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1D6C88C0-2265-4E08-8835-3EF8565B650F}" xr6:coauthVersionLast="44" xr6:coauthVersionMax="44" xr10:uidLastSave="{00000000-0000-0000-0000-000000000000}"/>
  <bookViews>
    <workbookView xWindow="3900" yWindow="3900" windowWidth="22830" windowHeight="11985" activeTab="6" xr2:uid="{ABDD987B-E289-4A29-A152-7DED8D710ED0}"/>
  </bookViews>
  <sheets>
    <sheet name="10" sheetId="2" r:id="rId1"/>
    <sheet name="20" sheetId="3" r:id="rId2"/>
    <sheet name="30" sheetId="4" r:id="rId3"/>
    <sheet name="40" sheetId="5" r:id="rId4"/>
    <sheet name="50" sheetId="6" r:id="rId5"/>
    <sheet name="all" sheetId="8" r:id="rId6"/>
    <sheet name="results" sheetId="1" r:id="rId7"/>
  </sheets>
  <externalReferences>
    <externalReference r:id="rId8"/>
  </externalReferences>
  <definedNames>
    <definedName name="ExternalData_1" localSheetId="0" hidden="1">'10'!$A$1:$E$363</definedName>
    <definedName name="ExternalData_1" localSheetId="1" hidden="1">'20'!$A$1:$E$365</definedName>
    <definedName name="ExternalData_1" localSheetId="2" hidden="1">'30'!$A$1:$E$363</definedName>
    <definedName name="ExternalData_1" localSheetId="5" hidden="1">all!$A$1:$E$363</definedName>
    <definedName name="ExternalData_2" localSheetId="3" hidden="1">'40'!$A$1:$E$363</definedName>
    <definedName name="ExternalData_2" localSheetId="4" hidden="1">'50'!$A$1:$E$363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I3" i="2" s="1"/>
  <c r="F4" i="2"/>
  <c r="F5" i="2"/>
  <c r="F6" i="2"/>
  <c r="H6" i="2" s="1"/>
  <c r="F7" i="2"/>
  <c r="F8" i="2"/>
  <c r="H8" i="2" s="1"/>
  <c r="F9" i="2"/>
  <c r="H9" i="2" s="1"/>
  <c r="F10" i="2"/>
  <c r="I10" i="2" s="1"/>
  <c r="F11" i="2"/>
  <c r="H11" i="2" s="1"/>
  <c r="F12" i="2"/>
  <c r="F13" i="2"/>
  <c r="F14" i="2"/>
  <c r="H14" i="2" s="1"/>
  <c r="F15" i="2"/>
  <c r="F16" i="2"/>
  <c r="H16" i="2" s="1"/>
  <c r="F17" i="2"/>
  <c r="H17" i="2" s="1"/>
  <c r="F18" i="2"/>
  <c r="I18" i="2" s="1"/>
  <c r="F19" i="2"/>
  <c r="H19" i="2" s="1"/>
  <c r="F20" i="2"/>
  <c r="F21" i="2"/>
  <c r="F22" i="2"/>
  <c r="H22" i="2" s="1"/>
  <c r="F23" i="2"/>
  <c r="F24" i="2"/>
  <c r="H24" i="2" s="1"/>
  <c r="F25" i="2"/>
  <c r="H25" i="2" s="1"/>
  <c r="F26" i="2"/>
  <c r="I26" i="2" s="1"/>
  <c r="F27" i="2"/>
  <c r="H27" i="2" s="1"/>
  <c r="F28" i="2"/>
  <c r="F29" i="2"/>
  <c r="F30" i="2"/>
  <c r="H30" i="2" s="1"/>
  <c r="F31" i="2"/>
  <c r="F32" i="2"/>
  <c r="H32" i="2" s="1"/>
  <c r="F33" i="2"/>
  <c r="I33" i="2" s="1"/>
  <c r="F34" i="2"/>
  <c r="I34" i="2" s="1"/>
  <c r="F35" i="2"/>
  <c r="H35" i="2" s="1"/>
  <c r="F36" i="2"/>
  <c r="F37" i="2"/>
  <c r="F38" i="2"/>
  <c r="H38" i="2" s="1"/>
  <c r="F39" i="2"/>
  <c r="F40" i="2"/>
  <c r="H40" i="2" s="1"/>
  <c r="F41" i="2"/>
  <c r="H41" i="2" s="1"/>
  <c r="F42" i="2"/>
  <c r="I42" i="2" s="1"/>
  <c r="F43" i="2"/>
  <c r="H43" i="2" s="1"/>
  <c r="F44" i="2"/>
  <c r="F45" i="2"/>
  <c r="F46" i="2"/>
  <c r="H46" i="2" s="1"/>
  <c r="F47" i="2"/>
  <c r="F48" i="2"/>
  <c r="H48" i="2" s="1"/>
  <c r="F49" i="2"/>
  <c r="H49" i="2" s="1"/>
  <c r="F50" i="2"/>
  <c r="I50" i="2" s="1"/>
  <c r="F51" i="2"/>
  <c r="H51" i="2" s="1"/>
  <c r="F52" i="2"/>
  <c r="F53" i="2"/>
  <c r="F54" i="2"/>
  <c r="H54" i="2" s="1"/>
  <c r="F55" i="2"/>
  <c r="F56" i="2"/>
  <c r="H56" i="2" s="1"/>
  <c r="F57" i="2"/>
  <c r="I57" i="2" s="1"/>
  <c r="F58" i="2"/>
  <c r="I58" i="2" s="1"/>
  <c r="F59" i="2"/>
  <c r="H59" i="2" s="1"/>
  <c r="F60" i="2"/>
  <c r="F61" i="2"/>
  <c r="F62" i="2"/>
  <c r="I62" i="2" s="1"/>
  <c r="F63" i="2"/>
  <c r="F64" i="2"/>
  <c r="H64" i="2" s="1"/>
  <c r="F65" i="2"/>
  <c r="H65" i="2" s="1"/>
  <c r="F66" i="2"/>
  <c r="I66" i="2" s="1"/>
  <c r="F67" i="2"/>
  <c r="H67" i="2" s="1"/>
  <c r="F68" i="2"/>
  <c r="F69" i="2"/>
  <c r="F70" i="2"/>
  <c r="I70" i="2" s="1"/>
  <c r="F71" i="2"/>
  <c r="F72" i="2"/>
  <c r="H72" i="2" s="1"/>
  <c r="F73" i="2"/>
  <c r="H73" i="2" s="1"/>
  <c r="F74" i="2"/>
  <c r="I74" i="2" s="1"/>
  <c r="F75" i="2"/>
  <c r="H75" i="2" s="1"/>
  <c r="F76" i="2"/>
  <c r="F77" i="2"/>
  <c r="F78" i="2"/>
  <c r="H78" i="2" s="1"/>
  <c r="F79" i="2"/>
  <c r="F80" i="2"/>
  <c r="H80" i="2" s="1"/>
  <c r="F81" i="2"/>
  <c r="H81" i="2" s="1"/>
  <c r="F82" i="2"/>
  <c r="I82" i="2" s="1"/>
  <c r="F83" i="2"/>
  <c r="H83" i="2" s="1"/>
  <c r="F84" i="2"/>
  <c r="F85" i="2"/>
  <c r="F86" i="2"/>
  <c r="H86" i="2" s="1"/>
  <c r="F87" i="2"/>
  <c r="F88" i="2"/>
  <c r="H88" i="2" s="1"/>
  <c r="F89" i="2"/>
  <c r="H89" i="2" s="1"/>
  <c r="F90" i="2"/>
  <c r="I90" i="2" s="1"/>
  <c r="F91" i="2"/>
  <c r="H91" i="2" s="1"/>
  <c r="F92" i="2"/>
  <c r="F93" i="2"/>
  <c r="F94" i="2"/>
  <c r="H94" i="2" s="1"/>
  <c r="F95" i="2"/>
  <c r="F96" i="2"/>
  <c r="I96" i="2" s="1"/>
  <c r="F97" i="2"/>
  <c r="H97" i="2" s="1"/>
  <c r="F98" i="2"/>
  <c r="I98" i="2" s="1"/>
  <c r="F99" i="2"/>
  <c r="H99" i="2" s="1"/>
  <c r="F100" i="2"/>
  <c r="F101" i="2"/>
  <c r="F102" i="2"/>
  <c r="I102" i="2" s="1"/>
  <c r="F103" i="2"/>
  <c r="F104" i="2"/>
  <c r="I104" i="2" s="1"/>
  <c r="F105" i="2"/>
  <c r="I105" i="2" s="1"/>
  <c r="F106" i="2"/>
  <c r="I106" i="2" s="1"/>
  <c r="F107" i="2"/>
  <c r="H107" i="2" s="1"/>
  <c r="F108" i="2"/>
  <c r="F109" i="2"/>
  <c r="F110" i="2"/>
  <c r="H110" i="2" s="1"/>
  <c r="F111" i="2"/>
  <c r="F112" i="2"/>
  <c r="H112" i="2" s="1"/>
  <c r="F113" i="2"/>
  <c r="H113" i="2" s="1"/>
  <c r="F114" i="2"/>
  <c r="I114" i="2" s="1"/>
  <c r="F115" i="2"/>
  <c r="I115" i="2" s="1"/>
  <c r="F116" i="2"/>
  <c r="F117" i="2"/>
  <c r="F118" i="2"/>
  <c r="H118" i="2" s="1"/>
  <c r="F119" i="2"/>
  <c r="F120" i="2"/>
  <c r="H120" i="2" s="1"/>
  <c r="F121" i="2"/>
  <c r="H121" i="2" s="1"/>
  <c r="F122" i="2"/>
  <c r="I122" i="2" s="1"/>
  <c r="F123" i="2"/>
  <c r="H123" i="2" s="1"/>
  <c r="F124" i="2"/>
  <c r="F125" i="2"/>
  <c r="F126" i="2"/>
  <c r="H126" i="2" s="1"/>
  <c r="F127" i="2"/>
  <c r="F128" i="2"/>
  <c r="I128" i="2" s="1"/>
  <c r="F129" i="2"/>
  <c r="H129" i="2" s="1"/>
  <c r="F130" i="2"/>
  <c r="I130" i="2" s="1"/>
  <c r="F131" i="2"/>
  <c r="I131" i="2" s="1"/>
  <c r="F132" i="2"/>
  <c r="F133" i="2"/>
  <c r="F134" i="2"/>
  <c r="H134" i="2" s="1"/>
  <c r="F135" i="2"/>
  <c r="F136" i="2"/>
  <c r="I136" i="2" s="1"/>
  <c r="F137" i="2"/>
  <c r="H137" i="2" s="1"/>
  <c r="F138" i="2"/>
  <c r="I138" i="2" s="1"/>
  <c r="F139" i="2"/>
  <c r="H139" i="2" s="1"/>
  <c r="F140" i="2"/>
  <c r="F141" i="2"/>
  <c r="F142" i="2"/>
  <c r="H142" i="2" s="1"/>
  <c r="F143" i="2"/>
  <c r="F144" i="2"/>
  <c r="H144" i="2" s="1"/>
  <c r="F145" i="2"/>
  <c r="H145" i="2" s="1"/>
  <c r="F146" i="2"/>
  <c r="I146" i="2" s="1"/>
  <c r="F147" i="2"/>
  <c r="H147" i="2" s="1"/>
  <c r="F148" i="2"/>
  <c r="F149" i="2"/>
  <c r="F150" i="2"/>
  <c r="H150" i="2" s="1"/>
  <c r="F151" i="2"/>
  <c r="F152" i="2"/>
  <c r="H152" i="2" s="1"/>
  <c r="F153" i="2"/>
  <c r="I153" i="2" s="1"/>
  <c r="F154" i="2"/>
  <c r="I154" i="2" s="1"/>
  <c r="F155" i="2"/>
  <c r="H155" i="2" s="1"/>
  <c r="F156" i="2"/>
  <c r="F157" i="2"/>
  <c r="F158" i="2"/>
  <c r="I158" i="2" s="1"/>
  <c r="F159" i="2"/>
  <c r="F160" i="2"/>
  <c r="H160" i="2" s="1"/>
  <c r="F161" i="2"/>
  <c r="H161" i="2" s="1"/>
  <c r="F162" i="2"/>
  <c r="I162" i="2" s="1"/>
  <c r="F163" i="2"/>
  <c r="H163" i="2" s="1"/>
  <c r="F164" i="2"/>
  <c r="F165" i="2"/>
  <c r="F166" i="2"/>
  <c r="I166" i="2" s="1"/>
  <c r="F167" i="2"/>
  <c r="F168" i="2"/>
  <c r="H168" i="2" s="1"/>
  <c r="F169" i="2"/>
  <c r="H169" i="2" s="1"/>
  <c r="F170" i="2"/>
  <c r="I170" i="2" s="1"/>
  <c r="F171" i="2"/>
  <c r="H171" i="2" s="1"/>
  <c r="F172" i="2"/>
  <c r="F173" i="2"/>
  <c r="F174" i="2"/>
  <c r="I174" i="2" s="1"/>
  <c r="F175" i="2"/>
  <c r="F176" i="2"/>
  <c r="H176" i="2" s="1"/>
  <c r="F177" i="2"/>
  <c r="H177" i="2" s="1"/>
  <c r="F178" i="2"/>
  <c r="I178" i="2" s="1"/>
  <c r="F179" i="2"/>
  <c r="H179" i="2" s="1"/>
  <c r="F180" i="2"/>
  <c r="F181" i="2"/>
  <c r="F182" i="2"/>
  <c r="H182" i="2" s="1"/>
  <c r="F183" i="2"/>
  <c r="F184" i="2"/>
  <c r="H184" i="2" s="1"/>
  <c r="F185" i="2"/>
  <c r="I185" i="2" s="1"/>
  <c r="F186" i="2"/>
  <c r="I186" i="2" s="1"/>
  <c r="F187" i="2"/>
  <c r="H187" i="2" s="1"/>
  <c r="F188" i="2"/>
  <c r="F189" i="2"/>
  <c r="F190" i="2"/>
  <c r="H190" i="2" s="1"/>
  <c r="F191" i="2"/>
  <c r="F192" i="2"/>
  <c r="H192" i="2" s="1"/>
  <c r="F193" i="2"/>
  <c r="H193" i="2" s="1"/>
  <c r="F194" i="2"/>
  <c r="I194" i="2" s="1"/>
  <c r="F195" i="2"/>
  <c r="H195" i="2" s="1"/>
  <c r="F196" i="2"/>
  <c r="F197" i="2"/>
  <c r="F198" i="2"/>
  <c r="H198" i="2" s="1"/>
  <c r="F199" i="2"/>
  <c r="F200" i="2"/>
  <c r="H200" i="2" s="1"/>
  <c r="F201" i="2"/>
  <c r="H201" i="2" s="1"/>
  <c r="F202" i="2"/>
  <c r="I202" i="2" s="1"/>
  <c r="F203" i="2"/>
  <c r="H203" i="2" s="1"/>
  <c r="F204" i="2"/>
  <c r="F205" i="2"/>
  <c r="F206" i="2"/>
  <c r="I206" i="2" s="1"/>
  <c r="F207" i="2"/>
  <c r="F208" i="2"/>
  <c r="I208" i="2" s="1"/>
  <c r="F209" i="2"/>
  <c r="H209" i="2" s="1"/>
  <c r="F210" i="2"/>
  <c r="I210" i="2" s="1"/>
  <c r="F211" i="2"/>
  <c r="H211" i="2" s="1"/>
  <c r="F212" i="2"/>
  <c r="F213" i="2"/>
  <c r="F214" i="2"/>
  <c r="H214" i="2" s="1"/>
  <c r="F215" i="2"/>
  <c r="F216" i="2"/>
  <c r="H216" i="2" s="1"/>
  <c r="F217" i="2"/>
  <c r="H217" i="2" s="1"/>
  <c r="F218" i="2"/>
  <c r="I218" i="2" s="1"/>
  <c r="F219" i="2"/>
  <c r="I219" i="2" s="1"/>
  <c r="F220" i="2"/>
  <c r="F221" i="2"/>
  <c r="F222" i="2"/>
  <c r="H222" i="2" s="1"/>
  <c r="F223" i="2"/>
  <c r="F224" i="2"/>
  <c r="H224" i="2" s="1"/>
  <c r="F225" i="2"/>
  <c r="H225" i="2" s="1"/>
  <c r="F226" i="2"/>
  <c r="I226" i="2" s="1"/>
  <c r="F227" i="2"/>
  <c r="H227" i="2" s="1"/>
  <c r="F228" i="2"/>
  <c r="F229" i="2"/>
  <c r="F230" i="2"/>
  <c r="H230" i="2" s="1"/>
  <c r="F231" i="2"/>
  <c r="F232" i="2"/>
  <c r="I232" i="2" s="1"/>
  <c r="F233" i="2"/>
  <c r="I233" i="2" s="1"/>
  <c r="F234" i="2"/>
  <c r="I234" i="2" s="1"/>
  <c r="F235" i="2"/>
  <c r="I235" i="2" s="1"/>
  <c r="F236" i="2"/>
  <c r="F237" i="2"/>
  <c r="F238" i="2"/>
  <c r="I238" i="2" s="1"/>
  <c r="F239" i="2"/>
  <c r="F240" i="2"/>
  <c r="I240" i="2" s="1"/>
  <c r="F241" i="2"/>
  <c r="H241" i="2" s="1"/>
  <c r="F242" i="2"/>
  <c r="I242" i="2" s="1"/>
  <c r="F243" i="2"/>
  <c r="H243" i="2" s="1"/>
  <c r="F244" i="2"/>
  <c r="F245" i="2"/>
  <c r="F246" i="2"/>
  <c r="H246" i="2" s="1"/>
  <c r="F247" i="2"/>
  <c r="F248" i="2"/>
  <c r="H248" i="2" s="1"/>
  <c r="F249" i="2"/>
  <c r="H249" i="2" s="1"/>
  <c r="F250" i="2"/>
  <c r="I250" i="2" s="1"/>
  <c r="F251" i="2"/>
  <c r="H251" i="2" s="1"/>
  <c r="F252" i="2"/>
  <c r="F253" i="2"/>
  <c r="F254" i="2"/>
  <c r="H254" i="2" s="1"/>
  <c r="F255" i="2"/>
  <c r="F256" i="2"/>
  <c r="H256" i="2" s="1"/>
  <c r="F257" i="2"/>
  <c r="I257" i="2" s="1"/>
  <c r="F258" i="2"/>
  <c r="I258" i="2" s="1"/>
  <c r="F259" i="2"/>
  <c r="H259" i="2" s="1"/>
  <c r="F260" i="2"/>
  <c r="F261" i="2"/>
  <c r="F262" i="2"/>
  <c r="H262" i="2" s="1"/>
  <c r="F263" i="2"/>
  <c r="F264" i="2"/>
  <c r="I264" i="2" s="1"/>
  <c r="F265" i="2"/>
  <c r="H265" i="2" s="1"/>
  <c r="F266" i="2"/>
  <c r="I266" i="2" s="1"/>
  <c r="F267" i="2"/>
  <c r="H267" i="2" s="1"/>
  <c r="F268" i="2"/>
  <c r="F269" i="2"/>
  <c r="F270" i="2"/>
  <c r="H270" i="2" s="1"/>
  <c r="F271" i="2"/>
  <c r="F272" i="2"/>
  <c r="H272" i="2" s="1"/>
  <c r="F273" i="2"/>
  <c r="H273" i="2" s="1"/>
  <c r="F274" i="2"/>
  <c r="I274" i="2" s="1"/>
  <c r="F275" i="2"/>
  <c r="H275" i="2" s="1"/>
  <c r="F276" i="2"/>
  <c r="F277" i="2"/>
  <c r="F278" i="2"/>
  <c r="H278" i="2" s="1"/>
  <c r="F279" i="2"/>
  <c r="F280" i="2"/>
  <c r="H280" i="2" s="1"/>
  <c r="F281" i="2"/>
  <c r="I281" i="2" s="1"/>
  <c r="F282" i="2"/>
  <c r="I282" i="2" s="1"/>
  <c r="F283" i="2"/>
  <c r="H283" i="2" s="1"/>
  <c r="F284" i="2"/>
  <c r="F285" i="2"/>
  <c r="F286" i="2"/>
  <c r="I286" i="2" s="1"/>
  <c r="F287" i="2"/>
  <c r="F288" i="2"/>
  <c r="H288" i="2" s="1"/>
  <c r="F289" i="2"/>
  <c r="H289" i="2" s="1"/>
  <c r="F290" i="2"/>
  <c r="I290" i="2" s="1"/>
  <c r="F291" i="2"/>
  <c r="H291" i="2" s="1"/>
  <c r="F292" i="2"/>
  <c r="F293" i="2"/>
  <c r="F294" i="2"/>
  <c r="I294" i="2" s="1"/>
  <c r="F295" i="2"/>
  <c r="F296" i="2"/>
  <c r="H296" i="2" s="1"/>
  <c r="F297" i="2"/>
  <c r="H297" i="2" s="1"/>
  <c r="F298" i="2"/>
  <c r="I298" i="2" s="1"/>
  <c r="F299" i="2"/>
  <c r="H299" i="2" s="1"/>
  <c r="F300" i="2"/>
  <c r="F301" i="2"/>
  <c r="F302" i="2"/>
  <c r="I302" i="2" s="1"/>
  <c r="F303" i="2"/>
  <c r="F304" i="2"/>
  <c r="H304" i="2" s="1"/>
  <c r="F305" i="2"/>
  <c r="H305" i="2" s="1"/>
  <c r="F306" i="2"/>
  <c r="I306" i="2" s="1"/>
  <c r="F307" i="2"/>
  <c r="H307" i="2" s="1"/>
  <c r="F308" i="2"/>
  <c r="F309" i="2"/>
  <c r="F310" i="2"/>
  <c r="I310" i="2" s="1"/>
  <c r="F311" i="2"/>
  <c r="F312" i="2"/>
  <c r="H312" i="2" s="1"/>
  <c r="F313" i="2"/>
  <c r="I313" i="2" s="1"/>
  <c r="F314" i="2"/>
  <c r="I314" i="2" s="1"/>
  <c r="F315" i="2"/>
  <c r="H315" i="2" s="1"/>
  <c r="F316" i="2"/>
  <c r="F317" i="2"/>
  <c r="F318" i="2"/>
  <c r="H318" i="2" s="1"/>
  <c r="F319" i="2"/>
  <c r="F320" i="2"/>
  <c r="H320" i="2" s="1"/>
  <c r="F321" i="2"/>
  <c r="H321" i="2" s="1"/>
  <c r="F322" i="2"/>
  <c r="I322" i="2" s="1"/>
  <c r="F323" i="2"/>
  <c r="H323" i="2" s="1"/>
  <c r="F324" i="2"/>
  <c r="F325" i="2"/>
  <c r="F326" i="2"/>
  <c r="H326" i="2" s="1"/>
  <c r="F327" i="2"/>
  <c r="F328" i="2"/>
  <c r="H328" i="2" s="1"/>
  <c r="F329" i="2"/>
  <c r="H329" i="2" s="1"/>
  <c r="F330" i="2"/>
  <c r="I330" i="2" s="1"/>
  <c r="F331" i="2"/>
  <c r="H331" i="2" s="1"/>
  <c r="F332" i="2"/>
  <c r="F333" i="2"/>
  <c r="F334" i="2"/>
  <c r="H334" i="2" s="1"/>
  <c r="F335" i="2"/>
  <c r="F336" i="2"/>
  <c r="I336" i="2" s="1"/>
  <c r="F337" i="2"/>
  <c r="I337" i="2" s="1"/>
  <c r="F338" i="2"/>
  <c r="I338" i="2" s="1"/>
  <c r="F339" i="2"/>
  <c r="H339" i="2" s="1"/>
  <c r="F340" i="2"/>
  <c r="F341" i="2"/>
  <c r="F342" i="2"/>
  <c r="I342" i="2" s="1"/>
  <c r="F343" i="2"/>
  <c r="F344" i="2"/>
  <c r="I344" i="2" s="1"/>
  <c r="F345" i="2"/>
  <c r="H345" i="2" s="1"/>
  <c r="F346" i="2"/>
  <c r="I346" i="2" s="1"/>
  <c r="F347" i="2"/>
  <c r="H347" i="2" s="1"/>
  <c r="F348" i="2"/>
  <c r="F349" i="2"/>
  <c r="F350" i="2"/>
  <c r="H350" i="2" s="1"/>
  <c r="F351" i="2"/>
  <c r="F352" i="2"/>
  <c r="H352" i="2" s="1"/>
  <c r="F353" i="2"/>
  <c r="H353" i="2" s="1"/>
  <c r="F354" i="2"/>
  <c r="I354" i="2" s="1"/>
  <c r="F355" i="2"/>
  <c r="I355" i="2" s="1"/>
  <c r="F356" i="2"/>
  <c r="F357" i="2"/>
  <c r="F358" i="2"/>
  <c r="H358" i="2" s="1"/>
  <c r="F359" i="2"/>
  <c r="F360" i="2"/>
  <c r="H360" i="2" s="1"/>
  <c r="F361" i="2"/>
  <c r="I361" i="2" s="1"/>
  <c r="F362" i="2"/>
  <c r="I362" i="2" s="1"/>
  <c r="F363" i="2"/>
  <c r="H363" i="2" s="1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H4" i="2"/>
  <c r="I4" i="2"/>
  <c r="H5" i="2"/>
  <c r="I5" i="2"/>
  <c r="H7" i="2"/>
  <c r="I7" i="2"/>
  <c r="H12" i="2"/>
  <c r="I12" i="2"/>
  <c r="H13" i="2"/>
  <c r="I13" i="2"/>
  <c r="H15" i="2"/>
  <c r="I15" i="2"/>
  <c r="H20" i="2"/>
  <c r="I20" i="2"/>
  <c r="H21" i="2"/>
  <c r="I21" i="2"/>
  <c r="H23" i="2"/>
  <c r="I23" i="2"/>
  <c r="I25" i="2"/>
  <c r="H28" i="2"/>
  <c r="I28" i="2"/>
  <c r="H29" i="2"/>
  <c r="I29" i="2"/>
  <c r="H31" i="2"/>
  <c r="I31" i="2"/>
  <c r="H36" i="2"/>
  <c r="I36" i="2"/>
  <c r="H37" i="2"/>
  <c r="I37" i="2"/>
  <c r="H39" i="2"/>
  <c r="I39" i="2"/>
  <c r="I40" i="2"/>
  <c r="H44" i="2"/>
  <c r="I44" i="2"/>
  <c r="H45" i="2"/>
  <c r="I45" i="2"/>
  <c r="I46" i="2"/>
  <c r="H47" i="2"/>
  <c r="I47" i="2"/>
  <c r="H52" i="2"/>
  <c r="I52" i="2"/>
  <c r="H53" i="2"/>
  <c r="I53" i="2"/>
  <c r="I54" i="2"/>
  <c r="H55" i="2"/>
  <c r="I55" i="2"/>
  <c r="H57" i="2"/>
  <c r="H60" i="2"/>
  <c r="I60" i="2"/>
  <c r="H61" i="2"/>
  <c r="I61" i="2"/>
  <c r="H62" i="2"/>
  <c r="H63" i="2"/>
  <c r="I63" i="2"/>
  <c r="H68" i="2"/>
  <c r="I68" i="2"/>
  <c r="H69" i="2"/>
  <c r="I69" i="2"/>
  <c r="H70" i="2"/>
  <c r="H71" i="2"/>
  <c r="I71" i="2"/>
  <c r="I72" i="2"/>
  <c r="H76" i="2"/>
  <c r="I76" i="2"/>
  <c r="H77" i="2"/>
  <c r="I77" i="2"/>
  <c r="H79" i="2"/>
  <c r="I79" i="2"/>
  <c r="I81" i="2"/>
  <c r="I83" i="2"/>
  <c r="H84" i="2"/>
  <c r="I84" i="2"/>
  <c r="H85" i="2"/>
  <c r="I85" i="2"/>
  <c r="H87" i="2"/>
  <c r="I87" i="2"/>
  <c r="H92" i="2"/>
  <c r="I92" i="2"/>
  <c r="H93" i="2"/>
  <c r="I93" i="2"/>
  <c r="H95" i="2"/>
  <c r="I95" i="2"/>
  <c r="I99" i="2"/>
  <c r="H100" i="2"/>
  <c r="I100" i="2"/>
  <c r="H101" i="2"/>
  <c r="I101" i="2"/>
  <c r="H103" i="2"/>
  <c r="I103" i="2"/>
  <c r="H104" i="2"/>
  <c r="H105" i="2"/>
  <c r="H108" i="2"/>
  <c r="I108" i="2"/>
  <c r="H109" i="2"/>
  <c r="I109" i="2"/>
  <c r="H111" i="2"/>
  <c r="I111" i="2"/>
  <c r="H115" i="2"/>
  <c r="H116" i="2"/>
  <c r="I116" i="2"/>
  <c r="H117" i="2"/>
  <c r="I117" i="2"/>
  <c r="I118" i="2"/>
  <c r="H119" i="2"/>
  <c r="I119" i="2"/>
  <c r="H124" i="2"/>
  <c r="I124" i="2"/>
  <c r="H125" i="2"/>
  <c r="I125" i="2"/>
  <c r="I126" i="2"/>
  <c r="H127" i="2"/>
  <c r="I127" i="2"/>
  <c r="I129" i="2"/>
  <c r="H131" i="2"/>
  <c r="H132" i="2"/>
  <c r="I132" i="2"/>
  <c r="H133" i="2"/>
  <c r="I133" i="2"/>
  <c r="H135" i="2"/>
  <c r="I135" i="2"/>
  <c r="H136" i="2"/>
  <c r="H140" i="2"/>
  <c r="I140" i="2"/>
  <c r="H141" i="2"/>
  <c r="I141" i="2"/>
  <c r="H143" i="2"/>
  <c r="I143" i="2"/>
  <c r="I144" i="2"/>
  <c r="H148" i="2"/>
  <c r="I148" i="2"/>
  <c r="H149" i="2"/>
  <c r="I149" i="2"/>
  <c r="H151" i="2"/>
  <c r="I151" i="2"/>
  <c r="H153" i="2"/>
  <c r="H156" i="2"/>
  <c r="I156" i="2"/>
  <c r="H157" i="2"/>
  <c r="I157" i="2"/>
  <c r="H159" i="2"/>
  <c r="I159" i="2"/>
  <c r="H164" i="2"/>
  <c r="I164" i="2"/>
  <c r="H165" i="2"/>
  <c r="I165" i="2"/>
  <c r="H167" i="2"/>
  <c r="I167" i="2"/>
  <c r="H172" i="2"/>
  <c r="I172" i="2"/>
  <c r="H173" i="2"/>
  <c r="I173" i="2"/>
  <c r="H175" i="2"/>
  <c r="I175" i="2"/>
  <c r="I176" i="2"/>
  <c r="I177" i="2"/>
  <c r="H180" i="2"/>
  <c r="I180" i="2"/>
  <c r="H181" i="2"/>
  <c r="I181" i="2"/>
  <c r="H183" i="2"/>
  <c r="I183" i="2"/>
  <c r="I187" i="2"/>
  <c r="H188" i="2"/>
  <c r="I188" i="2"/>
  <c r="H189" i="2"/>
  <c r="I189" i="2"/>
  <c r="I190" i="2"/>
  <c r="H191" i="2"/>
  <c r="I191" i="2"/>
  <c r="H196" i="2"/>
  <c r="I196" i="2"/>
  <c r="H197" i="2"/>
  <c r="I197" i="2"/>
  <c r="I198" i="2"/>
  <c r="H199" i="2"/>
  <c r="I199" i="2"/>
  <c r="I203" i="2"/>
  <c r="H204" i="2"/>
  <c r="I204" i="2"/>
  <c r="H205" i="2"/>
  <c r="I205" i="2"/>
  <c r="H206" i="2"/>
  <c r="H207" i="2"/>
  <c r="I207" i="2"/>
  <c r="H208" i="2"/>
  <c r="H212" i="2"/>
  <c r="I212" i="2"/>
  <c r="H213" i="2"/>
  <c r="I213" i="2"/>
  <c r="H215" i="2"/>
  <c r="I215" i="2"/>
  <c r="H219" i="2"/>
  <c r="H220" i="2"/>
  <c r="I220" i="2"/>
  <c r="H221" i="2"/>
  <c r="I221" i="2"/>
  <c r="H223" i="2"/>
  <c r="I223" i="2"/>
  <c r="I225" i="2"/>
  <c r="H228" i="2"/>
  <c r="I228" i="2"/>
  <c r="H229" i="2"/>
  <c r="I229" i="2"/>
  <c r="H231" i="2"/>
  <c r="I231" i="2"/>
  <c r="H236" i="2"/>
  <c r="I236" i="2"/>
  <c r="H237" i="2"/>
  <c r="I237" i="2"/>
  <c r="H239" i="2"/>
  <c r="I239" i="2"/>
  <c r="H240" i="2"/>
  <c r="H244" i="2"/>
  <c r="I244" i="2"/>
  <c r="H245" i="2"/>
  <c r="I245" i="2"/>
  <c r="H247" i="2"/>
  <c r="I247" i="2"/>
  <c r="I249" i="2"/>
  <c r="H252" i="2"/>
  <c r="I252" i="2"/>
  <c r="H253" i="2"/>
  <c r="I253" i="2"/>
  <c r="H255" i="2"/>
  <c r="I255" i="2"/>
  <c r="H260" i="2"/>
  <c r="I260" i="2"/>
  <c r="H261" i="2"/>
  <c r="I261" i="2"/>
  <c r="H263" i="2"/>
  <c r="I263" i="2"/>
  <c r="H268" i="2"/>
  <c r="I268" i="2"/>
  <c r="H269" i="2"/>
  <c r="I269" i="2"/>
  <c r="H271" i="2"/>
  <c r="I271" i="2"/>
  <c r="H276" i="2"/>
  <c r="I276" i="2"/>
  <c r="H277" i="2"/>
  <c r="I277" i="2"/>
  <c r="H279" i="2"/>
  <c r="I279" i="2"/>
  <c r="I280" i="2"/>
  <c r="H281" i="2"/>
  <c r="H284" i="2"/>
  <c r="I284" i="2"/>
  <c r="H285" i="2"/>
  <c r="I285" i="2"/>
  <c r="H286" i="2"/>
  <c r="H287" i="2"/>
  <c r="I287" i="2"/>
  <c r="H292" i="2"/>
  <c r="I292" i="2"/>
  <c r="H293" i="2"/>
  <c r="I293" i="2"/>
  <c r="H294" i="2"/>
  <c r="H295" i="2"/>
  <c r="I295" i="2"/>
  <c r="H300" i="2"/>
  <c r="I300" i="2"/>
  <c r="H301" i="2"/>
  <c r="I301" i="2"/>
  <c r="H302" i="2"/>
  <c r="H303" i="2"/>
  <c r="I303" i="2"/>
  <c r="H308" i="2"/>
  <c r="I308" i="2"/>
  <c r="H309" i="2"/>
  <c r="I309" i="2"/>
  <c r="H310" i="2"/>
  <c r="H311" i="2"/>
  <c r="I311" i="2"/>
  <c r="I312" i="2"/>
  <c r="H316" i="2"/>
  <c r="I316" i="2"/>
  <c r="H317" i="2"/>
  <c r="I317" i="2"/>
  <c r="H319" i="2"/>
  <c r="I319" i="2"/>
  <c r="I323" i="2"/>
  <c r="H324" i="2"/>
  <c r="I324" i="2"/>
  <c r="H325" i="2"/>
  <c r="I325" i="2"/>
  <c r="H327" i="2"/>
  <c r="I327" i="2"/>
  <c r="H332" i="2"/>
  <c r="I332" i="2"/>
  <c r="H333" i="2"/>
  <c r="I333" i="2"/>
  <c r="H335" i="2"/>
  <c r="I335" i="2"/>
  <c r="H337" i="2"/>
  <c r="H340" i="2"/>
  <c r="I340" i="2"/>
  <c r="H341" i="2"/>
  <c r="I341" i="2"/>
  <c r="H343" i="2"/>
  <c r="I343" i="2"/>
  <c r="H344" i="2"/>
  <c r="H348" i="2"/>
  <c r="I348" i="2"/>
  <c r="H349" i="2"/>
  <c r="I349" i="2"/>
  <c r="H351" i="2"/>
  <c r="I351" i="2"/>
  <c r="H356" i="2"/>
  <c r="I356" i="2"/>
  <c r="H357" i="2"/>
  <c r="I357" i="2"/>
  <c r="H359" i="2"/>
  <c r="I359" i="2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I77" i="6" s="1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I131" i="6" s="1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K140" i="6" s="1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H149" i="6" s="1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H157" i="6" s="1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J165" i="6" s="1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K173" i="6" s="1"/>
  <c r="F174" i="6"/>
  <c r="G174" i="6"/>
  <c r="F175" i="6"/>
  <c r="G175" i="6"/>
  <c r="F176" i="6"/>
  <c r="G176" i="6"/>
  <c r="F177" i="6"/>
  <c r="G177" i="6"/>
  <c r="F178" i="6"/>
  <c r="G178" i="6"/>
  <c r="K178" i="6" s="1"/>
  <c r="F179" i="6"/>
  <c r="G179" i="6"/>
  <c r="F180" i="6"/>
  <c r="G180" i="6"/>
  <c r="F181" i="6"/>
  <c r="G181" i="6"/>
  <c r="F182" i="6"/>
  <c r="G182" i="6"/>
  <c r="F183" i="6"/>
  <c r="G183" i="6"/>
  <c r="F184" i="6"/>
  <c r="I184" i="6" s="1"/>
  <c r="G184" i="6"/>
  <c r="F185" i="6"/>
  <c r="G185" i="6"/>
  <c r="F186" i="6"/>
  <c r="G186" i="6"/>
  <c r="F187" i="6"/>
  <c r="G187" i="6"/>
  <c r="F188" i="6"/>
  <c r="G188" i="6"/>
  <c r="F189" i="6"/>
  <c r="G189" i="6"/>
  <c r="K189" i="6" s="1"/>
  <c r="F190" i="6"/>
  <c r="G190" i="6"/>
  <c r="F191" i="6"/>
  <c r="G191" i="6"/>
  <c r="F192" i="6"/>
  <c r="G192" i="6"/>
  <c r="F193" i="6"/>
  <c r="G193" i="6"/>
  <c r="F194" i="6"/>
  <c r="G194" i="6"/>
  <c r="K194" i="6" s="1"/>
  <c r="F195" i="6"/>
  <c r="G195" i="6"/>
  <c r="F196" i="6"/>
  <c r="G196" i="6"/>
  <c r="F197" i="6"/>
  <c r="G197" i="6"/>
  <c r="F198" i="6"/>
  <c r="G198" i="6"/>
  <c r="F199" i="6"/>
  <c r="G199" i="6"/>
  <c r="F200" i="6"/>
  <c r="I200" i="6" s="1"/>
  <c r="G200" i="6"/>
  <c r="F201" i="6"/>
  <c r="G201" i="6"/>
  <c r="F202" i="6"/>
  <c r="G202" i="6"/>
  <c r="F203" i="6"/>
  <c r="G203" i="6"/>
  <c r="F204" i="6"/>
  <c r="G204" i="6"/>
  <c r="F205" i="6"/>
  <c r="G205" i="6"/>
  <c r="K205" i="6" s="1"/>
  <c r="F206" i="6"/>
  <c r="G206" i="6"/>
  <c r="F207" i="6"/>
  <c r="G207" i="6"/>
  <c r="F208" i="6"/>
  <c r="G208" i="6"/>
  <c r="F209" i="6"/>
  <c r="G209" i="6"/>
  <c r="F210" i="6"/>
  <c r="G210" i="6"/>
  <c r="K210" i="6" s="1"/>
  <c r="F211" i="6"/>
  <c r="G211" i="6"/>
  <c r="F212" i="6"/>
  <c r="G212" i="6"/>
  <c r="F213" i="6"/>
  <c r="G213" i="6"/>
  <c r="F214" i="6"/>
  <c r="G214" i="6"/>
  <c r="K214" i="6" s="1"/>
  <c r="F215" i="6"/>
  <c r="G215" i="6"/>
  <c r="F216" i="6"/>
  <c r="G216" i="6"/>
  <c r="F217" i="6"/>
  <c r="G217" i="6"/>
  <c r="F218" i="6"/>
  <c r="I218" i="6" s="1"/>
  <c r="G218" i="6"/>
  <c r="F219" i="6"/>
  <c r="G219" i="6"/>
  <c r="F220" i="6"/>
  <c r="G220" i="6"/>
  <c r="F221" i="6"/>
  <c r="I221" i="6" s="1"/>
  <c r="G221" i="6"/>
  <c r="F222" i="6"/>
  <c r="G222" i="6"/>
  <c r="F223" i="6"/>
  <c r="G223" i="6"/>
  <c r="F224" i="6"/>
  <c r="H224" i="6" s="1"/>
  <c r="G224" i="6"/>
  <c r="F225" i="6"/>
  <c r="G225" i="6"/>
  <c r="F226" i="6"/>
  <c r="G226" i="6"/>
  <c r="F227" i="6"/>
  <c r="G227" i="6"/>
  <c r="K227" i="6" s="1"/>
  <c r="F228" i="6"/>
  <c r="G228" i="6"/>
  <c r="F229" i="6"/>
  <c r="G229" i="6"/>
  <c r="F230" i="6"/>
  <c r="G230" i="6"/>
  <c r="K230" i="6" s="1"/>
  <c r="F231" i="6"/>
  <c r="G231" i="6"/>
  <c r="F232" i="6"/>
  <c r="G232" i="6"/>
  <c r="F233" i="6"/>
  <c r="G233" i="6"/>
  <c r="F234" i="6"/>
  <c r="I234" i="6" s="1"/>
  <c r="G234" i="6"/>
  <c r="F235" i="6"/>
  <c r="G235" i="6"/>
  <c r="F236" i="6"/>
  <c r="G236" i="6"/>
  <c r="F237" i="6"/>
  <c r="I237" i="6" s="1"/>
  <c r="G237" i="6"/>
  <c r="F238" i="6"/>
  <c r="G238" i="6"/>
  <c r="F239" i="6"/>
  <c r="G239" i="6"/>
  <c r="F240" i="6"/>
  <c r="H240" i="6" s="1"/>
  <c r="G240" i="6"/>
  <c r="F241" i="6"/>
  <c r="G241" i="6"/>
  <c r="F242" i="6"/>
  <c r="G242" i="6"/>
  <c r="F243" i="6"/>
  <c r="G243" i="6"/>
  <c r="K243" i="6" s="1"/>
  <c r="F244" i="6"/>
  <c r="H244" i="6" s="1"/>
  <c r="G244" i="6"/>
  <c r="K244" i="6" s="1"/>
  <c r="F245" i="6"/>
  <c r="G245" i="6"/>
  <c r="F246" i="6"/>
  <c r="G246" i="6"/>
  <c r="K246" i="6" s="1"/>
  <c r="F247" i="6"/>
  <c r="G247" i="6"/>
  <c r="K247" i="6" s="1"/>
  <c r="F248" i="6"/>
  <c r="I248" i="6" s="1"/>
  <c r="G248" i="6"/>
  <c r="F249" i="6"/>
  <c r="G249" i="6"/>
  <c r="F250" i="6"/>
  <c r="I250" i="6" s="1"/>
  <c r="G250" i="6"/>
  <c r="K250" i="6" s="1"/>
  <c r="F251" i="6"/>
  <c r="I251" i="6" s="1"/>
  <c r="G251" i="6"/>
  <c r="F252" i="6"/>
  <c r="G252" i="6"/>
  <c r="F253" i="6"/>
  <c r="I253" i="6" s="1"/>
  <c r="G253" i="6"/>
  <c r="F254" i="6"/>
  <c r="H254" i="6" s="1"/>
  <c r="G254" i="6"/>
  <c r="F255" i="6"/>
  <c r="G255" i="6"/>
  <c r="F256" i="6"/>
  <c r="H256" i="6" s="1"/>
  <c r="G256" i="6"/>
  <c r="F257" i="6"/>
  <c r="I257" i="6" s="1"/>
  <c r="G257" i="6"/>
  <c r="K257" i="6" s="1"/>
  <c r="F258" i="6"/>
  <c r="G258" i="6"/>
  <c r="F259" i="6"/>
  <c r="G259" i="6"/>
  <c r="K259" i="6" s="1"/>
  <c r="F260" i="6"/>
  <c r="H260" i="6" s="1"/>
  <c r="G260" i="6"/>
  <c r="K260" i="6" s="1"/>
  <c r="F261" i="6"/>
  <c r="G261" i="6"/>
  <c r="F262" i="6"/>
  <c r="G262" i="6"/>
  <c r="K262" i="6" s="1"/>
  <c r="F263" i="6"/>
  <c r="G263" i="6"/>
  <c r="K263" i="6" s="1"/>
  <c r="F264" i="6"/>
  <c r="I264" i="6" s="1"/>
  <c r="G264" i="6"/>
  <c r="F265" i="6"/>
  <c r="G265" i="6"/>
  <c r="F266" i="6"/>
  <c r="I266" i="6" s="1"/>
  <c r="G266" i="6"/>
  <c r="K266" i="6" s="1"/>
  <c r="F267" i="6"/>
  <c r="I267" i="6" s="1"/>
  <c r="G267" i="6"/>
  <c r="F268" i="6"/>
  <c r="G268" i="6"/>
  <c r="F269" i="6"/>
  <c r="I269" i="6" s="1"/>
  <c r="G269" i="6"/>
  <c r="F270" i="6"/>
  <c r="H270" i="6" s="1"/>
  <c r="G270" i="6"/>
  <c r="F271" i="6"/>
  <c r="G271" i="6"/>
  <c r="F272" i="6"/>
  <c r="H272" i="6" s="1"/>
  <c r="G272" i="6"/>
  <c r="F273" i="6"/>
  <c r="I273" i="6" s="1"/>
  <c r="G273" i="6"/>
  <c r="K273" i="6" s="1"/>
  <c r="F274" i="6"/>
  <c r="G274" i="6"/>
  <c r="F275" i="6"/>
  <c r="G275" i="6"/>
  <c r="K275" i="6" s="1"/>
  <c r="F276" i="6"/>
  <c r="H276" i="6" s="1"/>
  <c r="G276" i="6"/>
  <c r="K276" i="6" s="1"/>
  <c r="F277" i="6"/>
  <c r="G277" i="6"/>
  <c r="F278" i="6"/>
  <c r="G278" i="6"/>
  <c r="K278" i="6" s="1"/>
  <c r="F279" i="6"/>
  <c r="G279" i="6"/>
  <c r="K279" i="6" s="1"/>
  <c r="F280" i="6"/>
  <c r="I280" i="6" s="1"/>
  <c r="G280" i="6"/>
  <c r="F281" i="6"/>
  <c r="G281" i="6"/>
  <c r="F282" i="6"/>
  <c r="I282" i="6" s="1"/>
  <c r="G282" i="6"/>
  <c r="K282" i="6" s="1"/>
  <c r="F283" i="6"/>
  <c r="I283" i="6" s="1"/>
  <c r="G283" i="6"/>
  <c r="F284" i="6"/>
  <c r="G284" i="6"/>
  <c r="F285" i="6"/>
  <c r="I285" i="6" s="1"/>
  <c r="G285" i="6"/>
  <c r="J285" i="6" s="1"/>
  <c r="F286" i="6"/>
  <c r="I286" i="6" s="1"/>
  <c r="G286" i="6"/>
  <c r="F287" i="6"/>
  <c r="G287" i="6"/>
  <c r="J287" i="6" s="1"/>
  <c r="F288" i="6"/>
  <c r="H288" i="6" s="1"/>
  <c r="G288" i="6"/>
  <c r="K288" i="6" s="1"/>
  <c r="F289" i="6"/>
  <c r="G289" i="6"/>
  <c r="F290" i="6"/>
  <c r="H290" i="6" s="1"/>
  <c r="G290" i="6"/>
  <c r="J290" i="6" s="1"/>
  <c r="F291" i="6"/>
  <c r="I291" i="6" s="1"/>
  <c r="G291" i="6"/>
  <c r="F292" i="6"/>
  <c r="H292" i="6" s="1"/>
  <c r="G292" i="6"/>
  <c r="J292" i="6" s="1"/>
  <c r="F293" i="6"/>
  <c r="I293" i="6" s="1"/>
  <c r="G293" i="6"/>
  <c r="F294" i="6"/>
  <c r="H294" i="6" s="1"/>
  <c r="G294" i="6"/>
  <c r="J294" i="6" s="1"/>
  <c r="F295" i="6"/>
  <c r="I295" i="6" s="1"/>
  <c r="G295" i="6"/>
  <c r="F296" i="6"/>
  <c r="H296" i="6" s="1"/>
  <c r="G296" i="6"/>
  <c r="J296" i="6" s="1"/>
  <c r="F297" i="6"/>
  <c r="I297" i="6" s="1"/>
  <c r="G297" i="6"/>
  <c r="F298" i="6"/>
  <c r="H298" i="6" s="1"/>
  <c r="G298" i="6"/>
  <c r="J298" i="6" s="1"/>
  <c r="F299" i="6"/>
  <c r="I299" i="6" s="1"/>
  <c r="G299" i="6"/>
  <c r="F300" i="6"/>
  <c r="H300" i="6" s="1"/>
  <c r="G300" i="6"/>
  <c r="J300" i="6" s="1"/>
  <c r="F301" i="6"/>
  <c r="I301" i="6" s="1"/>
  <c r="G301" i="6"/>
  <c r="F302" i="6"/>
  <c r="H302" i="6" s="1"/>
  <c r="G302" i="6"/>
  <c r="J302" i="6" s="1"/>
  <c r="F303" i="6"/>
  <c r="I303" i="6" s="1"/>
  <c r="G303" i="6"/>
  <c r="F304" i="6"/>
  <c r="H304" i="6" s="1"/>
  <c r="G304" i="6"/>
  <c r="J304" i="6" s="1"/>
  <c r="F305" i="6"/>
  <c r="I305" i="6" s="1"/>
  <c r="G305" i="6"/>
  <c r="F306" i="6"/>
  <c r="H306" i="6" s="1"/>
  <c r="G306" i="6"/>
  <c r="J306" i="6" s="1"/>
  <c r="F307" i="6"/>
  <c r="I307" i="6" s="1"/>
  <c r="G307" i="6"/>
  <c r="F308" i="6"/>
  <c r="H308" i="6" s="1"/>
  <c r="G308" i="6"/>
  <c r="J308" i="6" s="1"/>
  <c r="F309" i="6"/>
  <c r="I309" i="6" s="1"/>
  <c r="G309" i="6"/>
  <c r="F310" i="6"/>
  <c r="H310" i="6" s="1"/>
  <c r="G310" i="6"/>
  <c r="J310" i="6" s="1"/>
  <c r="F311" i="6"/>
  <c r="I311" i="6" s="1"/>
  <c r="G311" i="6"/>
  <c r="F312" i="6"/>
  <c r="H312" i="6" s="1"/>
  <c r="G312" i="6"/>
  <c r="J312" i="6" s="1"/>
  <c r="F313" i="6"/>
  <c r="I313" i="6" s="1"/>
  <c r="G313" i="6"/>
  <c r="F314" i="6"/>
  <c r="H314" i="6" s="1"/>
  <c r="G314" i="6"/>
  <c r="J314" i="6" s="1"/>
  <c r="F315" i="6"/>
  <c r="I315" i="6" s="1"/>
  <c r="G315" i="6"/>
  <c r="F316" i="6"/>
  <c r="H316" i="6" s="1"/>
  <c r="G316" i="6"/>
  <c r="J316" i="6" s="1"/>
  <c r="F317" i="6"/>
  <c r="I317" i="6" s="1"/>
  <c r="G317" i="6"/>
  <c r="F318" i="6"/>
  <c r="H318" i="6" s="1"/>
  <c r="G318" i="6"/>
  <c r="J318" i="6" s="1"/>
  <c r="F319" i="6"/>
  <c r="I319" i="6" s="1"/>
  <c r="G319" i="6"/>
  <c r="F320" i="6"/>
  <c r="H320" i="6" s="1"/>
  <c r="G320" i="6"/>
  <c r="J320" i="6" s="1"/>
  <c r="F321" i="6"/>
  <c r="I321" i="6" s="1"/>
  <c r="G321" i="6"/>
  <c r="F322" i="6"/>
  <c r="H322" i="6" s="1"/>
  <c r="G322" i="6"/>
  <c r="J322" i="6" s="1"/>
  <c r="F323" i="6"/>
  <c r="I323" i="6" s="1"/>
  <c r="G323" i="6"/>
  <c r="F324" i="6"/>
  <c r="H324" i="6" s="1"/>
  <c r="G324" i="6"/>
  <c r="J324" i="6" s="1"/>
  <c r="F325" i="6"/>
  <c r="I325" i="6" s="1"/>
  <c r="G325" i="6"/>
  <c r="F326" i="6"/>
  <c r="H326" i="6" s="1"/>
  <c r="G326" i="6"/>
  <c r="J326" i="6" s="1"/>
  <c r="F327" i="6"/>
  <c r="I327" i="6" s="1"/>
  <c r="G327" i="6"/>
  <c r="F328" i="6"/>
  <c r="H328" i="6" s="1"/>
  <c r="G328" i="6"/>
  <c r="J328" i="6" s="1"/>
  <c r="F329" i="6"/>
  <c r="I329" i="6" s="1"/>
  <c r="G329" i="6"/>
  <c r="F330" i="6"/>
  <c r="H330" i="6" s="1"/>
  <c r="G330" i="6"/>
  <c r="J330" i="6" s="1"/>
  <c r="F331" i="6"/>
  <c r="I331" i="6" s="1"/>
  <c r="G331" i="6"/>
  <c r="F332" i="6"/>
  <c r="H332" i="6" s="1"/>
  <c r="G332" i="6"/>
  <c r="J332" i="6" s="1"/>
  <c r="F333" i="6"/>
  <c r="I333" i="6" s="1"/>
  <c r="G333" i="6"/>
  <c r="F334" i="6"/>
  <c r="H334" i="6" s="1"/>
  <c r="G334" i="6"/>
  <c r="J334" i="6" s="1"/>
  <c r="F335" i="6"/>
  <c r="I335" i="6" s="1"/>
  <c r="G335" i="6"/>
  <c r="F336" i="6"/>
  <c r="H336" i="6" s="1"/>
  <c r="G336" i="6"/>
  <c r="J336" i="6" s="1"/>
  <c r="F337" i="6"/>
  <c r="I337" i="6" s="1"/>
  <c r="G337" i="6"/>
  <c r="F338" i="6"/>
  <c r="H338" i="6" s="1"/>
  <c r="G338" i="6"/>
  <c r="J338" i="6" s="1"/>
  <c r="F339" i="6"/>
  <c r="I339" i="6" s="1"/>
  <c r="G339" i="6"/>
  <c r="F340" i="6"/>
  <c r="H340" i="6" s="1"/>
  <c r="G340" i="6"/>
  <c r="J340" i="6" s="1"/>
  <c r="F341" i="6"/>
  <c r="I341" i="6" s="1"/>
  <c r="G341" i="6"/>
  <c r="F342" i="6"/>
  <c r="H342" i="6" s="1"/>
  <c r="G342" i="6"/>
  <c r="J342" i="6" s="1"/>
  <c r="F343" i="6"/>
  <c r="I343" i="6" s="1"/>
  <c r="G343" i="6"/>
  <c r="F344" i="6"/>
  <c r="H344" i="6" s="1"/>
  <c r="G344" i="6"/>
  <c r="J344" i="6" s="1"/>
  <c r="F345" i="6"/>
  <c r="I345" i="6" s="1"/>
  <c r="G345" i="6"/>
  <c r="F346" i="6"/>
  <c r="H346" i="6" s="1"/>
  <c r="G346" i="6"/>
  <c r="J346" i="6" s="1"/>
  <c r="F347" i="6"/>
  <c r="H347" i="6" s="1"/>
  <c r="G347" i="6"/>
  <c r="F348" i="6"/>
  <c r="H348" i="6" s="1"/>
  <c r="G348" i="6"/>
  <c r="J348" i="6" s="1"/>
  <c r="F349" i="6"/>
  <c r="H349" i="6" s="1"/>
  <c r="G349" i="6"/>
  <c r="F350" i="6"/>
  <c r="H350" i="6" s="1"/>
  <c r="G350" i="6"/>
  <c r="J350" i="6" s="1"/>
  <c r="F351" i="6"/>
  <c r="H351" i="6" s="1"/>
  <c r="G351" i="6"/>
  <c r="F352" i="6"/>
  <c r="H352" i="6" s="1"/>
  <c r="G352" i="6"/>
  <c r="J352" i="6" s="1"/>
  <c r="F353" i="6"/>
  <c r="H353" i="6" s="1"/>
  <c r="G353" i="6"/>
  <c r="F354" i="6"/>
  <c r="H354" i="6" s="1"/>
  <c r="G354" i="6"/>
  <c r="J354" i="6" s="1"/>
  <c r="F355" i="6"/>
  <c r="H355" i="6" s="1"/>
  <c r="G355" i="6"/>
  <c r="F356" i="6"/>
  <c r="H356" i="6" s="1"/>
  <c r="G356" i="6"/>
  <c r="J356" i="6" s="1"/>
  <c r="F357" i="6"/>
  <c r="I357" i="6" s="1"/>
  <c r="G357" i="6"/>
  <c r="F358" i="6"/>
  <c r="H358" i="6" s="1"/>
  <c r="G358" i="6"/>
  <c r="J358" i="6" s="1"/>
  <c r="F359" i="6"/>
  <c r="H359" i="6" s="1"/>
  <c r="G359" i="6"/>
  <c r="F360" i="6"/>
  <c r="H360" i="6" s="1"/>
  <c r="G360" i="6"/>
  <c r="K360" i="6" s="1"/>
  <c r="F361" i="6"/>
  <c r="H361" i="6" s="1"/>
  <c r="G361" i="6"/>
  <c r="F362" i="6"/>
  <c r="H362" i="6" s="1"/>
  <c r="G362" i="6"/>
  <c r="J362" i="6" s="1"/>
  <c r="F363" i="6"/>
  <c r="H363" i="6" s="1"/>
  <c r="G363" i="6"/>
  <c r="G3" i="6"/>
  <c r="K3" i="6" s="1"/>
  <c r="F3" i="6"/>
  <c r="I3" i="6" s="1"/>
  <c r="F4" i="5"/>
  <c r="I4" i="5" s="1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I18" i="5" s="1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I34" i="5" s="1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I50" i="5" s="1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I66" i="5" s="1"/>
  <c r="G66" i="5"/>
  <c r="F67" i="5"/>
  <c r="G67" i="5"/>
  <c r="F68" i="5"/>
  <c r="I68" i="5" s="1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I82" i="5" s="1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I132" i="5" s="1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J158" i="5" s="1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J166" i="5" s="1"/>
  <c r="F167" i="5"/>
  <c r="H167" i="5" s="1"/>
  <c r="G167" i="5"/>
  <c r="F168" i="5"/>
  <c r="G168" i="5"/>
  <c r="F169" i="5"/>
  <c r="G169" i="5"/>
  <c r="F170" i="5"/>
  <c r="G170" i="5"/>
  <c r="K170" i="5" s="1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J177" i="5" s="1"/>
  <c r="F178" i="5"/>
  <c r="I178" i="5" s="1"/>
  <c r="G178" i="5"/>
  <c r="F179" i="5"/>
  <c r="G179" i="5"/>
  <c r="F180" i="5"/>
  <c r="G180" i="5"/>
  <c r="F181" i="5"/>
  <c r="G181" i="5"/>
  <c r="J181" i="5" s="1"/>
  <c r="F182" i="5"/>
  <c r="G182" i="5"/>
  <c r="F183" i="5"/>
  <c r="G183" i="5"/>
  <c r="F184" i="5"/>
  <c r="G184" i="5"/>
  <c r="F185" i="5"/>
  <c r="G185" i="5"/>
  <c r="F186" i="5"/>
  <c r="I186" i="5" s="1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J193" i="5" s="1"/>
  <c r="F194" i="5"/>
  <c r="I194" i="5" s="1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J201" i="5" s="1"/>
  <c r="F202" i="5"/>
  <c r="I202" i="5" s="1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J209" i="5" s="1"/>
  <c r="F210" i="5"/>
  <c r="I210" i="5" s="1"/>
  <c r="G210" i="5"/>
  <c r="F211" i="5"/>
  <c r="G211" i="5"/>
  <c r="F212" i="5"/>
  <c r="G212" i="5"/>
  <c r="F213" i="5"/>
  <c r="G213" i="5"/>
  <c r="F214" i="5"/>
  <c r="G214" i="5"/>
  <c r="F215" i="5"/>
  <c r="G215" i="5"/>
  <c r="F216" i="5"/>
  <c r="H216" i="5" s="1"/>
  <c r="G216" i="5"/>
  <c r="F217" i="5"/>
  <c r="G217" i="5"/>
  <c r="F218" i="5"/>
  <c r="G218" i="5"/>
  <c r="F219" i="5"/>
  <c r="G219" i="5"/>
  <c r="F220" i="5"/>
  <c r="G220" i="5"/>
  <c r="F221" i="5"/>
  <c r="G221" i="5"/>
  <c r="J221" i="5" s="1"/>
  <c r="F222" i="5"/>
  <c r="I222" i="5" s="1"/>
  <c r="G222" i="5"/>
  <c r="F223" i="5"/>
  <c r="G223" i="5"/>
  <c r="F224" i="5"/>
  <c r="G224" i="5"/>
  <c r="F225" i="5"/>
  <c r="G225" i="5"/>
  <c r="F226" i="5"/>
  <c r="H226" i="5" s="1"/>
  <c r="G226" i="5"/>
  <c r="F227" i="5"/>
  <c r="G227" i="5"/>
  <c r="J227" i="5" s="1"/>
  <c r="F228" i="5"/>
  <c r="G228" i="5"/>
  <c r="F229" i="5"/>
  <c r="G229" i="5"/>
  <c r="F230" i="5"/>
  <c r="G230" i="5"/>
  <c r="F231" i="5"/>
  <c r="G231" i="5"/>
  <c r="F232" i="5"/>
  <c r="H232" i="5" s="1"/>
  <c r="G232" i="5"/>
  <c r="F233" i="5"/>
  <c r="G233" i="5"/>
  <c r="F234" i="5"/>
  <c r="G234" i="5"/>
  <c r="F235" i="5"/>
  <c r="G235" i="5"/>
  <c r="F236" i="5"/>
  <c r="G236" i="5"/>
  <c r="F237" i="5"/>
  <c r="G237" i="5"/>
  <c r="J237" i="5" s="1"/>
  <c r="F238" i="5"/>
  <c r="I238" i="5" s="1"/>
  <c r="G238" i="5"/>
  <c r="F239" i="5"/>
  <c r="G239" i="5"/>
  <c r="F240" i="5"/>
  <c r="G240" i="5"/>
  <c r="F241" i="5"/>
  <c r="G241" i="5"/>
  <c r="J241" i="5" s="1"/>
  <c r="F242" i="5"/>
  <c r="I242" i="5" s="1"/>
  <c r="G242" i="5"/>
  <c r="F243" i="5"/>
  <c r="G243" i="5"/>
  <c r="F244" i="5"/>
  <c r="G244" i="5"/>
  <c r="F245" i="5"/>
  <c r="G245" i="5"/>
  <c r="J245" i="5" s="1"/>
  <c r="F246" i="5"/>
  <c r="I246" i="5" s="1"/>
  <c r="G246" i="5"/>
  <c r="F247" i="5"/>
  <c r="G247" i="5"/>
  <c r="F248" i="5"/>
  <c r="G248" i="5"/>
  <c r="F249" i="5"/>
  <c r="G249" i="5"/>
  <c r="J249" i="5" s="1"/>
  <c r="F250" i="5"/>
  <c r="I250" i="5" s="1"/>
  <c r="G250" i="5"/>
  <c r="F251" i="5"/>
  <c r="G251" i="5"/>
  <c r="F252" i="5"/>
  <c r="G252" i="5"/>
  <c r="F253" i="5"/>
  <c r="G253" i="5"/>
  <c r="J253" i="5" s="1"/>
  <c r="F254" i="5"/>
  <c r="I254" i="5" s="1"/>
  <c r="G254" i="5"/>
  <c r="F255" i="5"/>
  <c r="G255" i="5"/>
  <c r="F256" i="5"/>
  <c r="G256" i="5"/>
  <c r="F257" i="5"/>
  <c r="G257" i="5"/>
  <c r="J257" i="5" s="1"/>
  <c r="F258" i="5"/>
  <c r="I258" i="5" s="1"/>
  <c r="G258" i="5"/>
  <c r="F259" i="5"/>
  <c r="G259" i="5"/>
  <c r="F260" i="5"/>
  <c r="G260" i="5"/>
  <c r="F261" i="5"/>
  <c r="G261" i="5"/>
  <c r="J261" i="5" s="1"/>
  <c r="F262" i="5"/>
  <c r="I262" i="5" s="1"/>
  <c r="G262" i="5"/>
  <c r="F263" i="5"/>
  <c r="G263" i="5"/>
  <c r="F264" i="5"/>
  <c r="G264" i="5"/>
  <c r="F265" i="5"/>
  <c r="G265" i="5"/>
  <c r="J265" i="5" s="1"/>
  <c r="F266" i="5"/>
  <c r="I266" i="5" s="1"/>
  <c r="G266" i="5"/>
  <c r="F267" i="5"/>
  <c r="G267" i="5"/>
  <c r="F268" i="5"/>
  <c r="G268" i="5"/>
  <c r="F269" i="5"/>
  <c r="G269" i="5"/>
  <c r="J269" i="5" s="1"/>
  <c r="F270" i="5"/>
  <c r="I270" i="5" s="1"/>
  <c r="G270" i="5"/>
  <c r="F271" i="5"/>
  <c r="G271" i="5"/>
  <c r="F272" i="5"/>
  <c r="G272" i="5"/>
  <c r="F273" i="5"/>
  <c r="H273" i="5" s="1"/>
  <c r="G273" i="5"/>
  <c r="F274" i="5"/>
  <c r="G274" i="5"/>
  <c r="F275" i="5"/>
  <c r="G275" i="5"/>
  <c r="J275" i="5" s="1"/>
  <c r="F276" i="5"/>
  <c r="I276" i="5" s="1"/>
  <c r="G276" i="5"/>
  <c r="F277" i="5"/>
  <c r="G277" i="5"/>
  <c r="F278" i="5"/>
  <c r="H278" i="5" s="1"/>
  <c r="G278" i="5"/>
  <c r="J278" i="5" s="1"/>
  <c r="F279" i="5"/>
  <c r="G279" i="5"/>
  <c r="F280" i="5"/>
  <c r="G280" i="5"/>
  <c r="F281" i="5"/>
  <c r="H281" i="5" s="1"/>
  <c r="G281" i="5"/>
  <c r="F282" i="5"/>
  <c r="G282" i="5"/>
  <c r="F283" i="5"/>
  <c r="G283" i="5"/>
  <c r="J283" i="5" s="1"/>
  <c r="F284" i="5"/>
  <c r="I284" i="5" s="1"/>
  <c r="G284" i="5"/>
  <c r="F285" i="5"/>
  <c r="G285" i="5"/>
  <c r="F286" i="5"/>
  <c r="H286" i="5" s="1"/>
  <c r="G286" i="5"/>
  <c r="J286" i="5" s="1"/>
  <c r="F287" i="5"/>
  <c r="G287" i="5"/>
  <c r="F288" i="5"/>
  <c r="G288" i="5"/>
  <c r="F289" i="5"/>
  <c r="H289" i="5" s="1"/>
  <c r="G289" i="5"/>
  <c r="F290" i="5"/>
  <c r="G290" i="5"/>
  <c r="F291" i="5"/>
  <c r="G291" i="5"/>
  <c r="J291" i="5" s="1"/>
  <c r="F292" i="5"/>
  <c r="I292" i="5" s="1"/>
  <c r="G292" i="5"/>
  <c r="F293" i="5"/>
  <c r="G293" i="5"/>
  <c r="F294" i="5"/>
  <c r="H294" i="5" s="1"/>
  <c r="G294" i="5"/>
  <c r="J294" i="5" s="1"/>
  <c r="F295" i="5"/>
  <c r="G295" i="5"/>
  <c r="F296" i="5"/>
  <c r="G296" i="5"/>
  <c r="F297" i="5"/>
  <c r="I297" i="5" s="1"/>
  <c r="G297" i="5"/>
  <c r="F298" i="5"/>
  <c r="G298" i="5"/>
  <c r="F299" i="5"/>
  <c r="G299" i="5"/>
  <c r="J299" i="5" s="1"/>
  <c r="F300" i="5"/>
  <c r="I300" i="5" s="1"/>
  <c r="G300" i="5"/>
  <c r="F301" i="5"/>
  <c r="G301" i="5"/>
  <c r="F302" i="5"/>
  <c r="H302" i="5" s="1"/>
  <c r="G302" i="5"/>
  <c r="J302" i="5" s="1"/>
  <c r="F303" i="5"/>
  <c r="G303" i="5"/>
  <c r="F304" i="5"/>
  <c r="G304" i="5"/>
  <c r="F305" i="5"/>
  <c r="H305" i="5" s="1"/>
  <c r="G305" i="5"/>
  <c r="F306" i="5"/>
  <c r="G306" i="5"/>
  <c r="F307" i="5"/>
  <c r="G307" i="5"/>
  <c r="J307" i="5" s="1"/>
  <c r="F308" i="5"/>
  <c r="I308" i="5" s="1"/>
  <c r="G308" i="5"/>
  <c r="F309" i="5"/>
  <c r="G309" i="5"/>
  <c r="F310" i="5"/>
  <c r="H310" i="5" s="1"/>
  <c r="G310" i="5"/>
  <c r="J310" i="5" s="1"/>
  <c r="F311" i="5"/>
  <c r="G311" i="5"/>
  <c r="F312" i="5"/>
  <c r="G312" i="5"/>
  <c r="F313" i="5"/>
  <c r="H313" i="5" s="1"/>
  <c r="G313" i="5"/>
  <c r="F314" i="5"/>
  <c r="G314" i="5"/>
  <c r="F315" i="5"/>
  <c r="G315" i="5"/>
  <c r="J315" i="5" s="1"/>
  <c r="F316" i="5"/>
  <c r="I316" i="5" s="1"/>
  <c r="G316" i="5"/>
  <c r="F317" i="5"/>
  <c r="G317" i="5"/>
  <c r="J317" i="5" s="1"/>
  <c r="F318" i="5"/>
  <c r="I318" i="5" s="1"/>
  <c r="G318" i="5"/>
  <c r="F319" i="5"/>
  <c r="G319" i="5"/>
  <c r="J319" i="5" s="1"/>
  <c r="F320" i="5"/>
  <c r="I320" i="5" s="1"/>
  <c r="G320" i="5"/>
  <c r="F321" i="5"/>
  <c r="G321" i="5"/>
  <c r="J321" i="5" s="1"/>
  <c r="F322" i="5"/>
  <c r="I322" i="5" s="1"/>
  <c r="G322" i="5"/>
  <c r="F323" i="5"/>
  <c r="G323" i="5"/>
  <c r="J323" i="5" s="1"/>
  <c r="F324" i="5"/>
  <c r="I324" i="5" s="1"/>
  <c r="G324" i="5"/>
  <c r="F325" i="5"/>
  <c r="G325" i="5"/>
  <c r="J325" i="5" s="1"/>
  <c r="F326" i="5"/>
  <c r="I326" i="5" s="1"/>
  <c r="G326" i="5"/>
  <c r="F327" i="5"/>
  <c r="G327" i="5"/>
  <c r="J327" i="5" s="1"/>
  <c r="F328" i="5"/>
  <c r="I328" i="5" s="1"/>
  <c r="G328" i="5"/>
  <c r="F329" i="5"/>
  <c r="G329" i="5"/>
  <c r="J329" i="5" s="1"/>
  <c r="F330" i="5"/>
  <c r="I330" i="5" s="1"/>
  <c r="G330" i="5"/>
  <c r="F331" i="5"/>
  <c r="G331" i="5"/>
  <c r="J331" i="5" s="1"/>
  <c r="F332" i="5"/>
  <c r="I332" i="5" s="1"/>
  <c r="G332" i="5"/>
  <c r="F333" i="5"/>
  <c r="G333" i="5"/>
  <c r="J333" i="5" s="1"/>
  <c r="F334" i="5"/>
  <c r="I334" i="5" s="1"/>
  <c r="G334" i="5"/>
  <c r="F335" i="5"/>
  <c r="G335" i="5"/>
  <c r="J335" i="5" s="1"/>
  <c r="F336" i="5"/>
  <c r="I336" i="5" s="1"/>
  <c r="G336" i="5"/>
  <c r="F337" i="5"/>
  <c r="G337" i="5"/>
  <c r="J337" i="5" s="1"/>
  <c r="F338" i="5"/>
  <c r="I338" i="5" s="1"/>
  <c r="G338" i="5"/>
  <c r="F339" i="5"/>
  <c r="G339" i="5"/>
  <c r="J339" i="5" s="1"/>
  <c r="F340" i="5"/>
  <c r="I340" i="5" s="1"/>
  <c r="G340" i="5"/>
  <c r="F341" i="5"/>
  <c r="G341" i="5"/>
  <c r="J341" i="5" s="1"/>
  <c r="F342" i="5"/>
  <c r="I342" i="5" s="1"/>
  <c r="G342" i="5"/>
  <c r="F343" i="5"/>
  <c r="G343" i="5"/>
  <c r="J343" i="5" s="1"/>
  <c r="F344" i="5"/>
  <c r="I344" i="5" s="1"/>
  <c r="G344" i="5"/>
  <c r="F345" i="5"/>
  <c r="G345" i="5"/>
  <c r="J345" i="5" s="1"/>
  <c r="F346" i="5"/>
  <c r="I346" i="5" s="1"/>
  <c r="G346" i="5"/>
  <c r="F347" i="5"/>
  <c r="G347" i="5"/>
  <c r="J347" i="5" s="1"/>
  <c r="F348" i="5"/>
  <c r="I348" i="5" s="1"/>
  <c r="G348" i="5"/>
  <c r="F349" i="5"/>
  <c r="G349" i="5"/>
  <c r="J349" i="5" s="1"/>
  <c r="F350" i="5"/>
  <c r="I350" i="5" s="1"/>
  <c r="G350" i="5"/>
  <c r="F351" i="5"/>
  <c r="G351" i="5"/>
  <c r="J351" i="5" s="1"/>
  <c r="F352" i="5"/>
  <c r="I352" i="5" s="1"/>
  <c r="G352" i="5"/>
  <c r="F353" i="5"/>
  <c r="G353" i="5"/>
  <c r="J353" i="5" s="1"/>
  <c r="F354" i="5"/>
  <c r="I354" i="5" s="1"/>
  <c r="G354" i="5"/>
  <c r="F355" i="5"/>
  <c r="G355" i="5"/>
  <c r="J355" i="5" s="1"/>
  <c r="F356" i="5"/>
  <c r="I356" i="5" s="1"/>
  <c r="G356" i="5"/>
  <c r="F357" i="5"/>
  <c r="G357" i="5"/>
  <c r="J357" i="5" s="1"/>
  <c r="F358" i="5"/>
  <c r="I358" i="5" s="1"/>
  <c r="G358" i="5"/>
  <c r="F359" i="5"/>
  <c r="G359" i="5"/>
  <c r="J359" i="5" s="1"/>
  <c r="F360" i="5"/>
  <c r="I360" i="5" s="1"/>
  <c r="G360" i="5"/>
  <c r="F361" i="5"/>
  <c r="G361" i="5"/>
  <c r="J361" i="5" s="1"/>
  <c r="F362" i="5"/>
  <c r="I362" i="5" s="1"/>
  <c r="G362" i="5"/>
  <c r="F363" i="5"/>
  <c r="G363" i="5"/>
  <c r="J363" i="5" s="1"/>
  <c r="G3" i="5"/>
  <c r="J3" i="5" s="1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I12" i="4" s="1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I28" i="4" s="1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I44" i="4" s="1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I60" i="4" s="1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I76" i="4" s="1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I92" i="4" s="1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I108" i="4" s="1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I124" i="4" s="1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I140" i="4" s="1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I156" i="4" s="1"/>
  <c r="G156" i="4"/>
  <c r="F157" i="4"/>
  <c r="G157" i="4"/>
  <c r="F158" i="4"/>
  <c r="G158" i="4"/>
  <c r="F159" i="4"/>
  <c r="G159" i="4"/>
  <c r="F160" i="4"/>
  <c r="I160" i="4" s="1"/>
  <c r="G160" i="4"/>
  <c r="F161" i="4"/>
  <c r="G161" i="4"/>
  <c r="F162" i="4"/>
  <c r="G162" i="4"/>
  <c r="F163" i="4"/>
  <c r="G163" i="4"/>
  <c r="F164" i="4"/>
  <c r="I164" i="4" s="1"/>
  <c r="G164" i="4"/>
  <c r="F165" i="4"/>
  <c r="G165" i="4"/>
  <c r="F166" i="4"/>
  <c r="G166" i="4"/>
  <c r="J166" i="4" s="1"/>
  <c r="F167" i="4"/>
  <c r="G167" i="4"/>
  <c r="F168" i="4"/>
  <c r="G168" i="4"/>
  <c r="F169" i="4"/>
  <c r="G169" i="4"/>
  <c r="F170" i="4"/>
  <c r="H170" i="4" s="1"/>
  <c r="G170" i="4"/>
  <c r="F171" i="4"/>
  <c r="G171" i="4"/>
  <c r="F172" i="4"/>
  <c r="G172" i="4"/>
  <c r="F173" i="4"/>
  <c r="I173" i="4" s="1"/>
  <c r="G173" i="4"/>
  <c r="F174" i="4"/>
  <c r="G174" i="4"/>
  <c r="F175" i="4"/>
  <c r="I175" i="4" s="1"/>
  <c r="G175" i="4"/>
  <c r="F176" i="4"/>
  <c r="I176" i="4" s="1"/>
  <c r="G176" i="4"/>
  <c r="F177" i="4"/>
  <c r="I177" i="4" s="1"/>
  <c r="G177" i="4"/>
  <c r="K177" i="4" s="1"/>
  <c r="F178" i="4"/>
  <c r="I178" i="4" s="1"/>
  <c r="G178" i="4"/>
  <c r="F179" i="4"/>
  <c r="I179" i="4" s="1"/>
  <c r="G179" i="4"/>
  <c r="F180" i="4"/>
  <c r="I180" i="4" s="1"/>
  <c r="G180" i="4"/>
  <c r="F181" i="4"/>
  <c r="I181" i="4" s="1"/>
  <c r="G181" i="4"/>
  <c r="K181" i="4" s="1"/>
  <c r="F182" i="4"/>
  <c r="I182" i="4" s="1"/>
  <c r="G182" i="4"/>
  <c r="F183" i="4"/>
  <c r="I183" i="4" s="1"/>
  <c r="G183" i="4"/>
  <c r="K183" i="4" s="1"/>
  <c r="F184" i="4"/>
  <c r="I184" i="4" s="1"/>
  <c r="G184" i="4"/>
  <c r="F185" i="4"/>
  <c r="I185" i="4" s="1"/>
  <c r="G185" i="4"/>
  <c r="K185" i="4" s="1"/>
  <c r="F186" i="4"/>
  <c r="I186" i="4" s="1"/>
  <c r="G186" i="4"/>
  <c r="F187" i="4"/>
  <c r="I187" i="4" s="1"/>
  <c r="G187" i="4"/>
  <c r="F188" i="4"/>
  <c r="I188" i="4" s="1"/>
  <c r="G188" i="4"/>
  <c r="F189" i="4"/>
  <c r="I189" i="4" s="1"/>
  <c r="G189" i="4"/>
  <c r="K189" i="4" s="1"/>
  <c r="F190" i="4"/>
  <c r="I190" i="4" s="1"/>
  <c r="G190" i="4"/>
  <c r="F191" i="4"/>
  <c r="I191" i="4" s="1"/>
  <c r="G191" i="4"/>
  <c r="F192" i="4"/>
  <c r="I192" i="4" s="1"/>
  <c r="G192" i="4"/>
  <c r="F193" i="4"/>
  <c r="G193" i="4"/>
  <c r="K193" i="4" s="1"/>
  <c r="F194" i="4"/>
  <c r="I194" i="4" s="1"/>
  <c r="G194" i="4"/>
  <c r="F195" i="4"/>
  <c r="I195" i="4" s="1"/>
  <c r="G195" i="4"/>
  <c r="F196" i="4"/>
  <c r="I196" i="4" s="1"/>
  <c r="G196" i="4"/>
  <c r="F197" i="4"/>
  <c r="G197" i="4"/>
  <c r="K197" i="4" s="1"/>
  <c r="F198" i="4"/>
  <c r="I198" i="4" s="1"/>
  <c r="G198" i="4"/>
  <c r="F199" i="4"/>
  <c r="I199" i="4" s="1"/>
  <c r="G199" i="4"/>
  <c r="K199" i="4" s="1"/>
  <c r="F200" i="4"/>
  <c r="I200" i="4" s="1"/>
  <c r="G200" i="4"/>
  <c r="F201" i="4"/>
  <c r="G201" i="4"/>
  <c r="K201" i="4" s="1"/>
  <c r="F202" i="4"/>
  <c r="I202" i="4" s="1"/>
  <c r="G202" i="4"/>
  <c r="F203" i="4"/>
  <c r="I203" i="4" s="1"/>
  <c r="G203" i="4"/>
  <c r="F204" i="4"/>
  <c r="I204" i="4" s="1"/>
  <c r="G204" i="4"/>
  <c r="F205" i="4"/>
  <c r="I205" i="4" s="1"/>
  <c r="G205" i="4"/>
  <c r="K205" i="4" s="1"/>
  <c r="F206" i="4"/>
  <c r="I206" i="4" s="1"/>
  <c r="G206" i="4"/>
  <c r="F207" i="4"/>
  <c r="I207" i="4" s="1"/>
  <c r="G207" i="4"/>
  <c r="F208" i="4"/>
  <c r="I208" i="4" s="1"/>
  <c r="G208" i="4"/>
  <c r="F209" i="4"/>
  <c r="G209" i="4"/>
  <c r="K209" i="4" s="1"/>
  <c r="F210" i="4"/>
  <c r="I210" i="4" s="1"/>
  <c r="G210" i="4"/>
  <c r="F211" i="4"/>
  <c r="I211" i="4" s="1"/>
  <c r="G211" i="4"/>
  <c r="F212" i="4"/>
  <c r="G212" i="4"/>
  <c r="F213" i="4"/>
  <c r="G213" i="4"/>
  <c r="K213" i="4" s="1"/>
  <c r="F214" i="4"/>
  <c r="I214" i="4" s="1"/>
  <c r="G214" i="4"/>
  <c r="F215" i="4"/>
  <c r="I215" i="4" s="1"/>
  <c r="G215" i="4"/>
  <c r="K215" i="4" s="1"/>
  <c r="F216" i="4"/>
  <c r="G216" i="4"/>
  <c r="F217" i="4"/>
  <c r="G217" i="4"/>
  <c r="K217" i="4" s="1"/>
  <c r="F218" i="4"/>
  <c r="I218" i="4" s="1"/>
  <c r="G218" i="4"/>
  <c r="F219" i="4"/>
  <c r="I219" i="4" s="1"/>
  <c r="G219" i="4"/>
  <c r="F220" i="4"/>
  <c r="G220" i="4"/>
  <c r="F221" i="4"/>
  <c r="I221" i="4" s="1"/>
  <c r="G221" i="4"/>
  <c r="K221" i="4" s="1"/>
  <c r="F222" i="4"/>
  <c r="I222" i="4" s="1"/>
  <c r="G222" i="4"/>
  <c r="F223" i="4"/>
  <c r="I223" i="4" s="1"/>
  <c r="G223" i="4"/>
  <c r="F224" i="4"/>
  <c r="G224" i="4"/>
  <c r="F225" i="4"/>
  <c r="G225" i="4"/>
  <c r="K225" i="4" s="1"/>
  <c r="F226" i="4"/>
  <c r="I226" i="4" s="1"/>
  <c r="G226" i="4"/>
  <c r="F227" i="4"/>
  <c r="I227" i="4" s="1"/>
  <c r="G227" i="4"/>
  <c r="F228" i="4"/>
  <c r="G228" i="4"/>
  <c r="F229" i="4"/>
  <c r="G229" i="4"/>
  <c r="K229" i="4" s="1"/>
  <c r="F230" i="4"/>
  <c r="I230" i="4" s="1"/>
  <c r="G230" i="4"/>
  <c r="F231" i="4"/>
  <c r="I231" i="4" s="1"/>
  <c r="G231" i="4"/>
  <c r="K231" i="4" s="1"/>
  <c r="F232" i="4"/>
  <c r="G232" i="4"/>
  <c r="F233" i="4"/>
  <c r="G233" i="4"/>
  <c r="K233" i="4" s="1"/>
  <c r="F234" i="4"/>
  <c r="I234" i="4" s="1"/>
  <c r="G234" i="4"/>
  <c r="F235" i="4"/>
  <c r="I235" i="4" s="1"/>
  <c r="G235" i="4"/>
  <c r="F236" i="4"/>
  <c r="G236" i="4"/>
  <c r="F237" i="4"/>
  <c r="I237" i="4" s="1"/>
  <c r="G237" i="4"/>
  <c r="K237" i="4" s="1"/>
  <c r="F238" i="4"/>
  <c r="I238" i="4" s="1"/>
  <c r="G238" i="4"/>
  <c r="F239" i="4"/>
  <c r="I239" i="4" s="1"/>
  <c r="G239" i="4"/>
  <c r="F240" i="4"/>
  <c r="G240" i="4"/>
  <c r="F241" i="4"/>
  <c r="G241" i="4"/>
  <c r="K241" i="4" s="1"/>
  <c r="F242" i="4"/>
  <c r="I242" i="4" s="1"/>
  <c r="G242" i="4"/>
  <c r="F243" i="4"/>
  <c r="I243" i="4" s="1"/>
  <c r="G243" i="4"/>
  <c r="F244" i="4"/>
  <c r="G244" i="4"/>
  <c r="F245" i="4"/>
  <c r="G245" i="4"/>
  <c r="K245" i="4" s="1"/>
  <c r="F246" i="4"/>
  <c r="H246" i="4" s="1"/>
  <c r="G246" i="4"/>
  <c r="F247" i="4"/>
  <c r="H247" i="4" s="1"/>
  <c r="G247" i="4"/>
  <c r="F248" i="4"/>
  <c r="G248" i="4"/>
  <c r="F249" i="4"/>
  <c r="G249" i="4"/>
  <c r="K249" i="4" s="1"/>
  <c r="F250" i="4"/>
  <c r="H250" i="4" s="1"/>
  <c r="G250" i="4"/>
  <c r="F251" i="4"/>
  <c r="H251" i="4" s="1"/>
  <c r="G251" i="4"/>
  <c r="F252" i="4"/>
  <c r="G252" i="4"/>
  <c r="F253" i="4"/>
  <c r="I253" i="4" s="1"/>
  <c r="G253" i="4"/>
  <c r="K253" i="4" s="1"/>
  <c r="F254" i="4"/>
  <c r="H254" i="4" s="1"/>
  <c r="G254" i="4"/>
  <c r="F255" i="4"/>
  <c r="H255" i="4" s="1"/>
  <c r="G255" i="4"/>
  <c r="F256" i="4"/>
  <c r="I256" i="4" s="1"/>
  <c r="G256" i="4"/>
  <c r="F257" i="4"/>
  <c r="G257" i="4"/>
  <c r="K257" i="4" s="1"/>
  <c r="F258" i="4"/>
  <c r="H258" i="4" s="1"/>
  <c r="G258" i="4"/>
  <c r="F259" i="4"/>
  <c r="H259" i="4" s="1"/>
  <c r="G259" i="4"/>
  <c r="F260" i="4"/>
  <c r="G260" i="4"/>
  <c r="F261" i="4"/>
  <c r="G261" i="4"/>
  <c r="K261" i="4" s="1"/>
  <c r="F262" i="4"/>
  <c r="H262" i="4" s="1"/>
  <c r="G262" i="4"/>
  <c r="F263" i="4"/>
  <c r="H263" i="4" s="1"/>
  <c r="G263" i="4"/>
  <c r="F264" i="4"/>
  <c r="G264" i="4"/>
  <c r="F265" i="4"/>
  <c r="G265" i="4"/>
  <c r="K265" i="4" s="1"/>
  <c r="F266" i="4"/>
  <c r="H266" i="4" s="1"/>
  <c r="G266" i="4"/>
  <c r="F267" i="4"/>
  <c r="H267" i="4" s="1"/>
  <c r="G267" i="4"/>
  <c r="F268" i="4"/>
  <c r="G268" i="4"/>
  <c r="F269" i="4"/>
  <c r="I269" i="4" s="1"/>
  <c r="G269" i="4"/>
  <c r="K269" i="4" s="1"/>
  <c r="F270" i="4"/>
  <c r="H270" i="4" s="1"/>
  <c r="G270" i="4"/>
  <c r="F271" i="4"/>
  <c r="H271" i="4" s="1"/>
  <c r="G271" i="4"/>
  <c r="F272" i="4"/>
  <c r="I272" i="4" s="1"/>
  <c r="G272" i="4"/>
  <c r="F273" i="4"/>
  <c r="G273" i="4"/>
  <c r="K273" i="4" s="1"/>
  <c r="F274" i="4"/>
  <c r="H274" i="4" s="1"/>
  <c r="G274" i="4"/>
  <c r="F275" i="4"/>
  <c r="H275" i="4" s="1"/>
  <c r="G275" i="4"/>
  <c r="F276" i="4"/>
  <c r="G276" i="4"/>
  <c r="F277" i="4"/>
  <c r="G277" i="4"/>
  <c r="K277" i="4" s="1"/>
  <c r="F278" i="4"/>
  <c r="H278" i="4" s="1"/>
  <c r="G278" i="4"/>
  <c r="F279" i="4"/>
  <c r="H279" i="4" s="1"/>
  <c r="G279" i="4"/>
  <c r="F280" i="4"/>
  <c r="G280" i="4"/>
  <c r="F281" i="4"/>
  <c r="G281" i="4"/>
  <c r="K281" i="4" s="1"/>
  <c r="F282" i="4"/>
  <c r="G282" i="4"/>
  <c r="F283" i="4"/>
  <c r="H283" i="4" s="1"/>
  <c r="G283" i="4"/>
  <c r="F284" i="4"/>
  <c r="G284" i="4"/>
  <c r="F285" i="4"/>
  <c r="I285" i="4" s="1"/>
  <c r="G285" i="4"/>
  <c r="K285" i="4" s="1"/>
  <c r="F286" i="4"/>
  <c r="G286" i="4"/>
  <c r="F287" i="4"/>
  <c r="H287" i="4" s="1"/>
  <c r="G287" i="4"/>
  <c r="F288" i="4"/>
  <c r="I288" i="4" s="1"/>
  <c r="G288" i="4"/>
  <c r="F289" i="4"/>
  <c r="G289" i="4"/>
  <c r="F290" i="4"/>
  <c r="G290" i="4"/>
  <c r="F291" i="4"/>
  <c r="H291" i="4" s="1"/>
  <c r="G291" i="4"/>
  <c r="F292" i="4"/>
  <c r="G292" i="4"/>
  <c r="F293" i="4"/>
  <c r="G293" i="4"/>
  <c r="F294" i="4"/>
  <c r="H294" i="4" s="1"/>
  <c r="G294" i="4"/>
  <c r="F295" i="4"/>
  <c r="H295" i="4" s="1"/>
  <c r="G295" i="4"/>
  <c r="F296" i="4"/>
  <c r="G296" i="4"/>
  <c r="F297" i="4"/>
  <c r="H297" i="4" s="1"/>
  <c r="G297" i="4"/>
  <c r="F298" i="4"/>
  <c r="G298" i="4"/>
  <c r="K298" i="4" s="1"/>
  <c r="F299" i="4"/>
  <c r="H299" i="4" s="1"/>
  <c r="G299" i="4"/>
  <c r="F300" i="4"/>
  <c r="I300" i="4" s="1"/>
  <c r="G300" i="4"/>
  <c r="F301" i="4"/>
  <c r="G301" i="4"/>
  <c r="F302" i="4"/>
  <c r="G302" i="4"/>
  <c r="K302" i="4" s="1"/>
  <c r="F303" i="4"/>
  <c r="H303" i="4" s="1"/>
  <c r="G303" i="4"/>
  <c r="F304" i="4"/>
  <c r="G304" i="4"/>
  <c r="F305" i="4"/>
  <c r="H305" i="4" s="1"/>
  <c r="G305" i="4"/>
  <c r="F306" i="4"/>
  <c r="G306" i="4"/>
  <c r="K306" i="4" s="1"/>
  <c r="F307" i="4"/>
  <c r="H307" i="4" s="1"/>
  <c r="G307" i="4"/>
  <c r="F308" i="4"/>
  <c r="I308" i="4" s="1"/>
  <c r="G308" i="4"/>
  <c r="F309" i="4"/>
  <c r="G309" i="4"/>
  <c r="F310" i="4"/>
  <c r="G310" i="4"/>
  <c r="K310" i="4" s="1"/>
  <c r="F311" i="4"/>
  <c r="H311" i="4" s="1"/>
  <c r="G311" i="4"/>
  <c r="F312" i="4"/>
  <c r="G312" i="4"/>
  <c r="F313" i="4"/>
  <c r="I313" i="4" s="1"/>
  <c r="G313" i="4"/>
  <c r="F314" i="4"/>
  <c r="G314" i="4"/>
  <c r="J314" i="4" s="1"/>
  <c r="F315" i="4"/>
  <c r="H315" i="4" s="1"/>
  <c r="G315" i="4"/>
  <c r="F316" i="4"/>
  <c r="G316" i="4"/>
  <c r="F317" i="4"/>
  <c r="H317" i="4" s="1"/>
  <c r="G317" i="4"/>
  <c r="F318" i="4"/>
  <c r="G318" i="4"/>
  <c r="J318" i="4" s="1"/>
  <c r="F319" i="4"/>
  <c r="H319" i="4" s="1"/>
  <c r="G319" i="4"/>
  <c r="F320" i="4"/>
  <c r="G320" i="4"/>
  <c r="F321" i="4"/>
  <c r="H321" i="4" s="1"/>
  <c r="G321" i="4"/>
  <c r="F322" i="4"/>
  <c r="G322" i="4"/>
  <c r="J322" i="4" s="1"/>
  <c r="F323" i="4"/>
  <c r="H323" i="4" s="1"/>
  <c r="G323" i="4"/>
  <c r="F324" i="4"/>
  <c r="G324" i="4"/>
  <c r="F325" i="4"/>
  <c r="H325" i="4" s="1"/>
  <c r="G325" i="4"/>
  <c r="F326" i="4"/>
  <c r="G326" i="4"/>
  <c r="J326" i="4" s="1"/>
  <c r="F327" i="4"/>
  <c r="H327" i="4" s="1"/>
  <c r="G327" i="4"/>
  <c r="F328" i="4"/>
  <c r="G328" i="4"/>
  <c r="F329" i="4"/>
  <c r="H329" i="4" s="1"/>
  <c r="G329" i="4"/>
  <c r="F330" i="4"/>
  <c r="G330" i="4"/>
  <c r="J330" i="4" s="1"/>
  <c r="F331" i="4"/>
  <c r="H331" i="4" s="1"/>
  <c r="G331" i="4"/>
  <c r="F332" i="4"/>
  <c r="G332" i="4"/>
  <c r="F333" i="4"/>
  <c r="H333" i="4" s="1"/>
  <c r="G333" i="4"/>
  <c r="F334" i="4"/>
  <c r="G334" i="4"/>
  <c r="J334" i="4" s="1"/>
  <c r="F335" i="4"/>
  <c r="H335" i="4" s="1"/>
  <c r="G335" i="4"/>
  <c r="F336" i="4"/>
  <c r="G336" i="4"/>
  <c r="F337" i="4"/>
  <c r="H337" i="4" s="1"/>
  <c r="G337" i="4"/>
  <c r="F338" i="4"/>
  <c r="G338" i="4"/>
  <c r="J338" i="4" s="1"/>
  <c r="F339" i="4"/>
  <c r="H339" i="4" s="1"/>
  <c r="G339" i="4"/>
  <c r="F340" i="4"/>
  <c r="G340" i="4"/>
  <c r="F341" i="4"/>
  <c r="H341" i="4" s="1"/>
  <c r="G341" i="4"/>
  <c r="F342" i="4"/>
  <c r="G342" i="4"/>
  <c r="J342" i="4" s="1"/>
  <c r="F343" i="4"/>
  <c r="H343" i="4" s="1"/>
  <c r="G343" i="4"/>
  <c r="F344" i="4"/>
  <c r="G344" i="4"/>
  <c r="F345" i="4"/>
  <c r="H345" i="4" s="1"/>
  <c r="G345" i="4"/>
  <c r="F346" i="4"/>
  <c r="G346" i="4"/>
  <c r="J346" i="4" s="1"/>
  <c r="F347" i="4"/>
  <c r="H347" i="4" s="1"/>
  <c r="G347" i="4"/>
  <c r="F348" i="4"/>
  <c r="G348" i="4"/>
  <c r="F349" i="4"/>
  <c r="H349" i="4" s="1"/>
  <c r="G349" i="4"/>
  <c r="F350" i="4"/>
  <c r="G350" i="4"/>
  <c r="J350" i="4" s="1"/>
  <c r="F351" i="4"/>
  <c r="H351" i="4" s="1"/>
  <c r="G351" i="4"/>
  <c r="F352" i="4"/>
  <c r="G352" i="4"/>
  <c r="F353" i="4"/>
  <c r="H353" i="4" s="1"/>
  <c r="G353" i="4"/>
  <c r="F354" i="4"/>
  <c r="G354" i="4"/>
  <c r="J354" i="4" s="1"/>
  <c r="F355" i="4"/>
  <c r="H355" i="4" s="1"/>
  <c r="G355" i="4"/>
  <c r="F356" i="4"/>
  <c r="G356" i="4"/>
  <c r="F357" i="4"/>
  <c r="H357" i="4" s="1"/>
  <c r="G357" i="4"/>
  <c r="F358" i="4"/>
  <c r="G358" i="4"/>
  <c r="J358" i="4" s="1"/>
  <c r="F359" i="4"/>
  <c r="H359" i="4" s="1"/>
  <c r="G359" i="4"/>
  <c r="F360" i="4"/>
  <c r="G360" i="4"/>
  <c r="F361" i="4"/>
  <c r="H361" i="4" s="1"/>
  <c r="G361" i="4"/>
  <c r="F362" i="4"/>
  <c r="G362" i="4"/>
  <c r="J362" i="4" s="1"/>
  <c r="F363" i="4"/>
  <c r="G363" i="4"/>
  <c r="G3" i="4"/>
  <c r="K3" i="4" s="1"/>
  <c r="F3" i="4"/>
  <c r="F4" i="3"/>
  <c r="I4" i="3" s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I90" i="3" s="1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I138" i="3" s="1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K147" i="3" s="1"/>
  <c r="F148" i="3"/>
  <c r="H148" i="3" s="1"/>
  <c r="G148" i="3"/>
  <c r="F149" i="3"/>
  <c r="G149" i="3"/>
  <c r="F150" i="3"/>
  <c r="G150" i="3"/>
  <c r="F151" i="3"/>
  <c r="G151" i="3"/>
  <c r="F152" i="3"/>
  <c r="G152" i="3"/>
  <c r="F153" i="3"/>
  <c r="G153" i="3"/>
  <c r="F154" i="3"/>
  <c r="I154" i="3" s="1"/>
  <c r="G154" i="3"/>
  <c r="F155" i="3"/>
  <c r="G155" i="3"/>
  <c r="K155" i="3" s="1"/>
  <c r="F156" i="3"/>
  <c r="G156" i="3"/>
  <c r="F157" i="3"/>
  <c r="G157" i="3"/>
  <c r="F158" i="3"/>
  <c r="G158" i="3"/>
  <c r="F159" i="3"/>
  <c r="G159" i="3"/>
  <c r="F160" i="3"/>
  <c r="G160" i="3"/>
  <c r="F161" i="3"/>
  <c r="G161" i="3"/>
  <c r="K161" i="3" s="1"/>
  <c r="F162" i="3"/>
  <c r="I162" i="3" s="1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K169" i="3" s="1"/>
  <c r="F170" i="3"/>
  <c r="G170" i="3"/>
  <c r="F171" i="3"/>
  <c r="G171" i="3"/>
  <c r="F172" i="3"/>
  <c r="G172" i="3"/>
  <c r="F173" i="3"/>
  <c r="G173" i="3"/>
  <c r="F174" i="3"/>
  <c r="G174" i="3"/>
  <c r="F175" i="3"/>
  <c r="I175" i="3" s="1"/>
  <c r="G175" i="3"/>
  <c r="F176" i="3"/>
  <c r="H176" i="3" s="1"/>
  <c r="G176" i="3"/>
  <c r="F177" i="3"/>
  <c r="G177" i="3"/>
  <c r="F178" i="3"/>
  <c r="G178" i="3"/>
  <c r="F179" i="3"/>
  <c r="G179" i="3"/>
  <c r="F180" i="3"/>
  <c r="G180" i="3"/>
  <c r="F181" i="3"/>
  <c r="I181" i="3" s="1"/>
  <c r="G181" i="3"/>
  <c r="F182" i="3"/>
  <c r="G182" i="3"/>
  <c r="F183" i="3"/>
  <c r="G183" i="3"/>
  <c r="F184" i="3"/>
  <c r="G184" i="3"/>
  <c r="F185" i="3"/>
  <c r="G185" i="3"/>
  <c r="F186" i="3"/>
  <c r="H186" i="3" s="1"/>
  <c r="G186" i="3"/>
  <c r="J186" i="3" s="1"/>
  <c r="F187" i="3"/>
  <c r="G187" i="3"/>
  <c r="F188" i="3"/>
  <c r="G188" i="3"/>
  <c r="F189" i="3"/>
  <c r="G189" i="3"/>
  <c r="F190" i="3"/>
  <c r="G190" i="3"/>
  <c r="F191" i="3"/>
  <c r="I191" i="3" s="1"/>
  <c r="G191" i="3"/>
  <c r="F192" i="3"/>
  <c r="G192" i="3"/>
  <c r="F193" i="3"/>
  <c r="G193" i="3"/>
  <c r="F194" i="3"/>
  <c r="G194" i="3"/>
  <c r="F195" i="3"/>
  <c r="G195" i="3"/>
  <c r="F196" i="3"/>
  <c r="G196" i="3"/>
  <c r="F197" i="3"/>
  <c r="I197" i="3" s="1"/>
  <c r="G197" i="3"/>
  <c r="F198" i="3"/>
  <c r="G198" i="3"/>
  <c r="F199" i="3"/>
  <c r="G199" i="3"/>
  <c r="F200" i="3"/>
  <c r="G200" i="3"/>
  <c r="F201" i="3"/>
  <c r="G201" i="3"/>
  <c r="F202" i="3"/>
  <c r="H202" i="3" s="1"/>
  <c r="G202" i="3"/>
  <c r="J202" i="3" s="1"/>
  <c r="F203" i="3"/>
  <c r="G203" i="3"/>
  <c r="F204" i="3"/>
  <c r="G204" i="3"/>
  <c r="F205" i="3"/>
  <c r="G205" i="3"/>
  <c r="F206" i="3"/>
  <c r="G206" i="3"/>
  <c r="F207" i="3"/>
  <c r="I207" i="3" s="1"/>
  <c r="G207" i="3"/>
  <c r="F208" i="3"/>
  <c r="G208" i="3"/>
  <c r="F209" i="3"/>
  <c r="G209" i="3"/>
  <c r="F210" i="3"/>
  <c r="G210" i="3"/>
  <c r="F211" i="3"/>
  <c r="G211" i="3"/>
  <c r="F212" i="3"/>
  <c r="G212" i="3"/>
  <c r="F213" i="3"/>
  <c r="I213" i="3" s="1"/>
  <c r="G213" i="3"/>
  <c r="F214" i="3"/>
  <c r="G214" i="3"/>
  <c r="F215" i="3"/>
  <c r="G215" i="3"/>
  <c r="F216" i="3"/>
  <c r="G216" i="3"/>
  <c r="F217" i="3"/>
  <c r="G217" i="3"/>
  <c r="F218" i="3"/>
  <c r="H218" i="3" s="1"/>
  <c r="G218" i="3"/>
  <c r="J218" i="3" s="1"/>
  <c r="F219" i="3"/>
  <c r="G219" i="3"/>
  <c r="F220" i="3"/>
  <c r="G220" i="3"/>
  <c r="F221" i="3"/>
  <c r="G221" i="3"/>
  <c r="F222" i="3"/>
  <c r="G222" i="3"/>
  <c r="F223" i="3"/>
  <c r="I223" i="3" s="1"/>
  <c r="G223" i="3"/>
  <c r="F224" i="3"/>
  <c r="G224" i="3"/>
  <c r="F225" i="3"/>
  <c r="G225" i="3"/>
  <c r="F226" i="3"/>
  <c r="G226" i="3"/>
  <c r="F227" i="3"/>
  <c r="G227" i="3"/>
  <c r="F228" i="3"/>
  <c r="G228" i="3"/>
  <c r="F229" i="3"/>
  <c r="I229" i="3" s="1"/>
  <c r="G229" i="3"/>
  <c r="F230" i="3"/>
  <c r="G230" i="3"/>
  <c r="F231" i="3"/>
  <c r="G231" i="3"/>
  <c r="F232" i="3"/>
  <c r="G232" i="3"/>
  <c r="F233" i="3"/>
  <c r="G233" i="3"/>
  <c r="F234" i="3"/>
  <c r="H234" i="3" s="1"/>
  <c r="G234" i="3"/>
  <c r="J234" i="3" s="1"/>
  <c r="F235" i="3"/>
  <c r="G235" i="3"/>
  <c r="F236" i="3"/>
  <c r="G236" i="3"/>
  <c r="F237" i="3"/>
  <c r="G237" i="3"/>
  <c r="F238" i="3"/>
  <c r="G238" i="3"/>
  <c r="F239" i="3"/>
  <c r="I239" i="3" s="1"/>
  <c r="G239" i="3"/>
  <c r="F240" i="3"/>
  <c r="H240" i="3" s="1"/>
  <c r="G240" i="3"/>
  <c r="F241" i="3"/>
  <c r="G241" i="3"/>
  <c r="F242" i="3"/>
  <c r="G242" i="3"/>
  <c r="F243" i="3"/>
  <c r="G243" i="3"/>
  <c r="F244" i="3"/>
  <c r="G244" i="3"/>
  <c r="F245" i="3"/>
  <c r="I245" i="3" s="1"/>
  <c r="G245" i="3"/>
  <c r="F246" i="3"/>
  <c r="G246" i="3"/>
  <c r="F247" i="3"/>
  <c r="G247" i="3"/>
  <c r="F248" i="3"/>
  <c r="G248" i="3"/>
  <c r="F249" i="3"/>
  <c r="G249" i="3"/>
  <c r="F250" i="3"/>
  <c r="H250" i="3" s="1"/>
  <c r="G250" i="3"/>
  <c r="J250" i="3" s="1"/>
  <c r="F251" i="3"/>
  <c r="G251" i="3"/>
  <c r="F252" i="3"/>
  <c r="G252" i="3"/>
  <c r="F253" i="3"/>
  <c r="G253" i="3"/>
  <c r="F254" i="3"/>
  <c r="G254" i="3"/>
  <c r="F255" i="3"/>
  <c r="I255" i="3" s="1"/>
  <c r="G255" i="3"/>
  <c r="F256" i="3"/>
  <c r="G256" i="3"/>
  <c r="F257" i="3"/>
  <c r="G257" i="3"/>
  <c r="F258" i="3"/>
  <c r="G258" i="3"/>
  <c r="F259" i="3"/>
  <c r="G259" i="3"/>
  <c r="F260" i="3"/>
  <c r="G260" i="3"/>
  <c r="F261" i="3"/>
  <c r="I261" i="3" s="1"/>
  <c r="G261" i="3"/>
  <c r="F262" i="3"/>
  <c r="G262" i="3"/>
  <c r="F263" i="3"/>
  <c r="G263" i="3"/>
  <c r="F264" i="3"/>
  <c r="G264" i="3"/>
  <c r="F265" i="3"/>
  <c r="G265" i="3"/>
  <c r="F266" i="3"/>
  <c r="H266" i="3" s="1"/>
  <c r="G266" i="3"/>
  <c r="J266" i="3" s="1"/>
  <c r="F267" i="3"/>
  <c r="G267" i="3"/>
  <c r="F268" i="3"/>
  <c r="G268" i="3"/>
  <c r="F269" i="3"/>
  <c r="G269" i="3"/>
  <c r="F270" i="3"/>
  <c r="G270" i="3"/>
  <c r="J270" i="3" s="1"/>
  <c r="F271" i="3"/>
  <c r="G271" i="3"/>
  <c r="F272" i="3"/>
  <c r="G272" i="3"/>
  <c r="F273" i="3"/>
  <c r="H273" i="3" s="1"/>
  <c r="G273" i="3"/>
  <c r="K273" i="3" s="1"/>
  <c r="F274" i="3"/>
  <c r="G274" i="3"/>
  <c r="F275" i="3"/>
  <c r="G275" i="3"/>
  <c r="F276" i="3"/>
  <c r="G276" i="3"/>
  <c r="K276" i="3" s="1"/>
  <c r="F277" i="3"/>
  <c r="G277" i="3"/>
  <c r="F278" i="3"/>
  <c r="G278" i="3"/>
  <c r="J278" i="3" s="1"/>
  <c r="F279" i="3"/>
  <c r="I279" i="3" s="1"/>
  <c r="G279" i="3"/>
  <c r="F280" i="3"/>
  <c r="G280" i="3"/>
  <c r="F281" i="3"/>
  <c r="H281" i="3" s="1"/>
  <c r="G281" i="3"/>
  <c r="K281" i="3" s="1"/>
  <c r="F282" i="3"/>
  <c r="G282" i="3"/>
  <c r="F283" i="3"/>
  <c r="G283" i="3"/>
  <c r="F284" i="3"/>
  <c r="G284" i="3"/>
  <c r="F285" i="3"/>
  <c r="G285" i="3"/>
  <c r="F286" i="3"/>
  <c r="G286" i="3"/>
  <c r="J286" i="3" s="1"/>
  <c r="F287" i="3"/>
  <c r="I287" i="3" s="1"/>
  <c r="G287" i="3"/>
  <c r="F288" i="3"/>
  <c r="G288" i="3"/>
  <c r="F289" i="3"/>
  <c r="H289" i="3" s="1"/>
  <c r="G289" i="3"/>
  <c r="K289" i="3" s="1"/>
  <c r="F290" i="3"/>
  <c r="G290" i="3"/>
  <c r="F291" i="3"/>
  <c r="G291" i="3"/>
  <c r="F292" i="3"/>
  <c r="G292" i="3"/>
  <c r="F293" i="3"/>
  <c r="G293" i="3"/>
  <c r="F294" i="3"/>
  <c r="G294" i="3"/>
  <c r="J294" i="3" s="1"/>
  <c r="F295" i="3"/>
  <c r="I295" i="3" s="1"/>
  <c r="G295" i="3"/>
  <c r="F296" i="3"/>
  <c r="G296" i="3"/>
  <c r="F297" i="3"/>
  <c r="H297" i="3" s="1"/>
  <c r="G297" i="3"/>
  <c r="K297" i="3" s="1"/>
  <c r="F298" i="3"/>
  <c r="G298" i="3"/>
  <c r="F299" i="3"/>
  <c r="G299" i="3"/>
  <c r="F300" i="3"/>
  <c r="G300" i="3"/>
  <c r="F301" i="3"/>
  <c r="G301" i="3"/>
  <c r="F302" i="3"/>
  <c r="G302" i="3"/>
  <c r="J302" i="3" s="1"/>
  <c r="F303" i="3"/>
  <c r="I303" i="3" s="1"/>
  <c r="G303" i="3"/>
  <c r="F304" i="3"/>
  <c r="G304" i="3"/>
  <c r="F305" i="3"/>
  <c r="I305" i="3" s="1"/>
  <c r="G305" i="3"/>
  <c r="F306" i="3"/>
  <c r="G306" i="3"/>
  <c r="J306" i="3" s="1"/>
  <c r="F307" i="3"/>
  <c r="I307" i="3" s="1"/>
  <c r="G307" i="3"/>
  <c r="F308" i="3"/>
  <c r="G308" i="3"/>
  <c r="F309" i="3"/>
  <c r="I309" i="3" s="1"/>
  <c r="G309" i="3"/>
  <c r="F310" i="3"/>
  <c r="G310" i="3"/>
  <c r="J310" i="3" s="1"/>
  <c r="F311" i="3"/>
  <c r="I311" i="3" s="1"/>
  <c r="G311" i="3"/>
  <c r="F312" i="3"/>
  <c r="G312" i="3"/>
  <c r="F313" i="3"/>
  <c r="I313" i="3" s="1"/>
  <c r="G313" i="3"/>
  <c r="F314" i="3"/>
  <c r="G314" i="3"/>
  <c r="J314" i="3" s="1"/>
  <c r="F315" i="3"/>
  <c r="I315" i="3" s="1"/>
  <c r="G315" i="3"/>
  <c r="J315" i="3" s="1"/>
  <c r="F316" i="3"/>
  <c r="G316" i="3"/>
  <c r="F317" i="3"/>
  <c r="I317" i="3" s="1"/>
  <c r="G317" i="3"/>
  <c r="J317" i="3" s="1"/>
  <c r="F318" i="3"/>
  <c r="G318" i="3"/>
  <c r="J318" i="3" s="1"/>
  <c r="F319" i="3"/>
  <c r="I319" i="3" s="1"/>
  <c r="G319" i="3"/>
  <c r="J319" i="3" s="1"/>
  <c r="F320" i="3"/>
  <c r="G320" i="3"/>
  <c r="J320" i="3" s="1"/>
  <c r="F321" i="3"/>
  <c r="I321" i="3" s="1"/>
  <c r="G321" i="3"/>
  <c r="J321" i="3" s="1"/>
  <c r="F322" i="3"/>
  <c r="G322" i="3"/>
  <c r="J322" i="3" s="1"/>
  <c r="F323" i="3"/>
  <c r="G323" i="3"/>
  <c r="J323" i="3" s="1"/>
  <c r="F324" i="3"/>
  <c r="G324" i="3"/>
  <c r="F325" i="3"/>
  <c r="I325" i="3" s="1"/>
  <c r="G325" i="3"/>
  <c r="J325" i="3" s="1"/>
  <c r="F326" i="3"/>
  <c r="G326" i="3"/>
  <c r="J326" i="3" s="1"/>
  <c r="F327" i="3"/>
  <c r="G327" i="3"/>
  <c r="J327" i="3" s="1"/>
  <c r="F328" i="3"/>
  <c r="G328" i="3"/>
  <c r="F329" i="3"/>
  <c r="I329" i="3" s="1"/>
  <c r="G329" i="3"/>
  <c r="J329" i="3" s="1"/>
  <c r="F330" i="3"/>
  <c r="G330" i="3"/>
  <c r="J330" i="3" s="1"/>
  <c r="F331" i="3"/>
  <c r="I331" i="3" s="1"/>
  <c r="G331" i="3"/>
  <c r="J331" i="3" s="1"/>
  <c r="F332" i="3"/>
  <c r="G332" i="3"/>
  <c r="F333" i="3"/>
  <c r="I333" i="3" s="1"/>
  <c r="G333" i="3"/>
  <c r="J333" i="3" s="1"/>
  <c r="F334" i="3"/>
  <c r="G334" i="3"/>
  <c r="J334" i="3" s="1"/>
  <c r="F335" i="3"/>
  <c r="G335" i="3"/>
  <c r="J335" i="3" s="1"/>
  <c r="F336" i="3"/>
  <c r="G336" i="3"/>
  <c r="J336" i="3" s="1"/>
  <c r="F337" i="3"/>
  <c r="I337" i="3" s="1"/>
  <c r="G337" i="3"/>
  <c r="J337" i="3" s="1"/>
  <c r="F338" i="3"/>
  <c r="G338" i="3"/>
  <c r="J338" i="3" s="1"/>
  <c r="F339" i="3"/>
  <c r="G339" i="3"/>
  <c r="J339" i="3" s="1"/>
  <c r="F340" i="3"/>
  <c r="G340" i="3"/>
  <c r="F341" i="3"/>
  <c r="I341" i="3" s="1"/>
  <c r="G341" i="3"/>
  <c r="J341" i="3" s="1"/>
  <c r="F342" i="3"/>
  <c r="G342" i="3"/>
  <c r="J342" i="3" s="1"/>
  <c r="F343" i="3"/>
  <c r="G343" i="3"/>
  <c r="J343" i="3" s="1"/>
  <c r="F344" i="3"/>
  <c r="G344" i="3"/>
  <c r="F345" i="3"/>
  <c r="I345" i="3" s="1"/>
  <c r="G345" i="3"/>
  <c r="J345" i="3" s="1"/>
  <c r="F346" i="3"/>
  <c r="G346" i="3"/>
  <c r="J346" i="3" s="1"/>
  <c r="F347" i="3"/>
  <c r="I347" i="3" s="1"/>
  <c r="G347" i="3"/>
  <c r="J347" i="3" s="1"/>
  <c r="F348" i="3"/>
  <c r="G348" i="3"/>
  <c r="F349" i="3"/>
  <c r="I349" i="3" s="1"/>
  <c r="G349" i="3"/>
  <c r="J349" i="3" s="1"/>
  <c r="F350" i="3"/>
  <c r="G350" i="3"/>
  <c r="J350" i="3" s="1"/>
  <c r="F351" i="3"/>
  <c r="G351" i="3"/>
  <c r="J351" i="3" s="1"/>
  <c r="F352" i="3"/>
  <c r="G352" i="3"/>
  <c r="J352" i="3" s="1"/>
  <c r="F353" i="3"/>
  <c r="I353" i="3" s="1"/>
  <c r="G353" i="3"/>
  <c r="J353" i="3" s="1"/>
  <c r="F354" i="3"/>
  <c r="G354" i="3"/>
  <c r="J354" i="3" s="1"/>
  <c r="F355" i="3"/>
  <c r="G355" i="3"/>
  <c r="J355" i="3" s="1"/>
  <c r="F356" i="3"/>
  <c r="G356" i="3"/>
  <c r="J356" i="3" s="1"/>
  <c r="F357" i="3"/>
  <c r="I357" i="3" s="1"/>
  <c r="G357" i="3"/>
  <c r="J357" i="3" s="1"/>
  <c r="F358" i="3"/>
  <c r="H358" i="3" s="1"/>
  <c r="G358" i="3"/>
  <c r="J358" i="3" s="1"/>
  <c r="F359" i="3"/>
  <c r="G359" i="3"/>
  <c r="J359" i="3" s="1"/>
  <c r="F360" i="3"/>
  <c r="G360" i="3"/>
  <c r="J360" i="3" s="1"/>
  <c r="F361" i="3"/>
  <c r="I361" i="3" s="1"/>
  <c r="G361" i="3"/>
  <c r="J361" i="3" s="1"/>
  <c r="F362" i="3"/>
  <c r="H362" i="3" s="1"/>
  <c r="G362" i="3"/>
  <c r="J362" i="3" s="1"/>
  <c r="F363" i="3"/>
  <c r="G363" i="3"/>
  <c r="J363" i="3" s="1"/>
  <c r="G3" i="3"/>
  <c r="F3" i="3"/>
  <c r="I3" i="3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K232" i="2" s="1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K338" i="2" s="1"/>
  <c r="G339" i="2"/>
  <c r="G340" i="2"/>
  <c r="G341" i="2"/>
  <c r="G342" i="2"/>
  <c r="G343" i="2"/>
  <c r="G344" i="2"/>
  <c r="G345" i="2"/>
  <c r="G346" i="2"/>
  <c r="K346" i="2" s="1"/>
  <c r="G347" i="2"/>
  <c r="G348" i="2"/>
  <c r="G349" i="2"/>
  <c r="G350" i="2"/>
  <c r="G351" i="2"/>
  <c r="G352" i="2"/>
  <c r="G353" i="2"/>
  <c r="G354" i="2"/>
  <c r="K354" i="2" s="1"/>
  <c r="G355" i="2"/>
  <c r="G356" i="2"/>
  <c r="G357" i="2"/>
  <c r="G358" i="2"/>
  <c r="G359" i="2"/>
  <c r="G360" i="2"/>
  <c r="G361" i="2"/>
  <c r="G362" i="2"/>
  <c r="K362" i="2" s="1"/>
  <c r="G363" i="2"/>
  <c r="G3" i="2"/>
  <c r="I291" i="4" l="1"/>
  <c r="H342" i="2"/>
  <c r="H238" i="2"/>
  <c r="I230" i="2"/>
  <c r="H174" i="2"/>
  <c r="H166" i="2"/>
  <c r="H158" i="2"/>
  <c r="I150" i="2"/>
  <c r="H102" i="2"/>
  <c r="I94" i="2"/>
  <c r="I86" i="2"/>
  <c r="I334" i="2"/>
  <c r="I326" i="2"/>
  <c r="I222" i="2"/>
  <c r="I142" i="2"/>
  <c r="I318" i="2"/>
  <c r="I214" i="2"/>
  <c r="I134" i="2"/>
  <c r="I78" i="2"/>
  <c r="H355" i="2"/>
  <c r="I358" i="2"/>
  <c r="I339" i="2"/>
  <c r="I278" i="2"/>
  <c r="I270" i="2"/>
  <c r="I262" i="2"/>
  <c r="I254" i="2"/>
  <c r="H235" i="2"/>
  <c r="I182" i="2"/>
  <c r="I110" i="2"/>
  <c r="I38" i="2"/>
  <c r="I30" i="2"/>
  <c r="I350" i="2"/>
  <c r="I246" i="2"/>
  <c r="I22" i="2"/>
  <c r="I14" i="2"/>
  <c r="I6" i="2"/>
  <c r="K339" i="5"/>
  <c r="H297" i="5"/>
  <c r="K201" i="5"/>
  <c r="I246" i="4"/>
  <c r="I335" i="4"/>
  <c r="H361" i="2"/>
  <c r="H313" i="2"/>
  <c r="H257" i="2"/>
  <c r="H233" i="2"/>
  <c r="H185" i="2"/>
  <c r="H33" i="2"/>
  <c r="I353" i="2"/>
  <c r="I329" i="2"/>
  <c r="I305" i="2"/>
  <c r="I201" i="2"/>
  <c r="I145" i="2"/>
  <c r="I49" i="2"/>
  <c r="I273" i="2"/>
  <c r="I241" i="2"/>
  <c r="I121" i="2"/>
  <c r="I73" i="2"/>
  <c r="I17" i="2"/>
  <c r="I345" i="2"/>
  <c r="I297" i="2"/>
  <c r="I217" i="2"/>
  <c r="I193" i="2"/>
  <c r="I169" i="2"/>
  <c r="I97" i="2"/>
  <c r="I41" i="2"/>
  <c r="I321" i="2"/>
  <c r="I265" i="2"/>
  <c r="I137" i="2"/>
  <c r="I9" i="2"/>
  <c r="I289" i="2"/>
  <c r="I209" i="2"/>
  <c r="I161" i="2"/>
  <c r="I113" i="2"/>
  <c r="I89" i="2"/>
  <c r="I65" i="2"/>
  <c r="H299" i="6"/>
  <c r="H343" i="6"/>
  <c r="I276" i="6"/>
  <c r="I240" i="6"/>
  <c r="I338" i="6"/>
  <c r="H295" i="6"/>
  <c r="J273" i="6"/>
  <c r="H234" i="6"/>
  <c r="H327" i="6"/>
  <c r="I294" i="6"/>
  <c r="I272" i="6"/>
  <c r="J205" i="6"/>
  <c r="I363" i="6"/>
  <c r="I322" i="6"/>
  <c r="H291" i="6"/>
  <c r="H267" i="6"/>
  <c r="H184" i="6"/>
  <c r="H357" i="6"/>
  <c r="H311" i="6"/>
  <c r="I290" i="6"/>
  <c r="H266" i="6"/>
  <c r="A265" i="1" s="1"/>
  <c r="I157" i="6"/>
  <c r="I354" i="6"/>
  <c r="I310" i="6"/>
  <c r="I288" i="6"/>
  <c r="H257" i="6"/>
  <c r="K350" i="6"/>
  <c r="I306" i="6"/>
  <c r="J282" i="6"/>
  <c r="I254" i="6"/>
  <c r="I347" i="6"/>
  <c r="I302" i="6"/>
  <c r="H280" i="6"/>
  <c r="H248" i="6"/>
  <c r="K333" i="5"/>
  <c r="K283" i="5"/>
  <c r="K193" i="5"/>
  <c r="K363" i="5"/>
  <c r="K331" i="5"/>
  <c r="K275" i="5"/>
  <c r="H4" i="5"/>
  <c r="K357" i="5"/>
  <c r="K325" i="5"/>
  <c r="K261" i="5"/>
  <c r="K355" i="5"/>
  <c r="K323" i="5"/>
  <c r="K257" i="5"/>
  <c r="K349" i="5"/>
  <c r="K317" i="5"/>
  <c r="K245" i="5"/>
  <c r="K347" i="5"/>
  <c r="K315" i="5"/>
  <c r="K241" i="5"/>
  <c r="K341" i="5"/>
  <c r="K307" i="5"/>
  <c r="K221" i="5"/>
  <c r="K166" i="4"/>
  <c r="I331" i="4"/>
  <c r="J281" i="4"/>
  <c r="H242" i="4"/>
  <c r="H76" i="4"/>
  <c r="I359" i="4"/>
  <c r="I327" i="4"/>
  <c r="I278" i="4"/>
  <c r="H226" i="4"/>
  <c r="I355" i="4"/>
  <c r="I323" i="4"/>
  <c r="I275" i="4"/>
  <c r="H210" i="4"/>
  <c r="I351" i="4"/>
  <c r="I319" i="4"/>
  <c r="J265" i="4"/>
  <c r="J199" i="4"/>
  <c r="I347" i="4"/>
  <c r="I315" i="4"/>
  <c r="I262" i="4"/>
  <c r="H194" i="4"/>
  <c r="I343" i="4"/>
  <c r="J310" i="4"/>
  <c r="I259" i="4"/>
  <c r="H189" i="4"/>
  <c r="I339" i="4"/>
  <c r="J302" i="4"/>
  <c r="J249" i="4"/>
  <c r="H178" i="4"/>
  <c r="H4" i="3"/>
  <c r="H3" i="2"/>
  <c r="I307" i="2"/>
  <c r="I291" i="2"/>
  <c r="I171" i="2"/>
  <c r="I155" i="2"/>
  <c r="I67" i="2"/>
  <c r="I51" i="2"/>
  <c r="I275" i="2"/>
  <c r="I259" i="2"/>
  <c r="I243" i="2"/>
  <c r="I139" i="2"/>
  <c r="I35" i="2"/>
  <c r="I19" i="2"/>
  <c r="I363" i="2"/>
  <c r="I347" i="2"/>
  <c r="I227" i="2"/>
  <c r="I211" i="2"/>
  <c r="I123" i="2"/>
  <c r="I107" i="2"/>
  <c r="I331" i="2"/>
  <c r="I315" i="2"/>
  <c r="I195" i="2"/>
  <c r="I179" i="2"/>
  <c r="I91" i="2"/>
  <c r="I75" i="2"/>
  <c r="I299" i="2"/>
  <c r="I283" i="2"/>
  <c r="I163" i="2"/>
  <c r="I147" i="2"/>
  <c r="I59" i="2"/>
  <c r="I43" i="2"/>
  <c r="I267" i="2"/>
  <c r="I251" i="2"/>
  <c r="I27" i="2"/>
  <c r="I11" i="2"/>
  <c r="K268" i="6"/>
  <c r="J268" i="6"/>
  <c r="K252" i="6"/>
  <c r="J252" i="6"/>
  <c r="K240" i="6"/>
  <c r="J240" i="6"/>
  <c r="K236" i="6"/>
  <c r="J236" i="6"/>
  <c r="K232" i="6"/>
  <c r="J232" i="6"/>
  <c r="K228" i="6"/>
  <c r="J228" i="6"/>
  <c r="K224" i="6"/>
  <c r="J224" i="6"/>
  <c r="K220" i="6"/>
  <c r="J220" i="6"/>
  <c r="K216" i="6"/>
  <c r="J216" i="6"/>
  <c r="K212" i="6"/>
  <c r="J212" i="6"/>
  <c r="K208" i="6"/>
  <c r="J208" i="6"/>
  <c r="K204" i="6"/>
  <c r="J204" i="6"/>
  <c r="K200" i="6"/>
  <c r="J200" i="6"/>
  <c r="K196" i="6"/>
  <c r="J196" i="6"/>
  <c r="K192" i="6"/>
  <c r="J192" i="6"/>
  <c r="K188" i="6"/>
  <c r="J188" i="6"/>
  <c r="K184" i="6"/>
  <c r="J184" i="6"/>
  <c r="K180" i="6"/>
  <c r="J180" i="6"/>
  <c r="K176" i="6"/>
  <c r="J176" i="6"/>
  <c r="K172" i="6"/>
  <c r="J172" i="6"/>
  <c r="K168" i="6"/>
  <c r="J168" i="6"/>
  <c r="K164" i="6"/>
  <c r="J164" i="6"/>
  <c r="K160" i="6"/>
  <c r="J160" i="6"/>
  <c r="K156" i="6"/>
  <c r="J156" i="6"/>
  <c r="K144" i="6"/>
  <c r="J144" i="6"/>
  <c r="K136" i="6"/>
  <c r="J136" i="6"/>
  <c r="K124" i="6"/>
  <c r="J124" i="6"/>
  <c r="K112" i="6"/>
  <c r="J112" i="6"/>
  <c r="J108" i="6"/>
  <c r="K108" i="6"/>
  <c r="J360" i="6"/>
  <c r="K332" i="6"/>
  <c r="K316" i="6"/>
  <c r="K300" i="6"/>
  <c r="K248" i="6"/>
  <c r="J248" i="6"/>
  <c r="H284" i="6"/>
  <c r="I284" i="6"/>
  <c r="H268" i="6"/>
  <c r="I268" i="6"/>
  <c r="B267" i="1" s="1"/>
  <c r="H252" i="6"/>
  <c r="I252" i="6"/>
  <c r="H236" i="6"/>
  <c r="I236" i="6"/>
  <c r="H232" i="6"/>
  <c r="I232" i="6"/>
  <c r="H228" i="6"/>
  <c r="I228" i="6"/>
  <c r="H220" i="6"/>
  <c r="I220" i="6"/>
  <c r="H216" i="6"/>
  <c r="I216" i="6"/>
  <c r="I212" i="6"/>
  <c r="H212" i="6"/>
  <c r="I208" i="6"/>
  <c r="H208" i="6"/>
  <c r="I204" i="6"/>
  <c r="H204" i="6"/>
  <c r="I196" i="6"/>
  <c r="H196" i="6"/>
  <c r="I192" i="6"/>
  <c r="H192" i="6"/>
  <c r="I188" i="6"/>
  <c r="H188" i="6"/>
  <c r="I180" i="6"/>
  <c r="H180" i="6"/>
  <c r="I176" i="6"/>
  <c r="H176" i="6"/>
  <c r="H172" i="6"/>
  <c r="I172" i="6"/>
  <c r="H168" i="6"/>
  <c r="I168" i="6"/>
  <c r="H164" i="6"/>
  <c r="I164" i="6"/>
  <c r="H160" i="6"/>
  <c r="I160" i="6"/>
  <c r="H156" i="6"/>
  <c r="I156" i="6"/>
  <c r="H152" i="6"/>
  <c r="I152" i="6"/>
  <c r="H148" i="6"/>
  <c r="I148" i="6"/>
  <c r="H144" i="6"/>
  <c r="I144" i="6"/>
  <c r="H140" i="6"/>
  <c r="I140" i="6"/>
  <c r="H136" i="6"/>
  <c r="I136" i="6"/>
  <c r="B135" i="1" s="1"/>
  <c r="H132" i="6"/>
  <c r="I132" i="6"/>
  <c r="H128" i="6"/>
  <c r="I128" i="6"/>
  <c r="H124" i="6"/>
  <c r="I124" i="6"/>
  <c r="H120" i="6"/>
  <c r="I120" i="6"/>
  <c r="H116" i="6"/>
  <c r="I116" i="6"/>
  <c r="H112" i="6"/>
  <c r="I112" i="6"/>
  <c r="H108" i="6"/>
  <c r="I108" i="6"/>
  <c r="I360" i="6"/>
  <c r="K356" i="6"/>
  <c r="I353" i="6"/>
  <c r="K342" i="6"/>
  <c r="H337" i="6"/>
  <c r="I332" i="6"/>
  <c r="K326" i="6"/>
  <c r="H321" i="6"/>
  <c r="I316" i="6"/>
  <c r="K310" i="6"/>
  <c r="H305" i="6"/>
  <c r="I300" i="6"/>
  <c r="K294" i="6"/>
  <c r="J288" i="6"/>
  <c r="H282" i="6"/>
  <c r="H273" i="6"/>
  <c r="H264" i="6"/>
  <c r="I256" i="6"/>
  <c r="B255" i="1" s="1"/>
  <c r="J247" i="6"/>
  <c r="J230" i="6"/>
  <c r="H200" i="6"/>
  <c r="I149" i="6"/>
  <c r="K284" i="6"/>
  <c r="J284" i="6"/>
  <c r="K264" i="6"/>
  <c r="J264" i="6"/>
  <c r="K128" i="6"/>
  <c r="J128" i="6"/>
  <c r="J363" i="6"/>
  <c r="K363" i="6"/>
  <c r="J359" i="6"/>
  <c r="K359" i="6"/>
  <c r="J355" i="6"/>
  <c r="K355" i="6"/>
  <c r="J351" i="6"/>
  <c r="K351" i="6"/>
  <c r="J347" i="6"/>
  <c r="K347" i="6"/>
  <c r="J343" i="6"/>
  <c r="K343" i="6"/>
  <c r="J339" i="6"/>
  <c r="K339" i="6"/>
  <c r="J335" i="6"/>
  <c r="K335" i="6"/>
  <c r="J331" i="6"/>
  <c r="K331" i="6"/>
  <c r="J327" i="6"/>
  <c r="K327" i="6"/>
  <c r="J323" i="6"/>
  <c r="K323" i="6"/>
  <c r="J319" i="6"/>
  <c r="K319" i="6"/>
  <c r="J315" i="6"/>
  <c r="K315" i="6"/>
  <c r="J311" i="6"/>
  <c r="K311" i="6"/>
  <c r="J307" i="6"/>
  <c r="K307" i="6"/>
  <c r="J303" i="6"/>
  <c r="K303" i="6"/>
  <c r="J299" i="6"/>
  <c r="K299" i="6"/>
  <c r="J295" i="6"/>
  <c r="K295" i="6"/>
  <c r="J291" i="6"/>
  <c r="K291" i="6"/>
  <c r="K283" i="6"/>
  <c r="J283" i="6"/>
  <c r="K271" i="6"/>
  <c r="J271" i="6"/>
  <c r="K267" i="6"/>
  <c r="J267" i="6"/>
  <c r="K255" i="6"/>
  <c r="J255" i="6"/>
  <c r="K251" i="6"/>
  <c r="J251" i="6"/>
  <c r="K239" i="6"/>
  <c r="J239" i="6"/>
  <c r="K235" i="6"/>
  <c r="J235" i="6"/>
  <c r="K231" i="6"/>
  <c r="J231" i="6"/>
  <c r="K223" i="6"/>
  <c r="J223" i="6"/>
  <c r="K219" i="6"/>
  <c r="J219" i="6"/>
  <c r="K215" i="6"/>
  <c r="J215" i="6"/>
  <c r="K211" i="6"/>
  <c r="J211" i="6"/>
  <c r="K207" i="6"/>
  <c r="J207" i="6"/>
  <c r="K203" i="6"/>
  <c r="J203" i="6"/>
  <c r="K199" i="6"/>
  <c r="J199" i="6"/>
  <c r="K195" i="6"/>
  <c r="J195" i="6"/>
  <c r="K191" i="6"/>
  <c r="J191" i="6"/>
  <c r="K187" i="6"/>
  <c r="J187" i="6"/>
  <c r="K183" i="6"/>
  <c r="J183" i="6"/>
  <c r="K179" i="6"/>
  <c r="J179" i="6"/>
  <c r="K175" i="6"/>
  <c r="J175" i="6"/>
  <c r="K171" i="6"/>
  <c r="J171" i="6"/>
  <c r="J167" i="6"/>
  <c r="K167" i="6"/>
  <c r="K163" i="6"/>
  <c r="J163" i="6"/>
  <c r="K159" i="6"/>
  <c r="J159" i="6"/>
  <c r="K155" i="6"/>
  <c r="J155" i="6"/>
  <c r="J151" i="6"/>
  <c r="K151" i="6"/>
  <c r="K147" i="6"/>
  <c r="J147" i="6"/>
  <c r="K143" i="6"/>
  <c r="J143" i="6"/>
  <c r="K139" i="6"/>
  <c r="J139" i="6"/>
  <c r="J135" i="6"/>
  <c r="K135" i="6"/>
  <c r="J131" i="6"/>
  <c r="K131" i="6"/>
  <c r="K127" i="6"/>
  <c r="J127" i="6"/>
  <c r="J123" i="6"/>
  <c r="K123" i="6"/>
  <c r="J119" i="6"/>
  <c r="K119" i="6"/>
  <c r="J115" i="6"/>
  <c r="K115" i="6"/>
  <c r="J111" i="6"/>
  <c r="K111" i="6"/>
  <c r="J107" i="6"/>
  <c r="K107" i="6"/>
  <c r="K362" i="6"/>
  <c r="I359" i="6"/>
  <c r="I350" i="6"/>
  <c r="K346" i="6"/>
  <c r="I342" i="6"/>
  <c r="K336" i="6"/>
  <c r="H331" i="6"/>
  <c r="I326" i="6"/>
  <c r="K320" i="6"/>
  <c r="H315" i="6"/>
  <c r="K304" i="6"/>
  <c r="J263" i="6"/>
  <c r="J246" i="6"/>
  <c r="J227" i="6"/>
  <c r="J194" i="6"/>
  <c r="J140" i="6"/>
  <c r="K132" i="6"/>
  <c r="J132" i="6"/>
  <c r="I287" i="6"/>
  <c r="H287" i="6"/>
  <c r="I279" i="6"/>
  <c r="H279" i="6"/>
  <c r="I275" i="6"/>
  <c r="H275" i="6"/>
  <c r="I271" i="6"/>
  <c r="H271" i="6"/>
  <c r="I263" i="6"/>
  <c r="H263" i="6"/>
  <c r="A262" i="1" s="1"/>
  <c r="I259" i="6"/>
  <c r="H259" i="6"/>
  <c r="I255" i="6"/>
  <c r="H255" i="6"/>
  <c r="I247" i="6"/>
  <c r="H247" i="6"/>
  <c r="I243" i="6"/>
  <c r="H243" i="6"/>
  <c r="A242" i="1" s="1"/>
  <c r="I239" i="6"/>
  <c r="H239" i="6"/>
  <c r="I235" i="6"/>
  <c r="H235" i="6"/>
  <c r="I231" i="6"/>
  <c r="H231" i="6"/>
  <c r="I227" i="6"/>
  <c r="H227" i="6"/>
  <c r="I223" i="6"/>
  <c r="H223" i="6"/>
  <c r="I219" i="6"/>
  <c r="H219" i="6"/>
  <c r="I215" i="6"/>
  <c r="H215" i="6"/>
  <c r="H211" i="6"/>
  <c r="I211" i="6"/>
  <c r="H207" i="6"/>
  <c r="I207" i="6"/>
  <c r="H203" i="6"/>
  <c r="I203" i="6"/>
  <c r="H199" i="6"/>
  <c r="I199" i="6"/>
  <c r="H195" i="6"/>
  <c r="I195" i="6"/>
  <c r="H191" i="6"/>
  <c r="I191" i="6"/>
  <c r="H187" i="6"/>
  <c r="I187" i="6"/>
  <c r="H183" i="6"/>
  <c r="I183" i="6"/>
  <c r="H179" i="6"/>
  <c r="I179" i="6"/>
  <c r="H175" i="6"/>
  <c r="I175" i="6"/>
  <c r="I171" i="6"/>
  <c r="H171" i="6"/>
  <c r="I167" i="6"/>
  <c r="H167" i="6"/>
  <c r="I163" i="6"/>
  <c r="H163" i="6"/>
  <c r="I159" i="6"/>
  <c r="H159" i="6"/>
  <c r="H155" i="6"/>
  <c r="I155" i="6"/>
  <c r="I151" i="6"/>
  <c r="H151" i="6"/>
  <c r="I147" i="6"/>
  <c r="H147" i="6"/>
  <c r="I143" i="6"/>
  <c r="H143" i="6"/>
  <c r="H139" i="6"/>
  <c r="I139" i="6"/>
  <c r="I135" i="6"/>
  <c r="H135" i="6"/>
  <c r="H127" i="6"/>
  <c r="I127" i="6"/>
  <c r="H123" i="6"/>
  <c r="I123" i="6"/>
  <c r="H119" i="6"/>
  <c r="I119" i="6"/>
  <c r="I115" i="6"/>
  <c r="H115" i="6"/>
  <c r="I111" i="6"/>
  <c r="H111" i="6"/>
  <c r="I107" i="6"/>
  <c r="H107" i="6"/>
  <c r="I103" i="6"/>
  <c r="H103" i="6"/>
  <c r="I99" i="6"/>
  <c r="H99" i="6"/>
  <c r="I95" i="6"/>
  <c r="H95" i="6"/>
  <c r="A94" i="1" s="1"/>
  <c r="I91" i="6"/>
  <c r="H91" i="6"/>
  <c r="I87" i="6"/>
  <c r="H87" i="6"/>
  <c r="I83" i="6"/>
  <c r="H83" i="6"/>
  <c r="I79" i="6"/>
  <c r="H79" i="6"/>
  <c r="I75" i="6"/>
  <c r="H75" i="6"/>
  <c r="I71" i="6"/>
  <c r="H71" i="6"/>
  <c r="I67" i="6"/>
  <c r="H67" i="6"/>
  <c r="I63" i="6"/>
  <c r="H63" i="6"/>
  <c r="A62" i="1" s="1"/>
  <c r="I59" i="6"/>
  <c r="H59" i="6"/>
  <c r="I55" i="6"/>
  <c r="H55" i="6"/>
  <c r="I51" i="6"/>
  <c r="H51" i="6"/>
  <c r="I47" i="6"/>
  <c r="H47" i="6"/>
  <c r="A46" i="1" s="1"/>
  <c r="I43" i="6"/>
  <c r="H43" i="6"/>
  <c r="I39" i="6"/>
  <c r="H39" i="6"/>
  <c r="I35" i="6"/>
  <c r="H35" i="6"/>
  <c r="I31" i="6"/>
  <c r="H31" i="6"/>
  <c r="I27" i="6"/>
  <c r="H27" i="6"/>
  <c r="I23" i="6"/>
  <c r="H23" i="6"/>
  <c r="I19" i="6"/>
  <c r="H19" i="6"/>
  <c r="I15" i="6"/>
  <c r="H15" i="6"/>
  <c r="I11" i="6"/>
  <c r="H11" i="6"/>
  <c r="I7" i="6"/>
  <c r="H7" i="6"/>
  <c r="I356" i="6"/>
  <c r="K352" i="6"/>
  <c r="I349" i="6"/>
  <c r="H341" i="6"/>
  <c r="I336" i="6"/>
  <c r="K330" i="6"/>
  <c r="H325" i="6"/>
  <c r="I320" i="6"/>
  <c r="K314" i="6"/>
  <c r="H309" i="6"/>
  <c r="I304" i="6"/>
  <c r="K298" i="6"/>
  <c r="H293" i="6"/>
  <c r="K287" i="6"/>
  <c r="J279" i="6"/>
  <c r="I270" i="6"/>
  <c r="J262" i="6"/>
  <c r="J244" i="6"/>
  <c r="I224" i="6"/>
  <c r="J189" i="6"/>
  <c r="H131" i="6"/>
  <c r="K272" i="6"/>
  <c r="J272" i="6"/>
  <c r="K120" i="6"/>
  <c r="J120" i="6"/>
  <c r="K286" i="6"/>
  <c r="J286" i="6"/>
  <c r="K274" i="6"/>
  <c r="J274" i="6"/>
  <c r="K270" i="6"/>
  <c r="J270" i="6"/>
  <c r="K258" i="6"/>
  <c r="J258" i="6"/>
  <c r="K254" i="6"/>
  <c r="J254" i="6"/>
  <c r="K242" i="6"/>
  <c r="J242" i="6"/>
  <c r="K238" i="6"/>
  <c r="J238" i="6"/>
  <c r="K234" i="6"/>
  <c r="J234" i="6"/>
  <c r="K226" i="6"/>
  <c r="J226" i="6"/>
  <c r="K222" i="6"/>
  <c r="J222" i="6"/>
  <c r="K218" i="6"/>
  <c r="J218" i="6"/>
  <c r="K206" i="6"/>
  <c r="J206" i="6"/>
  <c r="K202" i="6"/>
  <c r="J202" i="6"/>
  <c r="K198" i="6"/>
  <c r="J198" i="6"/>
  <c r="K190" i="6"/>
  <c r="J190" i="6"/>
  <c r="K186" i="6"/>
  <c r="J186" i="6"/>
  <c r="K182" i="6"/>
  <c r="J182" i="6"/>
  <c r="K174" i="6"/>
  <c r="J174" i="6"/>
  <c r="K170" i="6"/>
  <c r="J170" i="6"/>
  <c r="K166" i="6"/>
  <c r="J166" i="6"/>
  <c r="K162" i="6"/>
  <c r="J162" i="6"/>
  <c r="K158" i="6"/>
  <c r="J158" i="6"/>
  <c r="K154" i="6"/>
  <c r="J154" i="6"/>
  <c r="K150" i="6"/>
  <c r="J150" i="6"/>
  <c r="K146" i="6"/>
  <c r="J146" i="6"/>
  <c r="K142" i="6"/>
  <c r="J142" i="6"/>
  <c r="K138" i="6"/>
  <c r="J138" i="6"/>
  <c r="K134" i="6"/>
  <c r="J134" i="6"/>
  <c r="K130" i="6"/>
  <c r="J130" i="6"/>
  <c r="K126" i="6"/>
  <c r="J126" i="6"/>
  <c r="K122" i="6"/>
  <c r="J122" i="6"/>
  <c r="K118" i="6"/>
  <c r="J118" i="6"/>
  <c r="K114" i="6"/>
  <c r="J114" i="6"/>
  <c r="J110" i="6"/>
  <c r="K110" i="6"/>
  <c r="J106" i="6"/>
  <c r="K106" i="6"/>
  <c r="J102" i="6"/>
  <c r="K102" i="6"/>
  <c r="J98" i="6"/>
  <c r="K98" i="6"/>
  <c r="J94" i="6"/>
  <c r="K94" i="6"/>
  <c r="J90" i="6"/>
  <c r="K90" i="6"/>
  <c r="J86" i="6"/>
  <c r="K86" i="6"/>
  <c r="J82" i="6"/>
  <c r="K82" i="6"/>
  <c r="J78" i="6"/>
  <c r="K78" i="6"/>
  <c r="J74" i="6"/>
  <c r="K74" i="6"/>
  <c r="J70" i="6"/>
  <c r="K70" i="6"/>
  <c r="J66" i="6"/>
  <c r="K66" i="6"/>
  <c r="J62" i="6"/>
  <c r="K62" i="6"/>
  <c r="J58" i="6"/>
  <c r="K58" i="6"/>
  <c r="J54" i="6"/>
  <c r="K54" i="6"/>
  <c r="J50" i="6"/>
  <c r="K50" i="6"/>
  <c r="J46" i="6"/>
  <c r="K46" i="6"/>
  <c r="J42" i="6"/>
  <c r="K42" i="6"/>
  <c r="J38" i="6"/>
  <c r="K38" i="6"/>
  <c r="J34" i="6"/>
  <c r="K34" i="6"/>
  <c r="J30" i="6"/>
  <c r="K30" i="6"/>
  <c r="J26" i="6"/>
  <c r="K26" i="6"/>
  <c r="J22" i="6"/>
  <c r="K22" i="6"/>
  <c r="J18" i="6"/>
  <c r="K18" i="6"/>
  <c r="J14" i="6"/>
  <c r="K14" i="6"/>
  <c r="J10" i="6"/>
  <c r="K10" i="6"/>
  <c r="J6" i="6"/>
  <c r="K6" i="6"/>
  <c r="I362" i="6"/>
  <c r="K358" i="6"/>
  <c r="I355" i="6"/>
  <c r="I346" i="6"/>
  <c r="K340" i="6"/>
  <c r="H335" i="6"/>
  <c r="I330" i="6"/>
  <c r="K324" i="6"/>
  <c r="H319" i="6"/>
  <c r="I314" i="6"/>
  <c r="K308" i="6"/>
  <c r="H303" i="6"/>
  <c r="I298" i="6"/>
  <c r="K292" i="6"/>
  <c r="H286" i="6"/>
  <c r="J278" i="6"/>
  <c r="J260" i="6"/>
  <c r="H253" i="6"/>
  <c r="I244" i="6"/>
  <c r="H221" i="6"/>
  <c r="H77" i="6"/>
  <c r="K116" i="6"/>
  <c r="J116" i="6"/>
  <c r="H278" i="6"/>
  <c r="I278" i="6"/>
  <c r="H274" i="6"/>
  <c r="I274" i="6"/>
  <c r="H262" i="6"/>
  <c r="I262" i="6"/>
  <c r="H258" i="6"/>
  <c r="I258" i="6"/>
  <c r="H246" i="6"/>
  <c r="I246" i="6"/>
  <c r="H242" i="6"/>
  <c r="I242" i="6"/>
  <c r="H238" i="6"/>
  <c r="I238" i="6"/>
  <c r="H230" i="6"/>
  <c r="I230" i="6"/>
  <c r="H226" i="6"/>
  <c r="I226" i="6"/>
  <c r="H222" i="6"/>
  <c r="I222" i="6"/>
  <c r="H214" i="6"/>
  <c r="I214" i="6"/>
  <c r="I210" i="6"/>
  <c r="H210" i="6"/>
  <c r="I206" i="6"/>
  <c r="H206" i="6"/>
  <c r="I202" i="6"/>
  <c r="H202" i="6"/>
  <c r="A201" i="1" s="1"/>
  <c r="I198" i="6"/>
  <c r="H198" i="6"/>
  <c r="I194" i="6"/>
  <c r="H194" i="6"/>
  <c r="I190" i="6"/>
  <c r="H190" i="6"/>
  <c r="I186" i="6"/>
  <c r="H186" i="6"/>
  <c r="A185" i="1" s="1"/>
  <c r="I182" i="6"/>
  <c r="H182" i="6"/>
  <c r="I178" i="6"/>
  <c r="H178" i="6"/>
  <c r="I174" i="6"/>
  <c r="H174" i="6"/>
  <c r="H170" i="6"/>
  <c r="I170" i="6"/>
  <c r="H166" i="6"/>
  <c r="I166" i="6"/>
  <c r="H162" i="6"/>
  <c r="I162" i="6"/>
  <c r="H158" i="6"/>
  <c r="I158" i="6"/>
  <c r="H154" i="6"/>
  <c r="I154" i="6"/>
  <c r="B153" i="1" s="1"/>
  <c r="H150" i="6"/>
  <c r="I150" i="6"/>
  <c r="H146" i="6"/>
  <c r="I146" i="6"/>
  <c r="H142" i="6"/>
  <c r="I142" i="6"/>
  <c r="H138" i="6"/>
  <c r="I138" i="6"/>
  <c r="B137" i="1" s="1"/>
  <c r="H134" i="6"/>
  <c r="I134" i="6"/>
  <c r="H130" i="6"/>
  <c r="I130" i="6"/>
  <c r="H126" i="6"/>
  <c r="I126" i="6"/>
  <c r="H122" i="6"/>
  <c r="I122" i="6"/>
  <c r="B121" i="1" s="1"/>
  <c r="H118" i="6"/>
  <c r="I118" i="6"/>
  <c r="H114" i="6"/>
  <c r="I114" i="6"/>
  <c r="H110" i="6"/>
  <c r="I110" i="6"/>
  <c r="H106" i="6"/>
  <c r="I106" i="6"/>
  <c r="H102" i="6"/>
  <c r="I102" i="6"/>
  <c r="H98" i="6"/>
  <c r="I98" i="6"/>
  <c r="H94" i="6"/>
  <c r="I94" i="6"/>
  <c r="H90" i="6"/>
  <c r="I90" i="6"/>
  <c r="H86" i="6"/>
  <c r="I86" i="6"/>
  <c r="H82" i="6"/>
  <c r="I82" i="6"/>
  <c r="H78" i="6"/>
  <c r="I78" i="6"/>
  <c r="H74" i="6"/>
  <c r="I74" i="6"/>
  <c r="H70" i="6"/>
  <c r="I70" i="6"/>
  <c r="H66" i="6"/>
  <c r="I66" i="6"/>
  <c r="H62" i="6"/>
  <c r="I62" i="6"/>
  <c r="H58" i="6"/>
  <c r="I58" i="6"/>
  <c r="H54" i="6"/>
  <c r="I54" i="6"/>
  <c r="H50" i="6"/>
  <c r="I50" i="6"/>
  <c r="H46" i="6"/>
  <c r="I46" i="6"/>
  <c r="H42" i="6"/>
  <c r="I42" i="6"/>
  <c r="H38" i="6"/>
  <c r="I38" i="6"/>
  <c r="H34" i="6"/>
  <c r="I34" i="6"/>
  <c r="H30" i="6"/>
  <c r="I30" i="6"/>
  <c r="H26" i="6"/>
  <c r="I26" i="6"/>
  <c r="H22" i="6"/>
  <c r="I22" i="6"/>
  <c r="H18" i="6"/>
  <c r="I18" i="6"/>
  <c r="H14" i="6"/>
  <c r="I14" i="6"/>
  <c r="H10" i="6"/>
  <c r="I10" i="6"/>
  <c r="H6" i="6"/>
  <c r="I6" i="6"/>
  <c r="H3" i="6"/>
  <c r="I361" i="6"/>
  <c r="I352" i="6"/>
  <c r="K348" i="6"/>
  <c r="H345" i="6"/>
  <c r="I340" i="6"/>
  <c r="B339" i="1" s="1"/>
  <c r="K334" i="6"/>
  <c r="H329" i="6"/>
  <c r="I324" i="6"/>
  <c r="K318" i="6"/>
  <c r="H313" i="6"/>
  <c r="I308" i="6"/>
  <c r="K302" i="6"/>
  <c r="H297" i="6"/>
  <c r="A296" i="1" s="1"/>
  <c r="I292" i="6"/>
  <c r="K285" i="6"/>
  <c r="J276" i="6"/>
  <c r="H269" i="6"/>
  <c r="I260" i="6"/>
  <c r="H251" i="6"/>
  <c r="J243" i="6"/>
  <c r="H218" i="6"/>
  <c r="A217" i="1" s="1"/>
  <c r="J178" i="6"/>
  <c r="K148" i="6"/>
  <c r="J148" i="6"/>
  <c r="J361" i="6"/>
  <c r="K361" i="6"/>
  <c r="J357" i="6"/>
  <c r="K357" i="6"/>
  <c r="J353" i="6"/>
  <c r="K353" i="6"/>
  <c r="J349" i="6"/>
  <c r="K349" i="6"/>
  <c r="J345" i="6"/>
  <c r="K345" i="6"/>
  <c r="J341" i="6"/>
  <c r="K341" i="6"/>
  <c r="J337" i="6"/>
  <c r="K337" i="6"/>
  <c r="J333" i="6"/>
  <c r="K333" i="6"/>
  <c r="J329" i="6"/>
  <c r="K329" i="6"/>
  <c r="J325" i="6"/>
  <c r="K325" i="6"/>
  <c r="J321" i="6"/>
  <c r="K321" i="6"/>
  <c r="J317" i="6"/>
  <c r="K317" i="6"/>
  <c r="J313" i="6"/>
  <c r="K313" i="6"/>
  <c r="J309" i="6"/>
  <c r="K309" i="6"/>
  <c r="J305" i="6"/>
  <c r="K305" i="6"/>
  <c r="J301" i="6"/>
  <c r="K301" i="6"/>
  <c r="J297" i="6"/>
  <c r="K297" i="6"/>
  <c r="J293" i="6"/>
  <c r="K293" i="6"/>
  <c r="J289" i="6"/>
  <c r="K289" i="6"/>
  <c r="K281" i="6"/>
  <c r="J281" i="6"/>
  <c r="K277" i="6"/>
  <c r="J277" i="6"/>
  <c r="K269" i="6"/>
  <c r="J269" i="6"/>
  <c r="K265" i="6"/>
  <c r="J265" i="6"/>
  <c r="K261" i="6"/>
  <c r="J261" i="6"/>
  <c r="K253" i="6"/>
  <c r="J253" i="6"/>
  <c r="K249" i="6"/>
  <c r="J249" i="6"/>
  <c r="K245" i="6"/>
  <c r="J245" i="6"/>
  <c r="K241" i="6"/>
  <c r="J241" i="6"/>
  <c r="K237" i="6"/>
  <c r="J237" i="6"/>
  <c r="K233" i="6"/>
  <c r="J233" i="6"/>
  <c r="K229" i="6"/>
  <c r="E228" i="1" s="1"/>
  <c r="J229" i="6"/>
  <c r="K225" i="6"/>
  <c r="J225" i="6"/>
  <c r="K221" i="6"/>
  <c r="J221" i="6"/>
  <c r="K217" i="6"/>
  <c r="J217" i="6"/>
  <c r="K213" i="6"/>
  <c r="J213" i="6"/>
  <c r="K209" i="6"/>
  <c r="J209" i="6"/>
  <c r="K201" i="6"/>
  <c r="J201" i="6"/>
  <c r="K197" i="6"/>
  <c r="J197" i="6"/>
  <c r="K193" i="6"/>
  <c r="J193" i="6"/>
  <c r="K185" i="6"/>
  <c r="J185" i="6"/>
  <c r="K181" i="6"/>
  <c r="J181" i="6"/>
  <c r="K177" i="6"/>
  <c r="J177" i="6"/>
  <c r="K169" i="6"/>
  <c r="J169" i="6"/>
  <c r="J161" i="6"/>
  <c r="K161" i="6"/>
  <c r="J157" i="6"/>
  <c r="K157" i="6"/>
  <c r="J153" i="6"/>
  <c r="K153" i="6"/>
  <c r="J149" i="6"/>
  <c r="K149" i="6"/>
  <c r="J145" i="6"/>
  <c r="K145" i="6"/>
  <c r="J141" i="6"/>
  <c r="K141" i="6"/>
  <c r="J137" i="6"/>
  <c r="K137" i="6"/>
  <c r="J133" i="6"/>
  <c r="K133" i="6"/>
  <c r="J129" i="6"/>
  <c r="K129" i="6"/>
  <c r="J125" i="6"/>
  <c r="K125" i="6"/>
  <c r="J121" i="6"/>
  <c r="K121" i="6"/>
  <c r="J117" i="6"/>
  <c r="K117" i="6"/>
  <c r="J113" i="6"/>
  <c r="K113" i="6"/>
  <c r="J109" i="6"/>
  <c r="K109" i="6"/>
  <c r="J105" i="6"/>
  <c r="K105" i="6"/>
  <c r="J101" i="6"/>
  <c r="K101" i="6"/>
  <c r="J97" i="6"/>
  <c r="K97" i="6"/>
  <c r="J93" i="6"/>
  <c r="K93" i="6"/>
  <c r="J89" i="6"/>
  <c r="K89" i="6"/>
  <c r="J85" i="6"/>
  <c r="K85" i="6"/>
  <c r="J81" i="6"/>
  <c r="K81" i="6"/>
  <c r="J77" i="6"/>
  <c r="K77" i="6"/>
  <c r="J73" i="6"/>
  <c r="K73" i="6"/>
  <c r="J69" i="6"/>
  <c r="K69" i="6"/>
  <c r="J65" i="6"/>
  <c r="K65" i="6"/>
  <c r="J61" i="6"/>
  <c r="K61" i="6"/>
  <c r="J57" i="6"/>
  <c r="K57" i="6"/>
  <c r="J53" i="6"/>
  <c r="K53" i="6"/>
  <c r="J49" i="6"/>
  <c r="K49" i="6"/>
  <c r="J45" i="6"/>
  <c r="K45" i="6"/>
  <c r="J41" i="6"/>
  <c r="K41" i="6"/>
  <c r="J37" i="6"/>
  <c r="K37" i="6"/>
  <c r="J33" i="6"/>
  <c r="K33" i="6"/>
  <c r="J29" i="6"/>
  <c r="K29" i="6"/>
  <c r="J25" i="6"/>
  <c r="K25" i="6"/>
  <c r="J21" i="6"/>
  <c r="K21" i="6"/>
  <c r="J17" i="6"/>
  <c r="K17" i="6"/>
  <c r="J13" i="6"/>
  <c r="K13" i="6"/>
  <c r="J9" i="6"/>
  <c r="K9" i="6"/>
  <c r="J5" i="6"/>
  <c r="K5" i="6"/>
  <c r="I358" i="6"/>
  <c r="K354" i="6"/>
  <c r="I351" i="6"/>
  <c r="K344" i="6"/>
  <c r="H339" i="6"/>
  <c r="I334" i="6"/>
  <c r="K328" i="6"/>
  <c r="H323" i="6"/>
  <c r="I318" i="6"/>
  <c r="K312" i="6"/>
  <c r="H307" i="6"/>
  <c r="K296" i="6"/>
  <c r="H285" i="6"/>
  <c r="J259" i="6"/>
  <c r="J250" i="6"/>
  <c r="J214" i="6"/>
  <c r="J173" i="6"/>
  <c r="K280" i="6"/>
  <c r="J280" i="6"/>
  <c r="K256" i="6"/>
  <c r="J256" i="6"/>
  <c r="K152" i="6"/>
  <c r="J152" i="6"/>
  <c r="I289" i="6"/>
  <c r="H289" i="6"/>
  <c r="I281" i="6"/>
  <c r="H281" i="6"/>
  <c r="I277" i="6"/>
  <c r="H277" i="6"/>
  <c r="I265" i="6"/>
  <c r="H265" i="6"/>
  <c r="I261" i="6"/>
  <c r="H261" i="6"/>
  <c r="I249" i="6"/>
  <c r="H249" i="6"/>
  <c r="I245" i="6"/>
  <c r="H245" i="6"/>
  <c r="I241" i="6"/>
  <c r="H241" i="6"/>
  <c r="A240" i="1" s="1"/>
  <c r="I233" i="6"/>
  <c r="H233" i="6"/>
  <c r="I229" i="6"/>
  <c r="H229" i="6"/>
  <c r="I225" i="6"/>
  <c r="H225" i="6"/>
  <c r="I217" i="6"/>
  <c r="H217" i="6"/>
  <c r="I213" i="6"/>
  <c r="H213" i="6"/>
  <c r="H209" i="6"/>
  <c r="I209" i="6"/>
  <c r="H205" i="6"/>
  <c r="I205" i="6"/>
  <c r="H201" i="6"/>
  <c r="I201" i="6"/>
  <c r="H197" i="6"/>
  <c r="I197" i="6"/>
  <c r="H193" i="6"/>
  <c r="I193" i="6"/>
  <c r="H189" i="6"/>
  <c r="I189" i="6"/>
  <c r="H185" i="6"/>
  <c r="I185" i="6"/>
  <c r="H181" i="6"/>
  <c r="I181" i="6"/>
  <c r="H177" i="6"/>
  <c r="I177" i="6"/>
  <c r="H173" i="6"/>
  <c r="I173" i="6"/>
  <c r="I169" i="6"/>
  <c r="H169" i="6"/>
  <c r="A168" i="1" s="1"/>
  <c r="H165" i="6"/>
  <c r="I165" i="6"/>
  <c r="H161" i="6"/>
  <c r="I161" i="6"/>
  <c r="H153" i="6"/>
  <c r="I153" i="6"/>
  <c r="H145" i="6"/>
  <c r="I145" i="6"/>
  <c r="B144" i="1" s="1"/>
  <c r="H141" i="6"/>
  <c r="I141" i="6"/>
  <c r="H137" i="6"/>
  <c r="I137" i="6"/>
  <c r="H133" i="6"/>
  <c r="I133" i="6"/>
  <c r="H129" i="6"/>
  <c r="I129" i="6"/>
  <c r="H125" i="6"/>
  <c r="I125" i="6"/>
  <c r="H121" i="6"/>
  <c r="I121" i="6"/>
  <c r="H117" i="6"/>
  <c r="I117" i="6"/>
  <c r="H113" i="6"/>
  <c r="I113" i="6"/>
  <c r="B112" i="1" s="1"/>
  <c r="I109" i="6"/>
  <c r="H109" i="6"/>
  <c r="I105" i="6"/>
  <c r="H105" i="6"/>
  <c r="I101" i="6"/>
  <c r="H101" i="6"/>
  <c r="I97" i="6"/>
  <c r="H97" i="6"/>
  <c r="I93" i="6"/>
  <c r="H93" i="6"/>
  <c r="I89" i="6"/>
  <c r="H89" i="6"/>
  <c r="I85" i="6"/>
  <c r="H85" i="6"/>
  <c r="I81" i="6"/>
  <c r="H81" i="6"/>
  <c r="I73" i="6"/>
  <c r="H73" i="6"/>
  <c r="I69" i="6"/>
  <c r="H69" i="6"/>
  <c r="I65" i="6"/>
  <c r="H65" i="6"/>
  <c r="I61" i="6"/>
  <c r="H61" i="6"/>
  <c r="I57" i="6"/>
  <c r="H57" i="6"/>
  <c r="I53" i="6"/>
  <c r="H53" i="6"/>
  <c r="I49" i="6"/>
  <c r="H49" i="6"/>
  <c r="I45" i="6"/>
  <c r="H45" i="6"/>
  <c r="I41" i="6"/>
  <c r="H41" i="6"/>
  <c r="I37" i="6"/>
  <c r="H37" i="6"/>
  <c r="I33" i="6"/>
  <c r="H33" i="6"/>
  <c r="I29" i="6"/>
  <c r="H29" i="6"/>
  <c r="I25" i="6"/>
  <c r="H25" i="6"/>
  <c r="I21" i="6"/>
  <c r="H21" i="6"/>
  <c r="I17" i="6"/>
  <c r="H17" i="6"/>
  <c r="I13" i="6"/>
  <c r="H13" i="6"/>
  <c r="I9" i="6"/>
  <c r="H9" i="6"/>
  <c r="I5" i="6"/>
  <c r="H5" i="6"/>
  <c r="J3" i="6"/>
  <c r="I348" i="6"/>
  <c r="I344" i="6"/>
  <c r="K338" i="6"/>
  <c r="E337" i="1" s="1"/>
  <c r="H333" i="6"/>
  <c r="I328" i="6"/>
  <c r="K322" i="6"/>
  <c r="H317" i="6"/>
  <c r="I312" i="6"/>
  <c r="K306" i="6"/>
  <c r="H301" i="6"/>
  <c r="I296" i="6"/>
  <c r="K290" i="6"/>
  <c r="H283" i="6"/>
  <c r="J275" i="6"/>
  <c r="J266" i="6"/>
  <c r="J257" i="6"/>
  <c r="H250" i="6"/>
  <c r="H237" i="6"/>
  <c r="J210" i="6"/>
  <c r="K165" i="6"/>
  <c r="J104" i="6"/>
  <c r="K104" i="6"/>
  <c r="J100" i="6"/>
  <c r="K100" i="6"/>
  <c r="J96" i="6"/>
  <c r="K96" i="6"/>
  <c r="J92" i="6"/>
  <c r="K92" i="6"/>
  <c r="J88" i="6"/>
  <c r="K88" i="6"/>
  <c r="J84" i="6"/>
  <c r="K84" i="6"/>
  <c r="J80" i="6"/>
  <c r="K80" i="6"/>
  <c r="J76" i="6"/>
  <c r="K76" i="6"/>
  <c r="J72" i="6"/>
  <c r="K72" i="6"/>
  <c r="J68" i="6"/>
  <c r="K68" i="6"/>
  <c r="J64" i="6"/>
  <c r="K64" i="6"/>
  <c r="J60" i="6"/>
  <c r="K60" i="6"/>
  <c r="J56" i="6"/>
  <c r="K56" i="6"/>
  <c r="J52" i="6"/>
  <c r="K52" i="6"/>
  <c r="J48" i="6"/>
  <c r="K48" i="6"/>
  <c r="J44" i="6"/>
  <c r="K44" i="6"/>
  <c r="J40" i="6"/>
  <c r="K40" i="6"/>
  <c r="J36" i="6"/>
  <c r="K36" i="6"/>
  <c r="J32" i="6"/>
  <c r="K32" i="6"/>
  <c r="J28" i="6"/>
  <c r="K28" i="6"/>
  <c r="J24" i="6"/>
  <c r="K24" i="6"/>
  <c r="J20" i="6"/>
  <c r="K20" i="6"/>
  <c r="J16" i="6"/>
  <c r="K16" i="6"/>
  <c r="J12" i="6"/>
  <c r="K12" i="6"/>
  <c r="J8" i="6"/>
  <c r="K8" i="6"/>
  <c r="J4" i="6"/>
  <c r="K4" i="6"/>
  <c r="H104" i="6"/>
  <c r="I104" i="6"/>
  <c r="H100" i="6"/>
  <c r="A99" i="1" s="1"/>
  <c r="I100" i="6"/>
  <c r="H96" i="6"/>
  <c r="I96" i="6"/>
  <c r="H92" i="6"/>
  <c r="I92" i="6"/>
  <c r="H88" i="6"/>
  <c r="I88" i="6"/>
  <c r="H84" i="6"/>
  <c r="A83" i="1" s="1"/>
  <c r="I84" i="6"/>
  <c r="H80" i="6"/>
  <c r="I80" i="6"/>
  <c r="H76" i="6"/>
  <c r="I76" i="6"/>
  <c r="H72" i="6"/>
  <c r="I72" i="6"/>
  <c r="H68" i="6"/>
  <c r="A67" i="1" s="1"/>
  <c r="I68" i="6"/>
  <c r="H64" i="6"/>
  <c r="I64" i="6"/>
  <c r="H60" i="6"/>
  <c r="I60" i="6"/>
  <c r="H56" i="6"/>
  <c r="I56" i="6"/>
  <c r="H52" i="6"/>
  <c r="I52" i="6"/>
  <c r="H48" i="6"/>
  <c r="I48" i="6"/>
  <c r="H44" i="6"/>
  <c r="I44" i="6"/>
  <c r="H40" i="6"/>
  <c r="I40" i="6"/>
  <c r="H36" i="6"/>
  <c r="I36" i="6"/>
  <c r="H32" i="6"/>
  <c r="I32" i="6"/>
  <c r="H28" i="6"/>
  <c r="I28" i="6"/>
  <c r="H24" i="6"/>
  <c r="I24" i="6"/>
  <c r="H20" i="6"/>
  <c r="I20" i="6"/>
  <c r="H16" i="6"/>
  <c r="I16" i="6"/>
  <c r="H12" i="6"/>
  <c r="I12" i="6"/>
  <c r="H8" i="6"/>
  <c r="I8" i="6"/>
  <c r="H4" i="6"/>
  <c r="I4" i="6"/>
  <c r="J103" i="6"/>
  <c r="K103" i="6"/>
  <c r="J99" i="6"/>
  <c r="K99" i="6"/>
  <c r="J95" i="6"/>
  <c r="K95" i="6"/>
  <c r="J91" i="6"/>
  <c r="K91" i="6"/>
  <c r="J87" i="6"/>
  <c r="K87" i="6"/>
  <c r="J83" i="6"/>
  <c r="K83" i="6"/>
  <c r="J79" i="6"/>
  <c r="K79" i="6"/>
  <c r="J75" i="6"/>
  <c r="K75" i="6"/>
  <c r="J71" i="6"/>
  <c r="K71" i="6"/>
  <c r="J67" i="6"/>
  <c r="K67" i="6"/>
  <c r="J63" i="6"/>
  <c r="K63" i="6"/>
  <c r="J59" i="6"/>
  <c r="K59" i="6"/>
  <c r="J55" i="6"/>
  <c r="K55" i="6"/>
  <c r="J51" i="6"/>
  <c r="K51" i="6"/>
  <c r="J47" i="6"/>
  <c r="K47" i="6"/>
  <c r="J43" i="6"/>
  <c r="K43" i="6"/>
  <c r="J39" i="6"/>
  <c r="K39" i="6"/>
  <c r="J35" i="6"/>
  <c r="K35" i="6"/>
  <c r="J31" i="6"/>
  <c r="K31" i="6"/>
  <c r="J27" i="6"/>
  <c r="K27" i="6"/>
  <c r="J23" i="6"/>
  <c r="K23" i="6"/>
  <c r="J19" i="6"/>
  <c r="K19" i="6"/>
  <c r="J15" i="6"/>
  <c r="K15" i="6"/>
  <c r="J11" i="6"/>
  <c r="K11" i="6"/>
  <c r="J7" i="6"/>
  <c r="K7" i="6"/>
  <c r="H218" i="5"/>
  <c r="I218" i="5"/>
  <c r="I206" i="5"/>
  <c r="H206" i="5"/>
  <c r="I190" i="5"/>
  <c r="H190" i="5"/>
  <c r="I174" i="5"/>
  <c r="H174" i="5"/>
  <c r="H170" i="5"/>
  <c r="I170" i="5"/>
  <c r="H166" i="5"/>
  <c r="I166" i="5"/>
  <c r="I154" i="5"/>
  <c r="H154" i="5"/>
  <c r="I150" i="5"/>
  <c r="H150" i="5"/>
  <c r="I146" i="5"/>
  <c r="H146" i="5"/>
  <c r="I142" i="5"/>
  <c r="H142" i="5"/>
  <c r="I138" i="5"/>
  <c r="H138" i="5"/>
  <c r="I134" i="5"/>
  <c r="H134" i="5"/>
  <c r="I130" i="5"/>
  <c r="H130" i="5"/>
  <c r="I126" i="5"/>
  <c r="H126" i="5"/>
  <c r="I122" i="5"/>
  <c r="H122" i="5"/>
  <c r="I118" i="5"/>
  <c r="H118" i="5"/>
  <c r="I114" i="5"/>
  <c r="H114" i="5"/>
  <c r="I110" i="5"/>
  <c r="H110" i="5"/>
  <c r="I102" i="5"/>
  <c r="H102" i="5"/>
  <c r="I98" i="5"/>
  <c r="H98" i="5"/>
  <c r="I286" i="5"/>
  <c r="I226" i="5"/>
  <c r="J313" i="5"/>
  <c r="K313" i="5"/>
  <c r="J309" i="5"/>
  <c r="K309" i="5"/>
  <c r="J305" i="5"/>
  <c r="K305" i="5"/>
  <c r="J301" i="5"/>
  <c r="K301" i="5"/>
  <c r="J297" i="5"/>
  <c r="K297" i="5"/>
  <c r="J293" i="5"/>
  <c r="K293" i="5"/>
  <c r="J289" i="5"/>
  <c r="K289" i="5"/>
  <c r="J285" i="5"/>
  <c r="K285" i="5"/>
  <c r="J281" i="5"/>
  <c r="K281" i="5"/>
  <c r="J277" i="5"/>
  <c r="K277" i="5"/>
  <c r="J273" i="5"/>
  <c r="K273" i="5"/>
  <c r="J233" i="5"/>
  <c r="K233" i="5"/>
  <c r="J229" i="5"/>
  <c r="K229" i="5"/>
  <c r="J225" i="5"/>
  <c r="K225" i="5"/>
  <c r="J217" i="5"/>
  <c r="K217" i="5"/>
  <c r="J213" i="5"/>
  <c r="K213" i="5"/>
  <c r="J205" i="5"/>
  <c r="K205" i="5"/>
  <c r="J197" i="5"/>
  <c r="K197" i="5"/>
  <c r="J189" i="5"/>
  <c r="K189" i="5"/>
  <c r="J185" i="5"/>
  <c r="K185" i="5"/>
  <c r="K3" i="5"/>
  <c r="H356" i="5"/>
  <c r="H348" i="5"/>
  <c r="H340" i="5"/>
  <c r="H332" i="5"/>
  <c r="H324" i="5"/>
  <c r="H316" i="5"/>
  <c r="I305" i="5"/>
  <c r="K294" i="5"/>
  <c r="H284" i="5"/>
  <c r="I273" i="5"/>
  <c r="H258" i="5"/>
  <c r="H242" i="5"/>
  <c r="H222" i="5"/>
  <c r="H194" i="5"/>
  <c r="H306" i="5"/>
  <c r="I306" i="5"/>
  <c r="H298" i="5"/>
  <c r="I298" i="5"/>
  <c r="H282" i="5"/>
  <c r="I282" i="5"/>
  <c r="H357" i="5"/>
  <c r="I357" i="5"/>
  <c r="H345" i="5"/>
  <c r="I345" i="5"/>
  <c r="H337" i="5"/>
  <c r="I337" i="5"/>
  <c r="H329" i="5"/>
  <c r="I329" i="5"/>
  <c r="H321" i="5"/>
  <c r="I321" i="5"/>
  <c r="I265" i="5"/>
  <c r="H265" i="5"/>
  <c r="I257" i="5"/>
  <c r="H257" i="5"/>
  <c r="I245" i="5"/>
  <c r="H245" i="5"/>
  <c r="H237" i="5"/>
  <c r="I237" i="5"/>
  <c r="H225" i="5"/>
  <c r="I225" i="5"/>
  <c r="H209" i="5"/>
  <c r="I209" i="5"/>
  <c r="H201" i="5"/>
  <c r="I201" i="5"/>
  <c r="H193" i="5"/>
  <c r="I193" i="5"/>
  <c r="H185" i="5"/>
  <c r="I185" i="5"/>
  <c r="H177" i="5"/>
  <c r="I177" i="5"/>
  <c r="H169" i="5"/>
  <c r="I169" i="5"/>
  <c r="H161" i="5"/>
  <c r="I161" i="5"/>
  <c r="H153" i="5"/>
  <c r="I153" i="5"/>
  <c r="H141" i="5"/>
  <c r="I141" i="5"/>
  <c r="H234" i="5"/>
  <c r="I234" i="5"/>
  <c r="I182" i="5"/>
  <c r="H182" i="5"/>
  <c r="H361" i="5"/>
  <c r="I361" i="5"/>
  <c r="H353" i="5"/>
  <c r="I353" i="5"/>
  <c r="H341" i="5"/>
  <c r="I341" i="5"/>
  <c r="H333" i="5"/>
  <c r="I333" i="5"/>
  <c r="H325" i="5"/>
  <c r="I325" i="5"/>
  <c r="H317" i="5"/>
  <c r="I317" i="5"/>
  <c r="H309" i="5"/>
  <c r="I309" i="5"/>
  <c r="H301" i="5"/>
  <c r="I301" i="5"/>
  <c r="H293" i="5"/>
  <c r="I293" i="5"/>
  <c r="H285" i="5"/>
  <c r="I285" i="5"/>
  <c r="H277" i="5"/>
  <c r="I277" i="5"/>
  <c r="I269" i="5"/>
  <c r="H269" i="5"/>
  <c r="I261" i="5"/>
  <c r="H261" i="5"/>
  <c r="I253" i="5"/>
  <c r="H253" i="5"/>
  <c r="I241" i="5"/>
  <c r="H241" i="5"/>
  <c r="H233" i="5"/>
  <c r="I233" i="5"/>
  <c r="H229" i="5"/>
  <c r="I229" i="5"/>
  <c r="H213" i="5"/>
  <c r="I213" i="5"/>
  <c r="H205" i="5"/>
  <c r="I205" i="5"/>
  <c r="H197" i="5"/>
  <c r="I197" i="5"/>
  <c r="H189" i="5"/>
  <c r="I189" i="5"/>
  <c r="H181" i="5"/>
  <c r="I181" i="5"/>
  <c r="H173" i="5"/>
  <c r="I173" i="5"/>
  <c r="H165" i="5"/>
  <c r="I165" i="5"/>
  <c r="H157" i="5"/>
  <c r="I157" i="5"/>
  <c r="H149" i="5"/>
  <c r="I149" i="5"/>
  <c r="H145" i="5"/>
  <c r="I145" i="5"/>
  <c r="I3" i="5"/>
  <c r="H3" i="5"/>
  <c r="J360" i="5"/>
  <c r="K360" i="5"/>
  <c r="J356" i="5"/>
  <c r="K356" i="5"/>
  <c r="J352" i="5"/>
  <c r="K352" i="5"/>
  <c r="J348" i="5"/>
  <c r="K348" i="5"/>
  <c r="J344" i="5"/>
  <c r="K344" i="5"/>
  <c r="J340" i="5"/>
  <c r="K340" i="5"/>
  <c r="J336" i="5"/>
  <c r="K336" i="5"/>
  <c r="J332" i="5"/>
  <c r="K332" i="5"/>
  <c r="J328" i="5"/>
  <c r="K328" i="5"/>
  <c r="J324" i="5"/>
  <c r="K324" i="5"/>
  <c r="J320" i="5"/>
  <c r="K320" i="5"/>
  <c r="J316" i="5"/>
  <c r="K316" i="5"/>
  <c r="J312" i="5"/>
  <c r="K312" i="5"/>
  <c r="J308" i="5"/>
  <c r="K308" i="5"/>
  <c r="J304" i="5"/>
  <c r="K304" i="5"/>
  <c r="J300" i="5"/>
  <c r="K300" i="5"/>
  <c r="J296" i="5"/>
  <c r="K296" i="5"/>
  <c r="J292" i="5"/>
  <c r="K292" i="5"/>
  <c r="J288" i="5"/>
  <c r="K288" i="5"/>
  <c r="J284" i="5"/>
  <c r="K284" i="5"/>
  <c r="J280" i="5"/>
  <c r="K280" i="5"/>
  <c r="J276" i="5"/>
  <c r="K276" i="5"/>
  <c r="J272" i="5"/>
  <c r="K272" i="5"/>
  <c r="J268" i="5"/>
  <c r="K268" i="5"/>
  <c r="J264" i="5"/>
  <c r="K264" i="5"/>
  <c r="H362" i="5"/>
  <c r="H354" i="5"/>
  <c r="H346" i="5"/>
  <c r="H338" i="5"/>
  <c r="H330" i="5"/>
  <c r="H322" i="5"/>
  <c r="I313" i="5"/>
  <c r="K302" i="5"/>
  <c r="H292" i="5"/>
  <c r="I281" i="5"/>
  <c r="H270" i="5"/>
  <c r="H254" i="5"/>
  <c r="H238" i="5"/>
  <c r="I216" i="5"/>
  <c r="H186" i="5"/>
  <c r="H290" i="5"/>
  <c r="I290" i="5"/>
  <c r="H349" i="5"/>
  <c r="I349" i="5"/>
  <c r="I249" i="5"/>
  <c r="H249" i="5"/>
  <c r="H312" i="5"/>
  <c r="I312" i="5"/>
  <c r="H304" i="5"/>
  <c r="I304" i="5"/>
  <c r="H296" i="5"/>
  <c r="I296" i="5"/>
  <c r="H288" i="5"/>
  <c r="I288" i="5"/>
  <c r="H280" i="5"/>
  <c r="I280" i="5"/>
  <c r="H272" i="5"/>
  <c r="I272" i="5"/>
  <c r="H268" i="5"/>
  <c r="I268" i="5"/>
  <c r="H264" i="5"/>
  <c r="I264" i="5"/>
  <c r="H260" i="5"/>
  <c r="I260" i="5"/>
  <c r="H256" i="5"/>
  <c r="I256" i="5"/>
  <c r="H252" i="5"/>
  <c r="I252" i="5"/>
  <c r="H248" i="5"/>
  <c r="I248" i="5"/>
  <c r="H244" i="5"/>
  <c r="I244" i="5"/>
  <c r="H240" i="5"/>
  <c r="I240" i="5"/>
  <c r="H236" i="5"/>
  <c r="I236" i="5"/>
  <c r="H228" i="5"/>
  <c r="I228" i="5"/>
  <c r="H224" i="5"/>
  <c r="I224" i="5"/>
  <c r="H220" i="5"/>
  <c r="I220" i="5"/>
  <c r="I212" i="5"/>
  <c r="H212" i="5"/>
  <c r="I208" i="5"/>
  <c r="H208" i="5"/>
  <c r="I204" i="5"/>
  <c r="H204" i="5"/>
  <c r="I200" i="5"/>
  <c r="H200" i="5"/>
  <c r="I196" i="5"/>
  <c r="H196" i="5"/>
  <c r="I192" i="5"/>
  <c r="H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I160" i="5"/>
  <c r="H160" i="5"/>
  <c r="I156" i="5"/>
  <c r="H156" i="5"/>
  <c r="I152" i="5"/>
  <c r="H152" i="5"/>
  <c r="I148" i="5"/>
  <c r="H148" i="5"/>
  <c r="I144" i="5"/>
  <c r="H144" i="5"/>
  <c r="I140" i="5"/>
  <c r="H140" i="5"/>
  <c r="I136" i="5"/>
  <c r="H136" i="5"/>
  <c r="I128" i="5"/>
  <c r="H128" i="5"/>
  <c r="I124" i="5"/>
  <c r="H124" i="5"/>
  <c r="I120" i="5"/>
  <c r="H120" i="5"/>
  <c r="I116" i="5"/>
  <c r="H116" i="5"/>
  <c r="I112" i="5"/>
  <c r="H112" i="5"/>
  <c r="I108" i="5"/>
  <c r="H108" i="5"/>
  <c r="I104" i="5"/>
  <c r="H104" i="5"/>
  <c r="I100" i="5"/>
  <c r="H100" i="5"/>
  <c r="I96" i="5"/>
  <c r="H96" i="5"/>
  <c r="I92" i="5"/>
  <c r="H92" i="5"/>
  <c r="I88" i="5"/>
  <c r="H88" i="5"/>
  <c r="I84" i="5"/>
  <c r="H84" i="5"/>
  <c r="I80" i="5"/>
  <c r="H80" i="5"/>
  <c r="I76" i="5"/>
  <c r="H76" i="5"/>
  <c r="I72" i="5"/>
  <c r="H72" i="5"/>
  <c r="I64" i="5"/>
  <c r="H64" i="5"/>
  <c r="I60" i="5"/>
  <c r="H60" i="5"/>
  <c r="I56" i="5"/>
  <c r="H56" i="5"/>
  <c r="I52" i="5"/>
  <c r="H52" i="5"/>
  <c r="I48" i="5"/>
  <c r="H48" i="5"/>
  <c r="I44" i="5"/>
  <c r="H44" i="5"/>
  <c r="I40" i="5"/>
  <c r="H40" i="5"/>
  <c r="I36" i="5"/>
  <c r="H36" i="5"/>
  <c r="I32" i="5"/>
  <c r="H32" i="5"/>
  <c r="I28" i="5"/>
  <c r="H28" i="5"/>
  <c r="I24" i="5"/>
  <c r="H24" i="5"/>
  <c r="I20" i="5"/>
  <c r="H20" i="5"/>
  <c r="I16" i="5"/>
  <c r="H16" i="5"/>
  <c r="I12" i="5"/>
  <c r="H12" i="5"/>
  <c r="I8" i="5"/>
  <c r="H8" i="5"/>
  <c r="K361" i="5"/>
  <c r="K353" i="5"/>
  <c r="K345" i="5"/>
  <c r="K337" i="5"/>
  <c r="K329" i="5"/>
  <c r="K321" i="5"/>
  <c r="I302" i="5"/>
  <c r="K291" i="5"/>
  <c r="K269" i="5"/>
  <c r="K253" i="5"/>
  <c r="K237" i="5"/>
  <c r="H178" i="5"/>
  <c r="H274" i="5"/>
  <c r="I274" i="5"/>
  <c r="I106" i="5"/>
  <c r="H106" i="5"/>
  <c r="H360" i="5"/>
  <c r="H352" i="5"/>
  <c r="H344" i="5"/>
  <c r="H336" i="5"/>
  <c r="H328" i="5"/>
  <c r="H320" i="5"/>
  <c r="K310" i="5"/>
  <c r="H300" i="5"/>
  <c r="I289" i="5"/>
  <c r="K278" i="5"/>
  <c r="H266" i="5"/>
  <c r="H250" i="5"/>
  <c r="I232" i="5"/>
  <c r="H210" i="5"/>
  <c r="I167" i="5"/>
  <c r="H230" i="5"/>
  <c r="I230" i="5"/>
  <c r="H214" i="5"/>
  <c r="I214" i="5"/>
  <c r="I198" i="5"/>
  <c r="H198" i="5"/>
  <c r="I162" i="5"/>
  <c r="H162" i="5"/>
  <c r="H221" i="5"/>
  <c r="I221" i="5"/>
  <c r="J311" i="5"/>
  <c r="K311" i="5"/>
  <c r="J303" i="5"/>
  <c r="K303" i="5"/>
  <c r="J279" i="5"/>
  <c r="K279" i="5"/>
  <c r="J271" i="5"/>
  <c r="K271" i="5"/>
  <c r="J263" i="5"/>
  <c r="K263" i="5"/>
  <c r="J255" i="5"/>
  <c r="K255" i="5"/>
  <c r="J247" i="5"/>
  <c r="K247" i="5"/>
  <c r="J219" i="5"/>
  <c r="K219" i="5"/>
  <c r="J211" i="5"/>
  <c r="K211" i="5"/>
  <c r="J203" i="5"/>
  <c r="K203" i="5"/>
  <c r="J195" i="5"/>
  <c r="K195" i="5"/>
  <c r="J187" i="5"/>
  <c r="K187" i="5"/>
  <c r="J179" i="5"/>
  <c r="K179" i="5"/>
  <c r="J171" i="5"/>
  <c r="K171" i="5"/>
  <c r="J163" i="5"/>
  <c r="K163" i="5"/>
  <c r="J155" i="5"/>
  <c r="K155" i="5"/>
  <c r="J147" i="5"/>
  <c r="K147" i="5"/>
  <c r="J139" i="5"/>
  <c r="K139" i="5"/>
  <c r="J131" i="5"/>
  <c r="K131" i="5"/>
  <c r="J123" i="5"/>
  <c r="K123" i="5"/>
  <c r="J115" i="5"/>
  <c r="K115" i="5"/>
  <c r="J107" i="5"/>
  <c r="K107" i="5"/>
  <c r="J99" i="5"/>
  <c r="K99" i="5"/>
  <c r="J91" i="5"/>
  <c r="K91" i="5"/>
  <c r="J83" i="5"/>
  <c r="K83" i="5"/>
  <c r="J75" i="5"/>
  <c r="K75" i="5"/>
  <c r="J67" i="5"/>
  <c r="K67" i="5"/>
  <c r="J59" i="5"/>
  <c r="K59" i="5"/>
  <c r="J51" i="5"/>
  <c r="K51" i="5"/>
  <c r="J43" i="5"/>
  <c r="K43" i="5"/>
  <c r="J35" i="5"/>
  <c r="K35" i="5"/>
  <c r="J27" i="5"/>
  <c r="K27" i="5"/>
  <c r="J19" i="5"/>
  <c r="K19" i="5"/>
  <c r="J11" i="5"/>
  <c r="K11" i="5"/>
  <c r="H363" i="5"/>
  <c r="I363" i="5"/>
  <c r="H359" i="5"/>
  <c r="I359" i="5"/>
  <c r="H355" i="5"/>
  <c r="I355" i="5"/>
  <c r="H351" i="5"/>
  <c r="I351" i="5"/>
  <c r="H347" i="5"/>
  <c r="I347" i="5"/>
  <c r="H343" i="5"/>
  <c r="I343" i="5"/>
  <c r="H339" i="5"/>
  <c r="I339" i="5"/>
  <c r="H335" i="5"/>
  <c r="I335" i="5"/>
  <c r="H331" i="5"/>
  <c r="I331" i="5"/>
  <c r="H327" i="5"/>
  <c r="I327" i="5"/>
  <c r="H323" i="5"/>
  <c r="I323" i="5"/>
  <c r="H319" i="5"/>
  <c r="I319" i="5"/>
  <c r="H315" i="5"/>
  <c r="I315" i="5"/>
  <c r="H311" i="5"/>
  <c r="I311" i="5"/>
  <c r="H307" i="5"/>
  <c r="I307" i="5"/>
  <c r="H303" i="5"/>
  <c r="I303" i="5"/>
  <c r="H299" i="5"/>
  <c r="I299" i="5"/>
  <c r="H295" i="5"/>
  <c r="I295" i="5"/>
  <c r="H291" i="5"/>
  <c r="I291" i="5"/>
  <c r="H287" i="5"/>
  <c r="I287" i="5"/>
  <c r="H283" i="5"/>
  <c r="I283" i="5"/>
  <c r="H279" i="5"/>
  <c r="I279" i="5"/>
  <c r="H275" i="5"/>
  <c r="I275" i="5"/>
  <c r="I271" i="5"/>
  <c r="H271" i="5"/>
  <c r="I267" i="5"/>
  <c r="H267" i="5"/>
  <c r="I263" i="5"/>
  <c r="H263" i="5"/>
  <c r="I259" i="5"/>
  <c r="H259" i="5"/>
  <c r="I255" i="5"/>
  <c r="H255" i="5"/>
  <c r="I251" i="5"/>
  <c r="H251" i="5"/>
  <c r="I247" i="5"/>
  <c r="H247" i="5"/>
  <c r="I243" i="5"/>
  <c r="H243" i="5"/>
  <c r="I239" i="5"/>
  <c r="H239" i="5"/>
  <c r="H235" i="5"/>
  <c r="I235" i="5"/>
  <c r="H231" i="5"/>
  <c r="I231" i="5"/>
  <c r="H227" i="5"/>
  <c r="I227" i="5"/>
  <c r="H223" i="5"/>
  <c r="I223" i="5"/>
  <c r="H219" i="5"/>
  <c r="I219" i="5"/>
  <c r="H215" i="5"/>
  <c r="I215" i="5"/>
  <c r="H211" i="5"/>
  <c r="I211" i="5"/>
  <c r="H207" i="5"/>
  <c r="I207" i="5"/>
  <c r="B206" i="1" s="1"/>
  <c r="H203" i="5"/>
  <c r="I203" i="5"/>
  <c r="H199" i="5"/>
  <c r="I199" i="5"/>
  <c r="H195" i="5"/>
  <c r="I195" i="5"/>
  <c r="H191" i="5"/>
  <c r="I191" i="5"/>
  <c r="H187" i="5"/>
  <c r="I187" i="5"/>
  <c r="H183" i="5"/>
  <c r="I183" i="5"/>
  <c r="H179" i="5"/>
  <c r="I179" i="5"/>
  <c r="H175" i="5"/>
  <c r="I175" i="5"/>
  <c r="B174" i="1" s="1"/>
  <c r="H171" i="5"/>
  <c r="I171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K359" i="5"/>
  <c r="K351" i="5"/>
  <c r="K343" i="5"/>
  <c r="K335" i="5"/>
  <c r="K327" i="5"/>
  <c r="K319" i="5"/>
  <c r="I310" i="5"/>
  <c r="K299" i="5"/>
  <c r="I278" i="5"/>
  <c r="K265" i="5"/>
  <c r="K249" i="5"/>
  <c r="K209" i="5"/>
  <c r="H132" i="5"/>
  <c r="H314" i="5"/>
  <c r="I314" i="5"/>
  <c r="I158" i="5"/>
  <c r="H158" i="5"/>
  <c r="H217" i="5"/>
  <c r="I217" i="5"/>
  <c r="I294" i="5"/>
  <c r="J295" i="5"/>
  <c r="K295" i="5"/>
  <c r="J287" i="5"/>
  <c r="K287" i="5"/>
  <c r="J267" i="5"/>
  <c r="K267" i="5"/>
  <c r="J259" i="5"/>
  <c r="K259" i="5"/>
  <c r="J251" i="5"/>
  <c r="K251" i="5"/>
  <c r="J243" i="5"/>
  <c r="K243" i="5"/>
  <c r="J239" i="5"/>
  <c r="K239" i="5"/>
  <c r="J235" i="5"/>
  <c r="K235" i="5"/>
  <c r="J231" i="5"/>
  <c r="K231" i="5"/>
  <c r="J223" i="5"/>
  <c r="K223" i="5"/>
  <c r="J215" i="5"/>
  <c r="K215" i="5"/>
  <c r="J207" i="5"/>
  <c r="K207" i="5"/>
  <c r="J199" i="5"/>
  <c r="K199" i="5"/>
  <c r="J191" i="5"/>
  <c r="K191" i="5"/>
  <c r="J183" i="5"/>
  <c r="K183" i="5"/>
  <c r="J175" i="5"/>
  <c r="K175" i="5"/>
  <c r="J167" i="5"/>
  <c r="K167" i="5"/>
  <c r="J159" i="5"/>
  <c r="K159" i="5"/>
  <c r="J151" i="5"/>
  <c r="K151" i="5"/>
  <c r="J143" i="5"/>
  <c r="K143" i="5"/>
  <c r="J135" i="5"/>
  <c r="K135" i="5"/>
  <c r="J127" i="5"/>
  <c r="K127" i="5"/>
  <c r="J119" i="5"/>
  <c r="K119" i="5"/>
  <c r="J111" i="5"/>
  <c r="K111" i="5"/>
  <c r="J103" i="5"/>
  <c r="K103" i="5"/>
  <c r="J95" i="5"/>
  <c r="K95" i="5"/>
  <c r="J87" i="5"/>
  <c r="K87" i="5"/>
  <c r="J79" i="5"/>
  <c r="K79" i="5"/>
  <c r="J71" i="5"/>
  <c r="K71" i="5"/>
  <c r="J63" i="5"/>
  <c r="K63" i="5"/>
  <c r="J55" i="5"/>
  <c r="K55" i="5"/>
  <c r="J47" i="5"/>
  <c r="K47" i="5"/>
  <c r="J39" i="5"/>
  <c r="K39" i="5"/>
  <c r="J31" i="5"/>
  <c r="K31" i="5"/>
  <c r="J23" i="5"/>
  <c r="K23" i="5"/>
  <c r="J15" i="5"/>
  <c r="K15" i="5"/>
  <c r="J7" i="5"/>
  <c r="K7" i="5"/>
  <c r="J362" i="5"/>
  <c r="K362" i="5"/>
  <c r="J358" i="5"/>
  <c r="K358" i="5"/>
  <c r="J354" i="5"/>
  <c r="K354" i="5"/>
  <c r="J350" i="5"/>
  <c r="K350" i="5"/>
  <c r="J346" i="5"/>
  <c r="K346" i="5"/>
  <c r="J342" i="5"/>
  <c r="K342" i="5"/>
  <c r="J338" i="5"/>
  <c r="K338" i="5"/>
  <c r="J334" i="5"/>
  <c r="K334" i="5"/>
  <c r="J330" i="5"/>
  <c r="K330" i="5"/>
  <c r="J326" i="5"/>
  <c r="K326" i="5"/>
  <c r="J322" i="5"/>
  <c r="K322" i="5"/>
  <c r="J318" i="5"/>
  <c r="K318" i="5"/>
  <c r="J314" i="5"/>
  <c r="K314" i="5"/>
  <c r="J306" i="5"/>
  <c r="K306" i="5"/>
  <c r="J298" i="5"/>
  <c r="K298" i="5"/>
  <c r="J290" i="5"/>
  <c r="K290" i="5"/>
  <c r="J282" i="5"/>
  <c r="K282" i="5"/>
  <c r="J274" i="5"/>
  <c r="K274" i="5"/>
  <c r="J270" i="5"/>
  <c r="K270" i="5"/>
  <c r="J266" i="5"/>
  <c r="K266" i="5"/>
  <c r="J262" i="5"/>
  <c r="K262" i="5"/>
  <c r="J258" i="5"/>
  <c r="K258" i="5"/>
  <c r="J254" i="5"/>
  <c r="K254" i="5"/>
  <c r="J250" i="5"/>
  <c r="K250" i="5"/>
  <c r="J246" i="5"/>
  <c r="K246" i="5"/>
  <c r="J242" i="5"/>
  <c r="K242" i="5"/>
  <c r="J238" i="5"/>
  <c r="K238" i="5"/>
  <c r="J234" i="5"/>
  <c r="K234" i="5"/>
  <c r="J230" i="5"/>
  <c r="K230" i="5"/>
  <c r="J226" i="5"/>
  <c r="K226" i="5"/>
  <c r="J222" i="5"/>
  <c r="K222" i="5"/>
  <c r="H358" i="5"/>
  <c r="H350" i="5"/>
  <c r="H342" i="5"/>
  <c r="H334" i="5"/>
  <c r="H326" i="5"/>
  <c r="H318" i="5"/>
  <c r="H308" i="5"/>
  <c r="K286" i="5"/>
  <c r="H276" i="5"/>
  <c r="H262" i="5"/>
  <c r="H246" i="5"/>
  <c r="K227" i="5"/>
  <c r="H202" i="5"/>
  <c r="H68" i="5"/>
  <c r="K177" i="5"/>
  <c r="K166" i="5"/>
  <c r="H66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H91" i="5"/>
  <c r="I91" i="5"/>
  <c r="H87" i="5"/>
  <c r="I87" i="5"/>
  <c r="H83" i="5"/>
  <c r="I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218" i="5"/>
  <c r="K218" i="5"/>
  <c r="J214" i="5"/>
  <c r="K214" i="5"/>
  <c r="J210" i="5"/>
  <c r="K210" i="5"/>
  <c r="J206" i="5"/>
  <c r="K206" i="5"/>
  <c r="J202" i="5"/>
  <c r="K202" i="5"/>
  <c r="J198" i="5"/>
  <c r="K198" i="5"/>
  <c r="J194" i="5"/>
  <c r="K194" i="5"/>
  <c r="J190" i="5"/>
  <c r="K190" i="5"/>
  <c r="J186" i="5"/>
  <c r="K186" i="5"/>
  <c r="J182" i="5"/>
  <c r="K182" i="5"/>
  <c r="J178" i="5"/>
  <c r="K178" i="5"/>
  <c r="J174" i="5"/>
  <c r="K174" i="5"/>
  <c r="J162" i="5"/>
  <c r="K162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H50" i="5"/>
  <c r="I94" i="5"/>
  <c r="H94" i="5"/>
  <c r="I90" i="5"/>
  <c r="H90" i="5"/>
  <c r="I86" i="5"/>
  <c r="H86" i="5"/>
  <c r="I78" i="5"/>
  <c r="H78" i="5"/>
  <c r="I74" i="5"/>
  <c r="H74" i="5"/>
  <c r="I70" i="5"/>
  <c r="H70" i="5"/>
  <c r="I62" i="5"/>
  <c r="H62" i="5"/>
  <c r="I58" i="5"/>
  <c r="H58" i="5"/>
  <c r="I54" i="5"/>
  <c r="H54" i="5"/>
  <c r="I46" i="5"/>
  <c r="H46" i="5"/>
  <c r="I42" i="5"/>
  <c r="H42" i="5"/>
  <c r="I38" i="5"/>
  <c r="H38" i="5"/>
  <c r="I30" i="5"/>
  <c r="H30" i="5"/>
  <c r="I26" i="5"/>
  <c r="H26" i="5"/>
  <c r="I22" i="5"/>
  <c r="H22" i="5"/>
  <c r="I14" i="5"/>
  <c r="H14" i="5"/>
  <c r="I10" i="5"/>
  <c r="H10" i="5"/>
  <c r="I6" i="5"/>
  <c r="H6" i="5"/>
  <c r="J173" i="5"/>
  <c r="K173" i="5"/>
  <c r="J169" i="5"/>
  <c r="K169" i="5"/>
  <c r="J165" i="5"/>
  <c r="K165" i="5"/>
  <c r="J161" i="5"/>
  <c r="K161" i="5"/>
  <c r="J157" i="5"/>
  <c r="K157" i="5"/>
  <c r="J153" i="5"/>
  <c r="K153" i="5"/>
  <c r="J149" i="5"/>
  <c r="K149" i="5"/>
  <c r="J145" i="5"/>
  <c r="K145" i="5"/>
  <c r="J141" i="5"/>
  <c r="K141" i="5"/>
  <c r="J137" i="5"/>
  <c r="K137" i="5"/>
  <c r="J133" i="5"/>
  <c r="K133" i="5"/>
  <c r="J129" i="5"/>
  <c r="K129" i="5"/>
  <c r="J125" i="5"/>
  <c r="K125" i="5"/>
  <c r="J121" i="5"/>
  <c r="K121" i="5"/>
  <c r="J117" i="5"/>
  <c r="K117" i="5"/>
  <c r="J113" i="5"/>
  <c r="K113" i="5"/>
  <c r="J109" i="5"/>
  <c r="K109" i="5"/>
  <c r="J105" i="5"/>
  <c r="K105" i="5"/>
  <c r="J101" i="5"/>
  <c r="K101" i="5"/>
  <c r="J97" i="5"/>
  <c r="K97" i="5"/>
  <c r="J93" i="5"/>
  <c r="K93" i="5"/>
  <c r="J89" i="5"/>
  <c r="K89" i="5"/>
  <c r="J85" i="5"/>
  <c r="K85" i="5"/>
  <c r="J81" i="5"/>
  <c r="K81" i="5"/>
  <c r="J77" i="5"/>
  <c r="K77" i="5"/>
  <c r="J73" i="5"/>
  <c r="K73" i="5"/>
  <c r="J69" i="5"/>
  <c r="K69" i="5"/>
  <c r="J65" i="5"/>
  <c r="K65" i="5"/>
  <c r="J61" i="5"/>
  <c r="K61" i="5"/>
  <c r="J57" i="5"/>
  <c r="K57" i="5"/>
  <c r="J53" i="5"/>
  <c r="K53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13" i="5"/>
  <c r="K13" i="5"/>
  <c r="J9" i="5"/>
  <c r="K9" i="5"/>
  <c r="J5" i="5"/>
  <c r="K5" i="5"/>
  <c r="K181" i="5"/>
  <c r="K158" i="5"/>
  <c r="H34" i="5"/>
  <c r="H137" i="5"/>
  <c r="I137" i="5"/>
  <c r="H133" i="5"/>
  <c r="I133" i="5"/>
  <c r="H129" i="5"/>
  <c r="I129" i="5"/>
  <c r="H125" i="5"/>
  <c r="I125" i="5"/>
  <c r="H121" i="5"/>
  <c r="I121" i="5"/>
  <c r="H117" i="5"/>
  <c r="I117" i="5"/>
  <c r="H113" i="5"/>
  <c r="I113" i="5"/>
  <c r="H109" i="5"/>
  <c r="I109" i="5"/>
  <c r="H105" i="5"/>
  <c r="I105" i="5"/>
  <c r="H101" i="5"/>
  <c r="I101" i="5"/>
  <c r="H97" i="5"/>
  <c r="I97" i="5"/>
  <c r="H93" i="5"/>
  <c r="I93" i="5"/>
  <c r="H89" i="5"/>
  <c r="I89" i="5"/>
  <c r="H85" i="5"/>
  <c r="I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J170" i="5"/>
  <c r="J260" i="5"/>
  <c r="K260" i="5"/>
  <c r="J256" i="5"/>
  <c r="K256" i="5"/>
  <c r="J252" i="5"/>
  <c r="K252" i="5"/>
  <c r="J248" i="5"/>
  <c r="K248" i="5"/>
  <c r="J244" i="5"/>
  <c r="K244" i="5"/>
  <c r="J240" i="5"/>
  <c r="K240" i="5"/>
  <c r="J236" i="5"/>
  <c r="K236" i="5"/>
  <c r="J232" i="5"/>
  <c r="K232" i="5"/>
  <c r="E231" i="1" s="1"/>
  <c r="J228" i="5"/>
  <c r="K228" i="5"/>
  <c r="J224" i="5"/>
  <c r="K224" i="5"/>
  <c r="J220" i="5"/>
  <c r="K220" i="5"/>
  <c r="J216" i="5"/>
  <c r="K216" i="5"/>
  <c r="J212" i="5"/>
  <c r="K212" i="5"/>
  <c r="J208" i="5"/>
  <c r="K208" i="5"/>
  <c r="J204" i="5"/>
  <c r="K204" i="5"/>
  <c r="J200" i="5"/>
  <c r="K200" i="5"/>
  <c r="J196" i="5"/>
  <c r="K196" i="5"/>
  <c r="J192" i="5"/>
  <c r="K192" i="5"/>
  <c r="J188" i="5"/>
  <c r="K188" i="5"/>
  <c r="J184" i="5"/>
  <c r="K184" i="5"/>
  <c r="J180" i="5"/>
  <c r="K180" i="5"/>
  <c r="J176" i="5"/>
  <c r="K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H82" i="5"/>
  <c r="H18" i="5"/>
  <c r="H312" i="4"/>
  <c r="I312" i="4"/>
  <c r="J363" i="4"/>
  <c r="K363" i="4"/>
  <c r="J359" i="4"/>
  <c r="K359" i="4"/>
  <c r="J355" i="4"/>
  <c r="K355" i="4"/>
  <c r="J351" i="4"/>
  <c r="K351" i="4"/>
  <c r="J347" i="4"/>
  <c r="K347" i="4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K311" i="4"/>
  <c r="J311" i="4"/>
  <c r="K307" i="4"/>
  <c r="J307" i="4"/>
  <c r="K303" i="4"/>
  <c r="J303" i="4"/>
  <c r="K299" i="4"/>
  <c r="J299" i="4"/>
  <c r="K295" i="4"/>
  <c r="J295" i="4"/>
  <c r="K291" i="4"/>
  <c r="J291" i="4"/>
  <c r="K287" i="4"/>
  <c r="J287" i="4"/>
  <c r="K283" i="4"/>
  <c r="J283" i="4"/>
  <c r="K279" i="4"/>
  <c r="J279" i="4"/>
  <c r="K275" i="4"/>
  <c r="J275" i="4"/>
  <c r="K271" i="4"/>
  <c r="J271" i="4"/>
  <c r="K267" i="4"/>
  <c r="J267" i="4"/>
  <c r="K263" i="4"/>
  <c r="J263" i="4"/>
  <c r="K259" i="4"/>
  <c r="J259" i="4"/>
  <c r="K255" i="4"/>
  <c r="J255" i="4"/>
  <c r="K251" i="4"/>
  <c r="J251" i="4"/>
  <c r="K247" i="4"/>
  <c r="J247" i="4"/>
  <c r="K243" i="4"/>
  <c r="J243" i="4"/>
  <c r="K239" i="4"/>
  <c r="J239" i="4"/>
  <c r="K235" i="4"/>
  <c r="J235" i="4"/>
  <c r="K227" i="4"/>
  <c r="J227" i="4"/>
  <c r="K223" i="4"/>
  <c r="J223" i="4"/>
  <c r="K219" i="4"/>
  <c r="J219" i="4"/>
  <c r="K211" i="4"/>
  <c r="J211" i="4"/>
  <c r="K207" i="4"/>
  <c r="J207" i="4"/>
  <c r="K203" i="4"/>
  <c r="J203" i="4"/>
  <c r="K195" i="4"/>
  <c r="J195" i="4"/>
  <c r="K191" i="4"/>
  <c r="J191" i="4"/>
  <c r="K187" i="4"/>
  <c r="J187" i="4"/>
  <c r="K179" i="4"/>
  <c r="J179" i="4"/>
  <c r="K175" i="4"/>
  <c r="J175" i="4"/>
  <c r="J171" i="4"/>
  <c r="K171" i="4"/>
  <c r="J167" i="4"/>
  <c r="K167" i="4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J87" i="4"/>
  <c r="K87" i="4"/>
  <c r="J83" i="4"/>
  <c r="K83" i="4"/>
  <c r="J79" i="4"/>
  <c r="K79" i="4"/>
  <c r="J75" i="4"/>
  <c r="K75" i="4"/>
  <c r="J71" i="4"/>
  <c r="K71" i="4"/>
  <c r="J67" i="4"/>
  <c r="K67" i="4"/>
  <c r="J63" i="4"/>
  <c r="K63" i="4"/>
  <c r="J59" i="4"/>
  <c r="K59" i="4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J7" i="4"/>
  <c r="K7" i="4"/>
  <c r="H288" i="4"/>
  <c r="J231" i="4"/>
  <c r="H316" i="4"/>
  <c r="I316" i="4"/>
  <c r="I357" i="4"/>
  <c r="I341" i="4"/>
  <c r="I325" i="4"/>
  <c r="H308" i="4"/>
  <c r="H285" i="4"/>
  <c r="J183" i="4"/>
  <c r="I305" i="4"/>
  <c r="H256" i="4"/>
  <c r="H221" i="4"/>
  <c r="H362" i="4"/>
  <c r="I362" i="4"/>
  <c r="H358" i="4"/>
  <c r="I358" i="4"/>
  <c r="H354" i="4"/>
  <c r="I354" i="4"/>
  <c r="H350" i="4"/>
  <c r="I350" i="4"/>
  <c r="H346" i="4"/>
  <c r="I346" i="4"/>
  <c r="H342" i="4"/>
  <c r="I342" i="4"/>
  <c r="H338" i="4"/>
  <c r="I338" i="4"/>
  <c r="H334" i="4"/>
  <c r="I334" i="4"/>
  <c r="H330" i="4"/>
  <c r="I330" i="4"/>
  <c r="H326" i="4"/>
  <c r="I326" i="4"/>
  <c r="H322" i="4"/>
  <c r="I322" i="4"/>
  <c r="H318" i="4"/>
  <c r="I318" i="4"/>
  <c r="H314" i="4"/>
  <c r="I314" i="4"/>
  <c r="H310" i="4"/>
  <c r="I310" i="4"/>
  <c r="H306" i="4"/>
  <c r="I306" i="4"/>
  <c r="H302" i="4"/>
  <c r="I302" i="4"/>
  <c r="H298" i="4"/>
  <c r="I298" i="4"/>
  <c r="H290" i="4"/>
  <c r="I290" i="4"/>
  <c r="H286" i="4"/>
  <c r="I286" i="4"/>
  <c r="H282" i="4"/>
  <c r="I282" i="4"/>
  <c r="I353" i="4"/>
  <c r="I337" i="4"/>
  <c r="I321" i="4"/>
  <c r="H253" i="4"/>
  <c r="J215" i="4"/>
  <c r="J361" i="4"/>
  <c r="K361" i="4"/>
  <c r="J357" i="4"/>
  <c r="K357" i="4"/>
  <c r="J353" i="4"/>
  <c r="K353" i="4"/>
  <c r="J349" i="4"/>
  <c r="K349" i="4"/>
  <c r="J345" i="4"/>
  <c r="K345" i="4"/>
  <c r="J341" i="4"/>
  <c r="K341" i="4"/>
  <c r="J337" i="4"/>
  <c r="K337" i="4"/>
  <c r="J333" i="4"/>
  <c r="K333" i="4"/>
  <c r="J329" i="4"/>
  <c r="K329" i="4"/>
  <c r="J325" i="4"/>
  <c r="K325" i="4"/>
  <c r="J321" i="4"/>
  <c r="K321" i="4"/>
  <c r="J317" i="4"/>
  <c r="K317" i="4"/>
  <c r="K313" i="4"/>
  <c r="J313" i="4"/>
  <c r="K309" i="4"/>
  <c r="J309" i="4"/>
  <c r="K305" i="4"/>
  <c r="J305" i="4"/>
  <c r="K301" i="4"/>
  <c r="J301" i="4"/>
  <c r="K297" i="4"/>
  <c r="J297" i="4"/>
  <c r="K293" i="4"/>
  <c r="J293" i="4"/>
  <c r="K289" i="4"/>
  <c r="J289" i="4"/>
  <c r="H300" i="4"/>
  <c r="H309" i="4"/>
  <c r="I309" i="4"/>
  <c r="H301" i="4"/>
  <c r="I301" i="4"/>
  <c r="H293" i="4"/>
  <c r="I293" i="4"/>
  <c r="H289" i="4"/>
  <c r="A288" i="1" s="1"/>
  <c r="I289" i="4"/>
  <c r="H281" i="4"/>
  <c r="A280" i="1" s="1"/>
  <c r="I281" i="4"/>
  <c r="H277" i="4"/>
  <c r="I277" i="4"/>
  <c r="H273" i="4"/>
  <c r="A272" i="1" s="1"/>
  <c r="I273" i="4"/>
  <c r="H265" i="4"/>
  <c r="I265" i="4"/>
  <c r="H261" i="4"/>
  <c r="I261" i="4"/>
  <c r="B260" i="1" s="1"/>
  <c r="H257" i="4"/>
  <c r="I257" i="4"/>
  <c r="H249" i="4"/>
  <c r="I249" i="4"/>
  <c r="I245" i="4"/>
  <c r="H245" i="4"/>
  <c r="I241" i="4"/>
  <c r="H241" i="4"/>
  <c r="I233" i="4"/>
  <c r="H233" i="4"/>
  <c r="I229" i="4"/>
  <c r="H229" i="4"/>
  <c r="I225" i="4"/>
  <c r="H225" i="4"/>
  <c r="I217" i="4"/>
  <c r="H217" i="4"/>
  <c r="I213" i="4"/>
  <c r="H213" i="4"/>
  <c r="I209" i="4"/>
  <c r="H209" i="4"/>
  <c r="I201" i="4"/>
  <c r="H201" i="4"/>
  <c r="I197" i="4"/>
  <c r="H197" i="4"/>
  <c r="I193" i="4"/>
  <c r="H193" i="4"/>
  <c r="I349" i="4"/>
  <c r="I333" i="4"/>
  <c r="I317" i="4"/>
  <c r="I297" i="4"/>
  <c r="H272" i="4"/>
  <c r="H205" i="4"/>
  <c r="I3" i="4"/>
  <c r="B2" i="1" s="1"/>
  <c r="H3" i="4"/>
  <c r="J360" i="4"/>
  <c r="K360" i="4"/>
  <c r="J356" i="4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K324" i="4"/>
  <c r="J320" i="4"/>
  <c r="K320" i="4"/>
  <c r="J316" i="4"/>
  <c r="K316" i="4"/>
  <c r="J312" i="4"/>
  <c r="K312" i="4"/>
  <c r="K308" i="4"/>
  <c r="J308" i="4"/>
  <c r="K304" i="4"/>
  <c r="J304" i="4"/>
  <c r="K300" i="4"/>
  <c r="J300" i="4"/>
  <c r="K296" i="4"/>
  <c r="J296" i="4"/>
  <c r="J292" i="4"/>
  <c r="K292" i="4"/>
  <c r="J288" i="4"/>
  <c r="K288" i="4"/>
  <c r="J284" i="4"/>
  <c r="K284" i="4"/>
  <c r="J280" i="4"/>
  <c r="K280" i="4"/>
  <c r="J276" i="4"/>
  <c r="K276" i="4"/>
  <c r="J272" i="4"/>
  <c r="K272" i="4"/>
  <c r="J268" i="4"/>
  <c r="K268" i="4"/>
  <c r="J264" i="4"/>
  <c r="K264" i="4"/>
  <c r="J3" i="4"/>
  <c r="I294" i="4"/>
  <c r="H269" i="4"/>
  <c r="H360" i="4"/>
  <c r="I360" i="4"/>
  <c r="H356" i="4"/>
  <c r="I356" i="4"/>
  <c r="H352" i="4"/>
  <c r="I352" i="4"/>
  <c r="H348" i="4"/>
  <c r="I348" i="4"/>
  <c r="H344" i="4"/>
  <c r="I344" i="4"/>
  <c r="H340" i="4"/>
  <c r="I340" i="4"/>
  <c r="H336" i="4"/>
  <c r="I336" i="4"/>
  <c r="H332" i="4"/>
  <c r="I332" i="4"/>
  <c r="H328" i="4"/>
  <c r="I328" i="4"/>
  <c r="H324" i="4"/>
  <c r="I324" i="4"/>
  <c r="H320" i="4"/>
  <c r="I320" i="4"/>
  <c r="H304" i="4"/>
  <c r="I304" i="4"/>
  <c r="H296" i="4"/>
  <c r="I296" i="4"/>
  <c r="H292" i="4"/>
  <c r="I292" i="4"/>
  <c r="H284" i="4"/>
  <c r="I284" i="4"/>
  <c r="H280" i="4"/>
  <c r="I280" i="4"/>
  <c r="H276" i="4"/>
  <c r="I276" i="4"/>
  <c r="H268" i="4"/>
  <c r="I268" i="4"/>
  <c r="H264" i="4"/>
  <c r="I264" i="4"/>
  <c r="H260" i="4"/>
  <c r="I260" i="4"/>
  <c r="H252" i="4"/>
  <c r="I252" i="4"/>
  <c r="H248" i="4"/>
  <c r="I248" i="4"/>
  <c r="H244" i="4"/>
  <c r="I244" i="4"/>
  <c r="I240" i="4"/>
  <c r="H240" i="4"/>
  <c r="I236" i="4"/>
  <c r="H236" i="4"/>
  <c r="I232" i="4"/>
  <c r="H232" i="4"/>
  <c r="I228" i="4"/>
  <c r="H228" i="4"/>
  <c r="I224" i="4"/>
  <c r="H224" i="4"/>
  <c r="I220" i="4"/>
  <c r="H220" i="4"/>
  <c r="I216" i="4"/>
  <c r="H216" i="4"/>
  <c r="I212" i="4"/>
  <c r="H212" i="4"/>
  <c r="I361" i="4"/>
  <c r="I345" i="4"/>
  <c r="I329" i="4"/>
  <c r="H313" i="4"/>
  <c r="H237" i="4"/>
  <c r="H363" i="4"/>
  <c r="I363" i="4"/>
  <c r="H171" i="4"/>
  <c r="I171" i="4"/>
  <c r="H167" i="4"/>
  <c r="I167" i="4"/>
  <c r="H163" i="4"/>
  <c r="I163" i="4"/>
  <c r="H159" i="4"/>
  <c r="I159" i="4"/>
  <c r="H155" i="4"/>
  <c r="I155" i="4"/>
  <c r="H151" i="4"/>
  <c r="I151" i="4"/>
  <c r="H147" i="4"/>
  <c r="I147" i="4"/>
  <c r="H143" i="4"/>
  <c r="I143" i="4"/>
  <c r="H139" i="4"/>
  <c r="I139" i="4"/>
  <c r="H135" i="4"/>
  <c r="I135" i="4"/>
  <c r="H131" i="4"/>
  <c r="I131" i="4"/>
  <c r="H127" i="4"/>
  <c r="I127" i="4"/>
  <c r="H123" i="4"/>
  <c r="I123" i="4"/>
  <c r="H119" i="4"/>
  <c r="I119" i="4"/>
  <c r="H115" i="4"/>
  <c r="I115" i="4"/>
  <c r="H111" i="4"/>
  <c r="I111" i="4"/>
  <c r="H107" i="4"/>
  <c r="I107" i="4"/>
  <c r="H103" i="4"/>
  <c r="I103" i="4"/>
  <c r="H99" i="4"/>
  <c r="I99" i="4"/>
  <c r="H95" i="4"/>
  <c r="I95" i="4"/>
  <c r="H91" i="4"/>
  <c r="I91" i="4"/>
  <c r="H87" i="4"/>
  <c r="I87" i="4"/>
  <c r="H83" i="4"/>
  <c r="I83" i="4"/>
  <c r="H79" i="4"/>
  <c r="I79" i="4"/>
  <c r="H75" i="4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241" i="4"/>
  <c r="H231" i="4"/>
  <c r="J225" i="4"/>
  <c r="H215" i="4"/>
  <c r="J209" i="4"/>
  <c r="H204" i="4"/>
  <c r="H199" i="4"/>
  <c r="J193" i="4"/>
  <c r="H188" i="4"/>
  <c r="H183" i="4"/>
  <c r="J177" i="4"/>
  <c r="H164" i="4"/>
  <c r="H60" i="4"/>
  <c r="J294" i="4"/>
  <c r="K294" i="4"/>
  <c r="J290" i="4"/>
  <c r="K290" i="4"/>
  <c r="J286" i="4"/>
  <c r="K286" i="4"/>
  <c r="J282" i="4"/>
  <c r="K282" i="4"/>
  <c r="J278" i="4"/>
  <c r="K278" i="4"/>
  <c r="J274" i="4"/>
  <c r="K274" i="4"/>
  <c r="J270" i="4"/>
  <c r="K270" i="4"/>
  <c r="J266" i="4"/>
  <c r="K266" i="4"/>
  <c r="J262" i="4"/>
  <c r="K262" i="4"/>
  <c r="J258" i="4"/>
  <c r="K258" i="4"/>
  <c r="J254" i="4"/>
  <c r="K254" i="4"/>
  <c r="J250" i="4"/>
  <c r="K250" i="4"/>
  <c r="J246" i="4"/>
  <c r="K246" i="4"/>
  <c r="J242" i="4"/>
  <c r="K242" i="4"/>
  <c r="J238" i="4"/>
  <c r="K238" i="4"/>
  <c r="J234" i="4"/>
  <c r="K234" i="4"/>
  <c r="J230" i="4"/>
  <c r="K230" i="4"/>
  <c r="J226" i="4"/>
  <c r="K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K178" i="4"/>
  <c r="J174" i="4"/>
  <c r="K174" i="4"/>
  <c r="J170" i="4"/>
  <c r="K170" i="4"/>
  <c r="J162" i="4"/>
  <c r="K162" i="4"/>
  <c r="J158" i="4"/>
  <c r="K158" i="4"/>
  <c r="J154" i="4"/>
  <c r="K154" i="4"/>
  <c r="J150" i="4"/>
  <c r="K150" i="4"/>
  <c r="J146" i="4"/>
  <c r="K146" i="4"/>
  <c r="J142" i="4"/>
  <c r="K142" i="4"/>
  <c r="J138" i="4"/>
  <c r="K138" i="4"/>
  <c r="J134" i="4"/>
  <c r="K134" i="4"/>
  <c r="J130" i="4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4" i="4"/>
  <c r="K94" i="4"/>
  <c r="J90" i="4"/>
  <c r="K90" i="4"/>
  <c r="J86" i="4"/>
  <c r="K86" i="4"/>
  <c r="J82" i="4"/>
  <c r="K82" i="4"/>
  <c r="J78" i="4"/>
  <c r="K78" i="4"/>
  <c r="J74" i="4"/>
  <c r="K74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K362" i="4"/>
  <c r="K358" i="4"/>
  <c r="K354" i="4"/>
  <c r="K350" i="4"/>
  <c r="K346" i="4"/>
  <c r="K342" i="4"/>
  <c r="K338" i="4"/>
  <c r="K334" i="4"/>
  <c r="K330" i="4"/>
  <c r="K326" i="4"/>
  <c r="K322" i="4"/>
  <c r="K318" i="4"/>
  <c r="K314" i="4"/>
  <c r="I307" i="4"/>
  <c r="I299" i="4"/>
  <c r="I287" i="4"/>
  <c r="J277" i="4"/>
  <c r="I274" i="4"/>
  <c r="I271" i="4"/>
  <c r="J261" i="4"/>
  <c r="I258" i="4"/>
  <c r="I255" i="4"/>
  <c r="J245" i="4"/>
  <c r="H230" i="4"/>
  <c r="H214" i="4"/>
  <c r="H198" i="4"/>
  <c r="H182" i="4"/>
  <c r="H177" i="4"/>
  <c r="H160" i="4"/>
  <c r="H44" i="4"/>
  <c r="H174" i="4"/>
  <c r="I174" i="4"/>
  <c r="H166" i="4"/>
  <c r="I166" i="4"/>
  <c r="I162" i="4"/>
  <c r="H162" i="4"/>
  <c r="I158" i="4"/>
  <c r="H158" i="4"/>
  <c r="I154" i="4"/>
  <c r="H154" i="4"/>
  <c r="I150" i="4"/>
  <c r="H150" i="4"/>
  <c r="I146" i="4"/>
  <c r="H146" i="4"/>
  <c r="I142" i="4"/>
  <c r="H142" i="4"/>
  <c r="I138" i="4"/>
  <c r="H138" i="4"/>
  <c r="I134" i="4"/>
  <c r="H134" i="4"/>
  <c r="I130" i="4"/>
  <c r="H130" i="4"/>
  <c r="I126" i="4"/>
  <c r="H126" i="4"/>
  <c r="I122" i="4"/>
  <c r="H122" i="4"/>
  <c r="I118" i="4"/>
  <c r="H118" i="4"/>
  <c r="I114" i="4"/>
  <c r="H114" i="4"/>
  <c r="I110" i="4"/>
  <c r="H110" i="4"/>
  <c r="I106" i="4"/>
  <c r="H106" i="4"/>
  <c r="I102" i="4"/>
  <c r="H102" i="4"/>
  <c r="I98" i="4"/>
  <c r="H98" i="4"/>
  <c r="I94" i="4"/>
  <c r="H94" i="4"/>
  <c r="A93" i="1" s="1"/>
  <c r="I90" i="4"/>
  <c r="H90" i="4"/>
  <c r="I86" i="4"/>
  <c r="H86" i="4"/>
  <c r="I82" i="4"/>
  <c r="H82" i="4"/>
  <c r="I78" i="4"/>
  <c r="H78" i="4"/>
  <c r="I74" i="4"/>
  <c r="H74" i="4"/>
  <c r="I70" i="4"/>
  <c r="H70" i="4"/>
  <c r="I66" i="4"/>
  <c r="H66" i="4"/>
  <c r="I62" i="4"/>
  <c r="H62" i="4"/>
  <c r="I58" i="4"/>
  <c r="H58" i="4"/>
  <c r="I54" i="4"/>
  <c r="H54" i="4"/>
  <c r="I50" i="4"/>
  <c r="H50" i="4"/>
  <c r="I46" i="4"/>
  <c r="H46" i="4"/>
  <c r="I42" i="4"/>
  <c r="H42" i="4"/>
  <c r="I38" i="4"/>
  <c r="H38" i="4"/>
  <c r="I34" i="4"/>
  <c r="H34" i="4"/>
  <c r="I30" i="4"/>
  <c r="H30" i="4"/>
  <c r="I26" i="4"/>
  <c r="H26" i="4"/>
  <c r="I22" i="4"/>
  <c r="H22" i="4"/>
  <c r="I18" i="4"/>
  <c r="H18" i="4"/>
  <c r="I14" i="4"/>
  <c r="H14" i="4"/>
  <c r="I10" i="4"/>
  <c r="H10" i="4"/>
  <c r="I6" i="4"/>
  <c r="H6" i="4"/>
  <c r="H235" i="4"/>
  <c r="J229" i="4"/>
  <c r="H219" i="4"/>
  <c r="J213" i="4"/>
  <c r="H208" i="4"/>
  <c r="H203" i="4"/>
  <c r="J197" i="4"/>
  <c r="H192" i="4"/>
  <c r="H187" i="4"/>
  <c r="J181" i="4"/>
  <c r="H176" i="4"/>
  <c r="H156" i="4"/>
  <c r="H28" i="4"/>
  <c r="J173" i="4"/>
  <c r="K173" i="4"/>
  <c r="J169" i="4"/>
  <c r="K169" i="4"/>
  <c r="J165" i="4"/>
  <c r="K165" i="4"/>
  <c r="J161" i="4"/>
  <c r="K161" i="4"/>
  <c r="J157" i="4"/>
  <c r="K157" i="4"/>
  <c r="J153" i="4"/>
  <c r="K153" i="4"/>
  <c r="J149" i="4"/>
  <c r="K149" i="4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J21" i="4"/>
  <c r="K21" i="4"/>
  <c r="J17" i="4"/>
  <c r="K17" i="4"/>
  <c r="J13" i="4"/>
  <c r="K13" i="4"/>
  <c r="J9" i="4"/>
  <c r="K9" i="4"/>
  <c r="J5" i="4"/>
  <c r="K5" i="4"/>
  <c r="J306" i="4"/>
  <c r="J298" i="4"/>
  <c r="I283" i="4"/>
  <c r="J273" i="4"/>
  <c r="I270" i="4"/>
  <c r="I267" i="4"/>
  <c r="J257" i="4"/>
  <c r="I254" i="4"/>
  <c r="I251" i="4"/>
  <c r="H234" i="4"/>
  <c r="H218" i="4"/>
  <c r="H202" i="4"/>
  <c r="H186" i="4"/>
  <c r="H181" i="4"/>
  <c r="H140" i="4"/>
  <c r="H12" i="4"/>
  <c r="H169" i="4"/>
  <c r="I169" i="4"/>
  <c r="H165" i="4"/>
  <c r="I165" i="4"/>
  <c r="H161" i="4"/>
  <c r="I161" i="4"/>
  <c r="H157" i="4"/>
  <c r="I157" i="4"/>
  <c r="H153" i="4"/>
  <c r="I153" i="4"/>
  <c r="H149" i="4"/>
  <c r="I149" i="4"/>
  <c r="H145" i="4"/>
  <c r="I145" i="4"/>
  <c r="H141" i="4"/>
  <c r="I141" i="4"/>
  <c r="H137" i="4"/>
  <c r="I137" i="4"/>
  <c r="H133" i="4"/>
  <c r="I133" i="4"/>
  <c r="H129" i="4"/>
  <c r="I129" i="4"/>
  <c r="H125" i="4"/>
  <c r="I125" i="4"/>
  <c r="H121" i="4"/>
  <c r="I121" i="4"/>
  <c r="H117" i="4"/>
  <c r="I117" i="4"/>
  <c r="H113" i="4"/>
  <c r="I113" i="4"/>
  <c r="H109" i="4"/>
  <c r="I109" i="4"/>
  <c r="H105" i="4"/>
  <c r="I105" i="4"/>
  <c r="H101" i="4"/>
  <c r="I101" i="4"/>
  <c r="H97" i="4"/>
  <c r="I97" i="4"/>
  <c r="H93" i="4"/>
  <c r="I93" i="4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H239" i="4"/>
  <c r="J233" i="4"/>
  <c r="H223" i="4"/>
  <c r="J217" i="4"/>
  <c r="H207" i="4"/>
  <c r="J201" i="4"/>
  <c r="H196" i="4"/>
  <c r="H191" i="4"/>
  <c r="J185" i="4"/>
  <c r="H180" i="4"/>
  <c r="H175" i="4"/>
  <c r="H124" i="4"/>
  <c r="J260" i="4"/>
  <c r="K260" i="4"/>
  <c r="J256" i="4"/>
  <c r="K256" i="4"/>
  <c r="J252" i="4"/>
  <c r="K252" i="4"/>
  <c r="J248" i="4"/>
  <c r="K248" i="4"/>
  <c r="J244" i="4"/>
  <c r="K244" i="4"/>
  <c r="J240" i="4"/>
  <c r="K240" i="4"/>
  <c r="J236" i="4"/>
  <c r="K236" i="4"/>
  <c r="J232" i="4"/>
  <c r="K232" i="4"/>
  <c r="J228" i="4"/>
  <c r="K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J168" i="4"/>
  <c r="K168" i="4"/>
  <c r="J164" i="4"/>
  <c r="K164" i="4"/>
  <c r="J160" i="4"/>
  <c r="K160" i="4"/>
  <c r="J156" i="4"/>
  <c r="K156" i="4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K8" i="4"/>
  <c r="J4" i="4"/>
  <c r="K4" i="4"/>
  <c r="I311" i="4"/>
  <c r="I303" i="4"/>
  <c r="I295" i="4"/>
  <c r="J285" i="4"/>
  <c r="I279" i="4"/>
  <c r="J269" i="4"/>
  <c r="I266" i="4"/>
  <c r="I263" i="4"/>
  <c r="J253" i="4"/>
  <c r="I250" i="4"/>
  <c r="I247" i="4"/>
  <c r="H238" i="4"/>
  <c r="H222" i="4"/>
  <c r="H206" i="4"/>
  <c r="H190" i="4"/>
  <c r="H185" i="4"/>
  <c r="H173" i="4"/>
  <c r="H108" i="4"/>
  <c r="H172" i="4"/>
  <c r="I172" i="4"/>
  <c r="H168" i="4"/>
  <c r="I168" i="4"/>
  <c r="I152" i="4"/>
  <c r="H152" i="4"/>
  <c r="I148" i="4"/>
  <c r="H148" i="4"/>
  <c r="I144" i="4"/>
  <c r="H144" i="4"/>
  <c r="I136" i="4"/>
  <c r="H136" i="4"/>
  <c r="I132" i="4"/>
  <c r="H132" i="4"/>
  <c r="I128" i="4"/>
  <c r="H128" i="4"/>
  <c r="I120" i="4"/>
  <c r="H120" i="4"/>
  <c r="I116" i="4"/>
  <c r="H116" i="4"/>
  <c r="I112" i="4"/>
  <c r="H112" i="4"/>
  <c r="I104" i="4"/>
  <c r="H104" i="4"/>
  <c r="I100" i="4"/>
  <c r="H100" i="4"/>
  <c r="I96" i="4"/>
  <c r="H96" i="4"/>
  <c r="I88" i="4"/>
  <c r="H88" i="4"/>
  <c r="I84" i="4"/>
  <c r="H84" i="4"/>
  <c r="I80" i="4"/>
  <c r="H80" i="4"/>
  <c r="I72" i="4"/>
  <c r="H72" i="4"/>
  <c r="I68" i="4"/>
  <c r="H68" i="4"/>
  <c r="I64" i="4"/>
  <c r="H64" i="4"/>
  <c r="I56" i="4"/>
  <c r="H56" i="4"/>
  <c r="I52" i="4"/>
  <c r="H52" i="4"/>
  <c r="I48" i="4"/>
  <c r="H48" i="4"/>
  <c r="I40" i="4"/>
  <c r="H40" i="4"/>
  <c r="I36" i="4"/>
  <c r="H36" i="4"/>
  <c r="I32" i="4"/>
  <c r="H32" i="4"/>
  <c r="I24" i="4"/>
  <c r="H24" i="4"/>
  <c r="I20" i="4"/>
  <c r="H20" i="4"/>
  <c r="I16" i="4"/>
  <c r="H16" i="4"/>
  <c r="I8" i="4"/>
  <c r="H8" i="4"/>
  <c r="I4" i="4"/>
  <c r="H4" i="4"/>
  <c r="H243" i="4"/>
  <c r="J237" i="4"/>
  <c r="H227" i="4"/>
  <c r="J221" i="4"/>
  <c r="H211" i="4"/>
  <c r="J205" i="4"/>
  <c r="H200" i="4"/>
  <c r="H195" i="4"/>
  <c r="J189" i="4"/>
  <c r="H184" i="4"/>
  <c r="H179" i="4"/>
  <c r="I170" i="4"/>
  <c r="H92" i="4"/>
  <c r="K351" i="3"/>
  <c r="K319" i="3"/>
  <c r="K286" i="3"/>
  <c r="H261" i="3"/>
  <c r="K341" i="3"/>
  <c r="K314" i="3"/>
  <c r="H239" i="3"/>
  <c r="H341" i="3"/>
  <c r="H307" i="3"/>
  <c r="K218" i="3"/>
  <c r="K346" i="3"/>
  <c r="K335" i="3"/>
  <c r="K306" i="3"/>
  <c r="I218" i="3"/>
  <c r="K330" i="3"/>
  <c r="J297" i="3"/>
  <c r="H197" i="3"/>
  <c r="H315" i="3"/>
  <c r="H361" i="3"/>
  <c r="K325" i="3"/>
  <c r="I297" i="3"/>
  <c r="H175" i="3"/>
  <c r="A174" i="1" s="1"/>
  <c r="H357" i="3"/>
  <c r="H325" i="3"/>
  <c r="H287" i="3"/>
  <c r="J147" i="3"/>
  <c r="J348" i="3"/>
  <c r="K348" i="3"/>
  <c r="J344" i="3"/>
  <c r="K344" i="3"/>
  <c r="J340" i="3"/>
  <c r="K340" i="3"/>
  <c r="J332" i="3"/>
  <c r="K332" i="3"/>
  <c r="J328" i="3"/>
  <c r="K328" i="3"/>
  <c r="J324" i="3"/>
  <c r="K324" i="3"/>
  <c r="J316" i="3"/>
  <c r="K316" i="3"/>
  <c r="J312" i="3"/>
  <c r="K312" i="3"/>
  <c r="J308" i="3"/>
  <c r="K308" i="3"/>
  <c r="J304" i="3"/>
  <c r="K304" i="3"/>
  <c r="K300" i="3"/>
  <c r="J300" i="3"/>
  <c r="J296" i="3"/>
  <c r="K296" i="3"/>
  <c r="K292" i="3"/>
  <c r="J292" i="3"/>
  <c r="J288" i="3"/>
  <c r="K288" i="3"/>
  <c r="K284" i="3"/>
  <c r="J284" i="3"/>
  <c r="J280" i="3"/>
  <c r="K280" i="3"/>
  <c r="J272" i="3"/>
  <c r="K272" i="3"/>
  <c r="J268" i="3"/>
  <c r="K268" i="3"/>
  <c r="J264" i="3"/>
  <c r="K264" i="3"/>
  <c r="J260" i="3"/>
  <c r="K260" i="3"/>
  <c r="J256" i="3"/>
  <c r="K256" i="3"/>
  <c r="J252" i="3"/>
  <c r="K252" i="3"/>
  <c r="J248" i="3"/>
  <c r="K248" i="3"/>
  <c r="J244" i="3"/>
  <c r="K244" i="3"/>
  <c r="J240" i="3"/>
  <c r="K240" i="3"/>
  <c r="J236" i="3"/>
  <c r="K236" i="3"/>
  <c r="J232" i="3"/>
  <c r="K232" i="3"/>
  <c r="J228" i="3"/>
  <c r="K228" i="3"/>
  <c r="J224" i="3"/>
  <c r="K224" i="3"/>
  <c r="J220" i="3"/>
  <c r="K220" i="3"/>
  <c r="J216" i="3"/>
  <c r="K216" i="3"/>
  <c r="J212" i="3"/>
  <c r="K212" i="3"/>
  <c r="J208" i="3"/>
  <c r="K208" i="3"/>
  <c r="J204" i="3"/>
  <c r="K204" i="3"/>
  <c r="J200" i="3"/>
  <c r="K200" i="3"/>
  <c r="J196" i="3"/>
  <c r="K196" i="3"/>
  <c r="J192" i="3"/>
  <c r="K192" i="3"/>
  <c r="J188" i="3"/>
  <c r="K188" i="3"/>
  <c r="J184" i="3"/>
  <c r="K184" i="3"/>
  <c r="J180" i="3"/>
  <c r="K180" i="3"/>
  <c r="J176" i="3"/>
  <c r="K176" i="3"/>
  <c r="K172" i="3"/>
  <c r="J172" i="3"/>
  <c r="J168" i="3"/>
  <c r="K168" i="3"/>
  <c r="K164" i="3"/>
  <c r="J164" i="3"/>
  <c r="J160" i="3"/>
  <c r="K160" i="3"/>
  <c r="K156" i="3"/>
  <c r="J156" i="3"/>
  <c r="J152" i="3"/>
  <c r="K152" i="3"/>
  <c r="K148" i="3"/>
  <c r="J148" i="3"/>
  <c r="J144" i="3"/>
  <c r="K144" i="3"/>
  <c r="J140" i="3"/>
  <c r="K140" i="3"/>
  <c r="J136" i="3"/>
  <c r="K136" i="3"/>
  <c r="J132" i="3"/>
  <c r="K132" i="3"/>
  <c r="J128" i="3"/>
  <c r="K128" i="3"/>
  <c r="J124" i="3"/>
  <c r="K124" i="3"/>
  <c r="J120" i="3"/>
  <c r="K120" i="3"/>
  <c r="J116" i="3"/>
  <c r="K116" i="3"/>
  <c r="J112" i="3"/>
  <c r="K112" i="3"/>
  <c r="J108" i="3"/>
  <c r="K108" i="3"/>
  <c r="J104" i="3"/>
  <c r="K104" i="3"/>
  <c r="J100" i="3"/>
  <c r="K100" i="3"/>
  <c r="J96" i="3"/>
  <c r="K96" i="3"/>
  <c r="J92" i="3"/>
  <c r="K92" i="3"/>
  <c r="J88" i="3"/>
  <c r="K88" i="3"/>
  <c r="J84" i="3"/>
  <c r="K84" i="3"/>
  <c r="J80" i="3"/>
  <c r="K80" i="3"/>
  <c r="J76" i="3"/>
  <c r="K76" i="3"/>
  <c r="J72" i="3"/>
  <c r="K72" i="3"/>
  <c r="J68" i="3"/>
  <c r="K68" i="3"/>
  <c r="J64" i="3"/>
  <c r="K64" i="3"/>
  <c r="J60" i="3"/>
  <c r="K60" i="3"/>
  <c r="J56" i="3"/>
  <c r="K56" i="3"/>
  <c r="J52" i="3"/>
  <c r="K52" i="3"/>
  <c r="J48" i="3"/>
  <c r="K48" i="3"/>
  <c r="J44" i="3"/>
  <c r="K44" i="3"/>
  <c r="J40" i="3"/>
  <c r="K40" i="3"/>
  <c r="J36" i="3"/>
  <c r="K36" i="3"/>
  <c r="J32" i="3"/>
  <c r="K32" i="3"/>
  <c r="J28" i="3"/>
  <c r="K28" i="3"/>
  <c r="J24" i="3"/>
  <c r="K24" i="3"/>
  <c r="J20" i="3"/>
  <c r="K20" i="3"/>
  <c r="J16" i="3"/>
  <c r="K16" i="3"/>
  <c r="J12" i="3"/>
  <c r="K12" i="3"/>
  <c r="J8" i="3"/>
  <c r="K8" i="3"/>
  <c r="J4" i="3"/>
  <c r="K4" i="3"/>
  <c r="H347" i="3"/>
  <c r="H360" i="3"/>
  <c r="I360" i="3"/>
  <c r="H332" i="3"/>
  <c r="A331" i="1" s="1"/>
  <c r="I332" i="3"/>
  <c r="H312" i="3"/>
  <c r="A311" i="1" s="1"/>
  <c r="I312" i="3"/>
  <c r="H304" i="3"/>
  <c r="I304" i="3"/>
  <c r="H296" i="3"/>
  <c r="I296" i="3"/>
  <c r="H284" i="3"/>
  <c r="A283" i="1" s="1"/>
  <c r="I284" i="3"/>
  <c r="B283" i="1" s="1"/>
  <c r="H272" i="3"/>
  <c r="I272" i="3"/>
  <c r="H256" i="3"/>
  <c r="I256" i="3"/>
  <c r="H248" i="3"/>
  <c r="I248" i="3"/>
  <c r="H244" i="3"/>
  <c r="A243" i="1" s="1"/>
  <c r="I244" i="3"/>
  <c r="H232" i="3"/>
  <c r="I232" i="3"/>
  <c r="H224" i="3"/>
  <c r="I224" i="3"/>
  <c r="H216" i="3"/>
  <c r="I216" i="3"/>
  <c r="H208" i="3"/>
  <c r="I208" i="3"/>
  <c r="B207" i="1" s="1"/>
  <c r="H200" i="3"/>
  <c r="I200" i="3"/>
  <c r="H192" i="3"/>
  <c r="I192" i="3"/>
  <c r="H184" i="3"/>
  <c r="I184" i="3"/>
  <c r="H180" i="3"/>
  <c r="I180" i="3"/>
  <c r="B179" i="1" s="1"/>
  <c r="H172" i="3"/>
  <c r="A171" i="1" s="1"/>
  <c r="I172" i="3"/>
  <c r="I140" i="3"/>
  <c r="H140" i="3"/>
  <c r="I132" i="3"/>
  <c r="H132" i="3"/>
  <c r="I128" i="3"/>
  <c r="H128" i="3"/>
  <c r="I124" i="3"/>
  <c r="H124" i="3"/>
  <c r="I120" i="3"/>
  <c r="H120" i="3"/>
  <c r="I116" i="3"/>
  <c r="H116" i="3"/>
  <c r="I112" i="3"/>
  <c r="H112" i="3"/>
  <c r="I108" i="3"/>
  <c r="H108" i="3"/>
  <c r="I104" i="3"/>
  <c r="H104" i="3"/>
  <c r="I100" i="3"/>
  <c r="H100" i="3"/>
  <c r="I92" i="3"/>
  <c r="B91" i="1" s="1"/>
  <c r="H92" i="3"/>
  <c r="I88" i="3"/>
  <c r="H88" i="3"/>
  <c r="I84" i="3"/>
  <c r="H84" i="3"/>
  <c r="I80" i="3"/>
  <c r="H80" i="3"/>
  <c r="I76" i="3"/>
  <c r="B75" i="1" s="1"/>
  <c r="H76" i="3"/>
  <c r="I72" i="3"/>
  <c r="H72" i="3"/>
  <c r="I68" i="3"/>
  <c r="H68" i="3"/>
  <c r="I64" i="3"/>
  <c r="H64" i="3"/>
  <c r="I60" i="3"/>
  <c r="B59" i="1" s="1"/>
  <c r="H60" i="3"/>
  <c r="I56" i="3"/>
  <c r="H56" i="3"/>
  <c r="I52" i="3"/>
  <c r="H52" i="3"/>
  <c r="I48" i="3"/>
  <c r="H48" i="3"/>
  <c r="I44" i="3"/>
  <c r="B43" i="1" s="1"/>
  <c r="H44" i="3"/>
  <c r="I40" i="3"/>
  <c r="H40" i="3"/>
  <c r="I36" i="3"/>
  <c r="H36" i="3"/>
  <c r="I32" i="3"/>
  <c r="H32" i="3"/>
  <c r="I28" i="3"/>
  <c r="B27" i="1" s="1"/>
  <c r="H28" i="3"/>
  <c r="I24" i="3"/>
  <c r="H24" i="3"/>
  <c r="I20" i="3"/>
  <c r="H20" i="3"/>
  <c r="I16" i="3"/>
  <c r="H16" i="3"/>
  <c r="I12" i="3"/>
  <c r="B11" i="1" s="1"/>
  <c r="H12" i="3"/>
  <c r="I8" i="3"/>
  <c r="H8" i="3"/>
  <c r="H3" i="3"/>
  <c r="H348" i="3"/>
  <c r="I348" i="3"/>
  <c r="H336" i="3"/>
  <c r="I336" i="3"/>
  <c r="B335" i="1" s="1"/>
  <c r="H324" i="3"/>
  <c r="I324" i="3"/>
  <c r="H308" i="3"/>
  <c r="A307" i="1" s="1"/>
  <c r="I308" i="3"/>
  <c r="B307" i="1" s="1"/>
  <c r="H300" i="3"/>
  <c r="A299" i="1" s="1"/>
  <c r="I300" i="3"/>
  <c r="H292" i="3"/>
  <c r="I292" i="3"/>
  <c r="B291" i="1" s="1"/>
  <c r="H288" i="3"/>
  <c r="I288" i="3"/>
  <c r="H276" i="3"/>
  <c r="I276" i="3"/>
  <c r="B275" i="1" s="1"/>
  <c r="H260" i="3"/>
  <c r="I260" i="3"/>
  <c r="H252" i="3"/>
  <c r="I252" i="3"/>
  <c r="H236" i="3"/>
  <c r="I236" i="3"/>
  <c r="H228" i="3"/>
  <c r="I228" i="3"/>
  <c r="H220" i="3"/>
  <c r="A219" i="1" s="1"/>
  <c r="I220" i="3"/>
  <c r="H212" i="3"/>
  <c r="I212" i="3"/>
  <c r="B211" i="1" s="1"/>
  <c r="H204" i="3"/>
  <c r="I204" i="3"/>
  <c r="H196" i="3"/>
  <c r="I196" i="3"/>
  <c r="B195" i="1" s="1"/>
  <c r="H188" i="3"/>
  <c r="I188" i="3"/>
  <c r="H168" i="3"/>
  <c r="I168" i="3"/>
  <c r="H164" i="3"/>
  <c r="I164" i="3"/>
  <c r="H160" i="3"/>
  <c r="I160" i="3"/>
  <c r="H156" i="3"/>
  <c r="I156" i="3"/>
  <c r="H152" i="3"/>
  <c r="I152" i="3"/>
  <c r="H144" i="3"/>
  <c r="I144" i="3"/>
  <c r="I136" i="3"/>
  <c r="H136" i="3"/>
  <c r="I96" i="3"/>
  <c r="H96" i="3"/>
  <c r="K320" i="3"/>
  <c r="H344" i="3"/>
  <c r="I344" i="3"/>
  <c r="H316" i="3"/>
  <c r="A315" i="1" s="1"/>
  <c r="I316" i="3"/>
  <c r="B315" i="1" s="1"/>
  <c r="H280" i="3"/>
  <c r="I280" i="3"/>
  <c r="I363" i="3"/>
  <c r="H363" i="3"/>
  <c r="I359" i="3"/>
  <c r="H359" i="3"/>
  <c r="I355" i="3"/>
  <c r="H355" i="3"/>
  <c r="I351" i="3"/>
  <c r="H351" i="3"/>
  <c r="I343" i="3"/>
  <c r="H343" i="3"/>
  <c r="A342" i="1" s="1"/>
  <c r="I339" i="3"/>
  <c r="H339" i="3"/>
  <c r="I335" i="3"/>
  <c r="H335" i="3"/>
  <c r="I323" i="3"/>
  <c r="H323" i="3"/>
  <c r="K360" i="3"/>
  <c r="I176" i="3"/>
  <c r="B175" i="1" s="1"/>
  <c r="K3" i="3"/>
  <c r="J3" i="3"/>
  <c r="I327" i="3"/>
  <c r="H327" i="3"/>
  <c r="K336" i="3"/>
  <c r="J276" i="3"/>
  <c r="H352" i="3"/>
  <c r="I352" i="3"/>
  <c r="H328" i="3"/>
  <c r="I328" i="3"/>
  <c r="H268" i="3"/>
  <c r="I268" i="3"/>
  <c r="K356" i="3"/>
  <c r="I148" i="3"/>
  <c r="H356" i="3"/>
  <c r="A355" i="1" s="1"/>
  <c r="I356" i="3"/>
  <c r="B355" i="1" s="1"/>
  <c r="H340" i="3"/>
  <c r="I340" i="3"/>
  <c r="H320" i="3"/>
  <c r="I320" i="3"/>
  <c r="H264" i="3"/>
  <c r="I264" i="3"/>
  <c r="B263" i="1" s="1"/>
  <c r="K352" i="3"/>
  <c r="H331" i="3"/>
  <c r="I240" i="3"/>
  <c r="J311" i="3"/>
  <c r="K311" i="3"/>
  <c r="J307" i="3"/>
  <c r="K307" i="3"/>
  <c r="J303" i="3"/>
  <c r="K303" i="3"/>
  <c r="K299" i="3"/>
  <c r="J299" i="3"/>
  <c r="K295" i="3"/>
  <c r="J295" i="3"/>
  <c r="K291" i="3"/>
  <c r="J291" i="3"/>
  <c r="K287" i="3"/>
  <c r="J287" i="3"/>
  <c r="K283" i="3"/>
  <c r="J283" i="3"/>
  <c r="K279" i="3"/>
  <c r="J279" i="3"/>
  <c r="K275" i="3"/>
  <c r="J275" i="3"/>
  <c r="K271" i="3"/>
  <c r="J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J211" i="3"/>
  <c r="K211" i="3"/>
  <c r="J207" i="3"/>
  <c r="K207" i="3"/>
  <c r="J203" i="3"/>
  <c r="K203" i="3"/>
  <c r="J199" i="3"/>
  <c r="K199" i="3"/>
  <c r="J195" i="3"/>
  <c r="K195" i="3"/>
  <c r="J191" i="3"/>
  <c r="K191" i="3"/>
  <c r="J187" i="3"/>
  <c r="K187" i="3"/>
  <c r="J183" i="3"/>
  <c r="K183" i="3"/>
  <c r="J179" i="3"/>
  <c r="K179" i="3"/>
  <c r="J175" i="3"/>
  <c r="K175" i="3"/>
  <c r="K171" i="3"/>
  <c r="J171" i="3"/>
  <c r="K167" i="3"/>
  <c r="J167" i="3"/>
  <c r="K163" i="3"/>
  <c r="J163" i="3"/>
  <c r="K159" i="3"/>
  <c r="J159" i="3"/>
  <c r="K151" i="3"/>
  <c r="J151" i="3"/>
  <c r="K143" i="3"/>
  <c r="J143" i="3"/>
  <c r="K139" i="3"/>
  <c r="J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K345" i="3"/>
  <c r="K329" i="3"/>
  <c r="H319" i="3"/>
  <c r="A318" i="1" s="1"/>
  <c r="H313" i="3"/>
  <c r="H305" i="3"/>
  <c r="A304" i="1" s="1"/>
  <c r="H295" i="3"/>
  <c r="A294" i="1" s="1"/>
  <c r="J273" i="3"/>
  <c r="K234" i="3"/>
  <c r="H213" i="3"/>
  <c r="J169" i="3"/>
  <c r="H138" i="3"/>
  <c r="H299" i="3"/>
  <c r="I299" i="3"/>
  <c r="B298" i="1" s="1"/>
  <c r="H291" i="3"/>
  <c r="A290" i="1" s="1"/>
  <c r="I291" i="3"/>
  <c r="B290" i="1" s="1"/>
  <c r="H283" i="3"/>
  <c r="I283" i="3"/>
  <c r="H275" i="3"/>
  <c r="I275" i="3"/>
  <c r="I271" i="3"/>
  <c r="H271" i="3"/>
  <c r="A270" i="1" s="1"/>
  <c r="I267" i="3"/>
  <c r="H267" i="3"/>
  <c r="A266" i="1" s="1"/>
  <c r="I263" i="3"/>
  <c r="H263" i="3"/>
  <c r="I259" i="3"/>
  <c r="H259" i="3"/>
  <c r="I251" i="3"/>
  <c r="H251" i="3"/>
  <c r="A250" i="1" s="1"/>
  <c r="I247" i="3"/>
  <c r="B246" i="1" s="1"/>
  <c r="H247" i="3"/>
  <c r="A246" i="1" s="1"/>
  <c r="I243" i="3"/>
  <c r="H243" i="3"/>
  <c r="I235" i="3"/>
  <c r="B234" i="1" s="1"/>
  <c r="H235" i="3"/>
  <c r="I231" i="3"/>
  <c r="B230" i="1" s="1"/>
  <c r="H231" i="3"/>
  <c r="A230" i="1" s="1"/>
  <c r="I227" i="3"/>
  <c r="H227" i="3"/>
  <c r="I219" i="3"/>
  <c r="B218" i="1" s="1"/>
  <c r="H219" i="3"/>
  <c r="I215" i="3"/>
  <c r="B214" i="1" s="1"/>
  <c r="H215" i="3"/>
  <c r="A214" i="1" s="1"/>
  <c r="I211" i="3"/>
  <c r="H211" i="3"/>
  <c r="A210" i="1" s="1"/>
  <c r="I203" i="3"/>
  <c r="B202" i="1" s="1"/>
  <c r="H203" i="3"/>
  <c r="I199" i="3"/>
  <c r="B198" i="1" s="1"/>
  <c r="H199" i="3"/>
  <c r="A198" i="1" s="1"/>
  <c r="I195" i="3"/>
  <c r="H195" i="3"/>
  <c r="A194" i="1" s="1"/>
  <c r="I187" i="3"/>
  <c r="H187" i="3"/>
  <c r="I183" i="3"/>
  <c r="B182" i="1" s="1"/>
  <c r="H183" i="3"/>
  <c r="A182" i="1" s="1"/>
  <c r="I179" i="3"/>
  <c r="H179" i="3"/>
  <c r="A178" i="1" s="1"/>
  <c r="H171" i="3"/>
  <c r="I171" i="3"/>
  <c r="H167" i="3"/>
  <c r="A166" i="1" s="1"/>
  <c r="I167" i="3"/>
  <c r="H163" i="3"/>
  <c r="I163" i="3"/>
  <c r="B162" i="1" s="1"/>
  <c r="H159" i="3"/>
  <c r="A158" i="1" s="1"/>
  <c r="I159" i="3"/>
  <c r="B158" i="1" s="1"/>
  <c r="H155" i="3"/>
  <c r="A154" i="1" s="1"/>
  <c r="I155" i="3"/>
  <c r="H151" i="3"/>
  <c r="I151" i="3"/>
  <c r="B150" i="1" s="1"/>
  <c r="H147" i="3"/>
  <c r="I147" i="3"/>
  <c r="B146" i="1" s="1"/>
  <c r="H143" i="3"/>
  <c r="A142" i="1" s="1"/>
  <c r="I143" i="3"/>
  <c r="B142" i="1" s="1"/>
  <c r="H139" i="3"/>
  <c r="A138" i="1" s="1"/>
  <c r="I139" i="3"/>
  <c r="H135" i="3"/>
  <c r="A134" i="1" s="1"/>
  <c r="I135" i="3"/>
  <c r="B134" i="1" s="1"/>
  <c r="H131" i="3"/>
  <c r="I131" i="3"/>
  <c r="H127" i="3"/>
  <c r="I127" i="3"/>
  <c r="H123" i="3"/>
  <c r="A122" i="1" s="1"/>
  <c r="I123" i="3"/>
  <c r="H119" i="3"/>
  <c r="A118" i="1" s="1"/>
  <c r="I119" i="3"/>
  <c r="H115" i="3"/>
  <c r="I115" i="3"/>
  <c r="H111" i="3"/>
  <c r="I111" i="3"/>
  <c r="B110" i="1" s="1"/>
  <c r="H107" i="3"/>
  <c r="A106" i="1" s="1"/>
  <c r="I107" i="3"/>
  <c r="B106" i="1" s="1"/>
  <c r="H103" i="3"/>
  <c r="I103" i="3"/>
  <c r="B102" i="1" s="1"/>
  <c r="H99" i="3"/>
  <c r="I99" i="3"/>
  <c r="H95" i="3"/>
  <c r="I95" i="3"/>
  <c r="B94" i="1" s="1"/>
  <c r="H91" i="3"/>
  <c r="I91" i="3"/>
  <c r="H87" i="3"/>
  <c r="I87" i="3"/>
  <c r="B86" i="1" s="1"/>
  <c r="H83" i="3"/>
  <c r="I83" i="3"/>
  <c r="H79" i="3"/>
  <c r="I79" i="3"/>
  <c r="B78" i="1" s="1"/>
  <c r="H75" i="3"/>
  <c r="A74" i="1" s="1"/>
  <c r="I75" i="3"/>
  <c r="B74" i="1" s="1"/>
  <c r="H71" i="3"/>
  <c r="I71" i="3"/>
  <c r="B70" i="1" s="1"/>
  <c r="H67" i="3"/>
  <c r="I67" i="3"/>
  <c r="H63" i="3"/>
  <c r="I63" i="3"/>
  <c r="H59" i="3"/>
  <c r="I59" i="3"/>
  <c r="B58" i="1" s="1"/>
  <c r="H55" i="3"/>
  <c r="I55" i="3"/>
  <c r="B54" i="1" s="1"/>
  <c r="H51" i="3"/>
  <c r="I51" i="3"/>
  <c r="H47" i="3"/>
  <c r="I47" i="3"/>
  <c r="B46" i="1" s="1"/>
  <c r="H43" i="3"/>
  <c r="I43" i="3"/>
  <c r="H39" i="3"/>
  <c r="I39" i="3"/>
  <c r="B38" i="1" s="1"/>
  <c r="H35" i="3"/>
  <c r="I35" i="3"/>
  <c r="H31" i="3"/>
  <c r="I31" i="3"/>
  <c r="H27" i="3"/>
  <c r="A26" i="1" s="1"/>
  <c r="I27" i="3"/>
  <c r="H23" i="3"/>
  <c r="I23" i="3"/>
  <c r="B22" i="1" s="1"/>
  <c r="H19" i="3"/>
  <c r="I19" i="3"/>
  <c r="H15" i="3"/>
  <c r="I15" i="3"/>
  <c r="H11" i="3"/>
  <c r="A10" i="1" s="1"/>
  <c r="I11" i="3"/>
  <c r="B10" i="1" s="1"/>
  <c r="H7" i="3"/>
  <c r="I7" i="3"/>
  <c r="B6" i="1" s="1"/>
  <c r="A126" i="1"/>
  <c r="K363" i="3"/>
  <c r="K359" i="3"/>
  <c r="K355" i="3"/>
  <c r="K350" i="3"/>
  <c r="H345" i="3"/>
  <c r="A344" i="1" s="1"/>
  <c r="K339" i="3"/>
  <c r="K334" i="3"/>
  <c r="H329" i="3"/>
  <c r="K323" i="3"/>
  <c r="K318" i="3"/>
  <c r="K294" i="3"/>
  <c r="I273" i="3"/>
  <c r="B272" i="1" s="1"/>
  <c r="H255" i="3"/>
  <c r="I234" i="3"/>
  <c r="H191" i="3"/>
  <c r="A190" i="1" s="1"/>
  <c r="J298" i="3"/>
  <c r="K298" i="3"/>
  <c r="J290" i="3"/>
  <c r="K290" i="3"/>
  <c r="J282" i="3"/>
  <c r="K282" i="3"/>
  <c r="J274" i="3"/>
  <c r="K274" i="3"/>
  <c r="J262" i="3"/>
  <c r="K262" i="3"/>
  <c r="J258" i="3"/>
  <c r="K258" i="3"/>
  <c r="J254" i="3"/>
  <c r="K254" i="3"/>
  <c r="J246" i="3"/>
  <c r="K246" i="3"/>
  <c r="J242" i="3"/>
  <c r="K242" i="3"/>
  <c r="J238" i="3"/>
  <c r="K238" i="3"/>
  <c r="J230" i="3"/>
  <c r="K230" i="3"/>
  <c r="J226" i="3"/>
  <c r="K226" i="3"/>
  <c r="J222" i="3"/>
  <c r="K222" i="3"/>
  <c r="J214" i="3"/>
  <c r="K214" i="3"/>
  <c r="J210" i="3"/>
  <c r="K210" i="3"/>
  <c r="J206" i="3"/>
  <c r="K206" i="3"/>
  <c r="J198" i="3"/>
  <c r="K198" i="3"/>
  <c r="J194" i="3"/>
  <c r="K194" i="3"/>
  <c r="J190" i="3"/>
  <c r="K190" i="3"/>
  <c r="J182" i="3"/>
  <c r="K182" i="3"/>
  <c r="J178" i="3"/>
  <c r="K178" i="3"/>
  <c r="J174" i="3"/>
  <c r="K174" i="3"/>
  <c r="J170" i="3"/>
  <c r="K170" i="3"/>
  <c r="J166" i="3"/>
  <c r="K166" i="3"/>
  <c r="J162" i="3"/>
  <c r="K162" i="3"/>
  <c r="J158" i="3"/>
  <c r="K158" i="3"/>
  <c r="J154" i="3"/>
  <c r="K154" i="3"/>
  <c r="J150" i="3"/>
  <c r="K150" i="3"/>
  <c r="J146" i="3"/>
  <c r="K146" i="3"/>
  <c r="J142" i="3"/>
  <c r="K142" i="3"/>
  <c r="J138" i="3"/>
  <c r="K138" i="3"/>
  <c r="J134" i="3"/>
  <c r="K134" i="3"/>
  <c r="J130" i="3"/>
  <c r="K130" i="3"/>
  <c r="J126" i="3"/>
  <c r="K126" i="3"/>
  <c r="J122" i="3"/>
  <c r="K122" i="3"/>
  <c r="J118" i="3"/>
  <c r="K118" i="3"/>
  <c r="J114" i="3"/>
  <c r="K114" i="3"/>
  <c r="J110" i="3"/>
  <c r="K110" i="3"/>
  <c r="J106" i="3"/>
  <c r="K106" i="3"/>
  <c r="J102" i="3"/>
  <c r="K102" i="3"/>
  <c r="J98" i="3"/>
  <c r="K98" i="3"/>
  <c r="J94" i="3"/>
  <c r="K94" i="3"/>
  <c r="J90" i="3"/>
  <c r="K90" i="3"/>
  <c r="J86" i="3"/>
  <c r="K86" i="3"/>
  <c r="J82" i="3"/>
  <c r="K82" i="3"/>
  <c r="J78" i="3"/>
  <c r="K78" i="3"/>
  <c r="J74" i="3"/>
  <c r="K74" i="3"/>
  <c r="J70" i="3"/>
  <c r="K70" i="3"/>
  <c r="J66" i="3"/>
  <c r="K66" i="3"/>
  <c r="J62" i="3"/>
  <c r="K62" i="3"/>
  <c r="J58" i="3"/>
  <c r="K58" i="3"/>
  <c r="J54" i="3"/>
  <c r="K54" i="3"/>
  <c r="J50" i="3"/>
  <c r="K50" i="3"/>
  <c r="J46" i="3"/>
  <c r="K46" i="3"/>
  <c r="J42" i="3"/>
  <c r="K42" i="3"/>
  <c r="J38" i="3"/>
  <c r="K38" i="3"/>
  <c r="J34" i="3"/>
  <c r="K34" i="3"/>
  <c r="J30" i="3"/>
  <c r="K30" i="3"/>
  <c r="J26" i="3"/>
  <c r="K26" i="3"/>
  <c r="J22" i="3"/>
  <c r="K22" i="3"/>
  <c r="J18" i="3"/>
  <c r="K18" i="3"/>
  <c r="J14" i="3"/>
  <c r="K14" i="3"/>
  <c r="K349" i="3"/>
  <c r="K333" i="3"/>
  <c r="K317" i="3"/>
  <c r="H311" i="3"/>
  <c r="A310" i="1" s="1"/>
  <c r="H303" i="3"/>
  <c r="A302" i="1" s="1"/>
  <c r="J281" i="3"/>
  <c r="K270" i="3"/>
  <c r="K250" i="3"/>
  <c r="H229" i="3"/>
  <c r="K186" i="3"/>
  <c r="H162" i="3"/>
  <c r="H354" i="3"/>
  <c r="I354" i="3"/>
  <c r="H350" i="3"/>
  <c r="A349" i="1" s="1"/>
  <c r="I350" i="3"/>
  <c r="B349" i="1" s="1"/>
  <c r="H346" i="3"/>
  <c r="I346" i="3"/>
  <c r="B345" i="1" s="1"/>
  <c r="H342" i="3"/>
  <c r="A341" i="1" s="1"/>
  <c r="I342" i="3"/>
  <c r="H338" i="3"/>
  <c r="I338" i="3"/>
  <c r="H334" i="3"/>
  <c r="I334" i="3"/>
  <c r="B333" i="1" s="1"/>
  <c r="H330" i="3"/>
  <c r="I330" i="3"/>
  <c r="H326" i="3"/>
  <c r="A325" i="1" s="1"/>
  <c r="I326" i="3"/>
  <c r="H322" i="3"/>
  <c r="I322" i="3"/>
  <c r="H318" i="3"/>
  <c r="I318" i="3"/>
  <c r="B317" i="1" s="1"/>
  <c r="H314" i="3"/>
  <c r="I314" i="3"/>
  <c r="H310" i="3"/>
  <c r="A309" i="1" s="1"/>
  <c r="I310" i="3"/>
  <c r="H306" i="3"/>
  <c r="I306" i="3"/>
  <c r="H302" i="3"/>
  <c r="A301" i="1" s="1"/>
  <c r="I302" i="3"/>
  <c r="B301" i="1" s="1"/>
  <c r="H298" i="3"/>
  <c r="I298" i="3"/>
  <c r="B297" i="1" s="1"/>
  <c r="H294" i="3"/>
  <c r="A293" i="1" s="1"/>
  <c r="I294" i="3"/>
  <c r="H290" i="3"/>
  <c r="I290" i="3"/>
  <c r="H286" i="3"/>
  <c r="I286" i="3"/>
  <c r="B285" i="1" s="1"/>
  <c r="H282" i="3"/>
  <c r="I282" i="3"/>
  <c r="B281" i="1" s="1"/>
  <c r="H278" i="3"/>
  <c r="A277" i="1" s="1"/>
  <c r="I278" i="3"/>
  <c r="H274" i="3"/>
  <c r="I274" i="3"/>
  <c r="H270" i="3"/>
  <c r="I270" i="3"/>
  <c r="H262" i="3"/>
  <c r="A261" i="1" s="1"/>
  <c r="I262" i="3"/>
  <c r="B261" i="1" s="1"/>
  <c r="H258" i="3"/>
  <c r="A257" i="1" s="1"/>
  <c r="I258" i="3"/>
  <c r="H254" i="3"/>
  <c r="A253" i="1" s="1"/>
  <c r="I254" i="3"/>
  <c r="H246" i="3"/>
  <c r="I246" i="3"/>
  <c r="B245" i="1" s="1"/>
  <c r="H242" i="3"/>
  <c r="I242" i="3"/>
  <c r="H238" i="3"/>
  <c r="A237" i="1" s="1"/>
  <c r="I238" i="3"/>
  <c r="H230" i="3"/>
  <c r="A229" i="1" s="1"/>
  <c r="I230" i="3"/>
  <c r="H226" i="3"/>
  <c r="I226" i="3"/>
  <c r="B225" i="1" s="1"/>
  <c r="H222" i="3"/>
  <c r="I222" i="3"/>
  <c r="H214" i="3"/>
  <c r="A213" i="1" s="1"/>
  <c r="I214" i="3"/>
  <c r="H210" i="3"/>
  <c r="I210" i="3"/>
  <c r="H206" i="3"/>
  <c r="I206" i="3"/>
  <c r="B205" i="1" s="1"/>
  <c r="H198" i="3"/>
  <c r="A197" i="1" s="1"/>
  <c r="I198" i="3"/>
  <c r="B197" i="1" s="1"/>
  <c r="H194" i="3"/>
  <c r="I194" i="3"/>
  <c r="H190" i="3"/>
  <c r="I190" i="3"/>
  <c r="H182" i="3"/>
  <c r="I182" i="3"/>
  <c r="B181" i="1" s="1"/>
  <c r="H178" i="3"/>
  <c r="I178" i="3"/>
  <c r="B177" i="1" s="1"/>
  <c r="H174" i="3"/>
  <c r="I174" i="3"/>
  <c r="I170" i="3"/>
  <c r="H170" i="3"/>
  <c r="H166" i="3"/>
  <c r="I166" i="3"/>
  <c r="B165" i="1" s="1"/>
  <c r="H158" i="3"/>
  <c r="I158" i="3"/>
  <c r="B157" i="1" s="1"/>
  <c r="H150" i="3"/>
  <c r="I150" i="3"/>
  <c r="I146" i="3"/>
  <c r="H146" i="3"/>
  <c r="I142" i="3"/>
  <c r="H142" i="3"/>
  <c r="I134" i="3"/>
  <c r="H134" i="3"/>
  <c r="I130" i="3"/>
  <c r="H130" i="3"/>
  <c r="I126" i="3"/>
  <c r="B125" i="1" s="1"/>
  <c r="H126" i="3"/>
  <c r="I122" i="3"/>
  <c r="H122" i="3"/>
  <c r="I118" i="3"/>
  <c r="B117" i="1" s="1"/>
  <c r="H118" i="3"/>
  <c r="I114" i="3"/>
  <c r="H114" i="3"/>
  <c r="I110" i="3"/>
  <c r="B109" i="1" s="1"/>
  <c r="H110" i="3"/>
  <c r="I106" i="3"/>
  <c r="H106" i="3"/>
  <c r="I102" i="3"/>
  <c r="H102" i="3"/>
  <c r="I98" i="3"/>
  <c r="H98" i="3"/>
  <c r="I94" i="3"/>
  <c r="B93" i="1" s="1"/>
  <c r="H94" i="3"/>
  <c r="I86" i="3"/>
  <c r="H86" i="3"/>
  <c r="A85" i="1" s="1"/>
  <c r="I82" i="3"/>
  <c r="H82" i="3"/>
  <c r="I78" i="3"/>
  <c r="B77" i="1" s="1"/>
  <c r="H78" i="3"/>
  <c r="I74" i="3"/>
  <c r="H74" i="3"/>
  <c r="I70" i="3"/>
  <c r="H70" i="3"/>
  <c r="A69" i="1" s="1"/>
  <c r="I66" i="3"/>
  <c r="H66" i="3"/>
  <c r="I62" i="3"/>
  <c r="B61" i="1" s="1"/>
  <c r="H62" i="3"/>
  <c r="I58" i="3"/>
  <c r="H58" i="3"/>
  <c r="I54" i="3"/>
  <c r="H54" i="3"/>
  <c r="I50" i="3"/>
  <c r="H50" i="3"/>
  <c r="I46" i="3"/>
  <c r="H46" i="3"/>
  <c r="I42" i="3"/>
  <c r="H42" i="3"/>
  <c r="I38" i="3"/>
  <c r="B37" i="1" s="1"/>
  <c r="H38" i="3"/>
  <c r="A37" i="1" s="1"/>
  <c r="I34" i="3"/>
  <c r="H34" i="3"/>
  <c r="I30" i="3"/>
  <c r="B29" i="1" s="1"/>
  <c r="H30" i="3"/>
  <c r="I26" i="3"/>
  <c r="H26" i="3"/>
  <c r="I22" i="3"/>
  <c r="B21" i="1" s="1"/>
  <c r="H22" i="3"/>
  <c r="A21" i="1" s="1"/>
  <c r="I18" i="3"/>
  <c r="H18" i="3"/>
  <c r="I14" i="3"/>
  <c r="B13" i="1" s="1"/>
  <c r="H14" i="3"/>
  <c r="I10" i="3"/>
  <c r="H10" i="3"/>
  <c r="I6" i="3"/>
  <c r="H6" i="3"/>
  <c r="A5" i="1" s="1"/>
  <c r="A275" i="1"/>
  <c r="A267" i="1"/>
  <c r="A260" i="1"/>
  <c r="A239" i="1"/>
  <c r="A58" i="1"/>
  <c r="A42" i="1"/>
  <c r="B30" i="1"/>
  <c r="B14" i="1"/>
  <c r="K362" i="3"/>
  <c r="E361" i="1" s="1"/>
  <c r="K358" i="3"/>
  <c r="K354" i="3"/>
  <c r="E353" i="1" s="1"/>
  <c r="H349" i="3"/>
  <c r="K343" i="3"/>
  <c r="K338" i="3"/>
  <c r="H333" i="3"/>
  <c r="A332" i="1" s="1"/>
  <c r="K327" i="3"/>
  <c r="K322" i="3"/>
  <c r="H317" i="3"/>
  <c r="K310" i="3"/>
  <c r="K302" i="3"/>
  <c r="I281" i="3"/>
  <c r="B280" i="1" s="1"/>
  <c r="I250" i="3"/>
  <c r="H207" i="3"/>
  <c r="I186" i="3"/>
  <c r="B185" i="1" s="1"/>
  <c r="J161" i="3"/>
  <c r="H90" i="3"/>
  <c r="J313" i="3"/>
  <c r="K313" i="3"/>
  <c r="J309" i="3"/>
  <c r="K309" i="3"/>
  <c r="J305" i="3"/>
  <c r="K305" i="3"/>
  <c r="K301" i="3"/>
  <c r="J301" i="3"/>
  <c r="K293" i="3"/>
  <c r="J293" i="3"/>
  <c r="K285" i="3"/>
  <c r="J285" i="3"/>
  <c r="K277" i="3"/>
  <c r="J277" i="3"/>
  <c r="J269" i="3"/>
  <c r="K269" i="3"/>
  <c r="J265" i="3"/>
  <c r="K265" i="3"/>
  <c r="J261" i="3"/>
  <c r="K261" i="3"/>
  <c r="J257" i="3"/>
  <c r="K257" i="3"/>
  <c r="J253" i="3"/>
  <c r="K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K173" i="3"/>
  <c r="J173" i="3"/>
  <c r="K165" i="3"/>
  <c r="J165" i="3"/>
  <c r="K157" i="3"/>
  <c r="J157" i="3"/>
  <c r="K153" i="3"/>
  <c r="E152" i="1" s="1"/>
  <c r="J153" i="3"/>
  <c r="K149" i="3"/>
  <c r="J149" i="3"/>
  <c r="K145" i="3"/>
  <c r="J145" i="3"/>
  <c r="K141" i="3"/>
  <c r="J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J73" i="3"/>
  <c r="K73" i="3"/>
  <c r="J69" i="3"/>
  <c r="K69" i="3"/>
  <c r="J65" i="3"/>
  <c r="K65" i="3"/>
  <c r="J61" i="3"/>
  <c r="K61" i="3"/>
  <c r="J57" i="3"/>
  <c r="K57" i="3"/>
  <c r="J53" i="3"/>
  <c r="K53" i="3"/>
  <c r="J49" i="3"/>
  <c r="K49" i="3"/>
  <c r="J45" i="3"/>
  <c r="K45" i="3"/>
  <c r="J41" i="3"/>
  <c r="K41" i="3"/>
  <c r="J37" i="3"/>
  <c r="K37" i="3"/>
  <c r="J33" i="3"/>
  <c r="K33" i="3"/>
  <c r="I362" i="3"/>
  <c r="B361" i="1" s="1"/>
  <c r="I358" i="3"/>
  <c r="K353" i="3"/>
  <c r="K337" i="3"/>
  <c r="K321" i="3"/>
  <c r="H309" i="3"/>
  <c r="J289" i="3"/>
  <c r="H279" i="3"/>
  <c r="K266" i="3"/>
  <c r="H245" i="3"/>
  <c r="K202" i="3"/>
  <c r="H181" i="3"/>
  <c r="A180" i="1" s="1"/>
  <c r="J155" i="3"/>
  <c r="H301" i="3"/>
  <c r="A300" i="1" s="1"/>
  <c r="I301" i="3"/>
  <c r="H293" i="3"/>
  <c r="A292" i="1" s="1"/>
  <c r="I293" i="3"/>
  <c r="H285" i="3"/>
  <c r="A284" i="1" s="1"/>
  <c r="I285" i="3"/>
  <c r="B284" i="1" s="1"/>
  <c r="H277" i="3"/>
  <c r="I277" i="3"/>
  <c r="B276" i="1" s="1"/>
  <c r="I269" i="3"/>
  <c r="B268" i="1" s="1"/>
  <c r="H269" i="3"/>
  <c r="I265" i="3"/>
  <c r="B264" i="1" s="1"/>
  <c r="H265" i="3"/>
  <c r="I257" i="3"/>
  <c r="B256" i="1" s="1"/>
  <c r="H257" i="3"/>
  <c r="A256" i="1" s="1"/>
  <c r="I253" i="3"/>
  <c r="H253" i="3"/>
  <c r="A252" i="1" s="1"/>
  <c r="I249" i="3"/>
  <c r="B248" i="1" s="1"/>
  <c r="H249" i="3"/>
  <c r="I241" i="3"/>
  <c r="H241" i="3"/>
  <c r="I237" i="3"/>
  <c r="B236" i="1" s="1"/>
  <c r="H237" i="3"/>
  <c r="A236" i="1" s="1"/>
  <c r="I233" i="3"/>
  <c r="H233" i="3"/>
  <c r="A232" i="1" s="1"/>
  <c r="I225" i="3"/>
  <c r="B224" i="1" s="1"/>
  <c r="H225" i="3"/>
  <c r="I221" i="3"/>
  <c r="B220" i="1" s="1"/>
  <c r="H221" i="3"/>
  <c r="I217" i="3"/>
  <c r="H217" i="3"/>
  <c r="I209" i="3"/>
  <c r="H209" i="3"/>
  <c r="I205" i="3"/>
  <c r="B204" i="1" s="1"/>
  <c r="H205" i="3"/>
  <c r="I201" i="3"/>
  <c r="H201" i="3"/>
  <c r="I193" i="3"/>
  <c r="H193" i="3"/>
  <c r="A192" i="1" s="1"/>
  <c r="I189" i="3"/>
  <c r="H189" i="3"/>
  <c r="A188" i="1" s="1"/>
  <c r="I185" i="3"/>
  <c r="H185" i="3"/>
  <c r="I177" i="3"/>
  <c r="H177" i="3"/>
  <c r="A176" i="1" s="1"/>
  <c r="H173" i="3"/>
  <c r="I173" i="3"/>
  <c r="B172" i="1" s="1"/>
  <c r="H169" i="3"/>
  <c r="I169" i="3"/>
  <c r="H165" i="3"/>
  <c r="A164" i="1" s="1"/>
  <c r="I165" i="3"/>
  <c r="H161" i="3"/>
  <c r="A160" i="1" s="1"/>
  <c r="I161" i="3"/>
  <c r="H157" i="3"/>
  <c r="A156" i="1" s="1"/>
  <c r="I157" i="3"/>
  <c r="B156" i="1" s="1"/>
  <c r="H153" i="3"/>
  <c r="I153" i="3"/>
  <c r="B152" i="1" s="1"/>
  <c r="H149" i="3"/>
  <c r="A148" i="1" s="1"/>
  <c r="I149" i="3"/>
  <c r="H145" i="3"/>
  <c r="I145" i="3"/>
  <c r="H141" i="3"/>
  <c r="A140" i="1" s="1"/>
  <c r="I141" i="3"/>
  <c r="B140" i="1" s="1"/>
  <c r="H137" i="3"/>
  <c r="I137" i="3"/>
  <c r="H133" i="3"/>
  <c r="A132" i="1" s="1"/>
  <c r="I133" i="3"/>
  <c r="H129" i="3"/>
  <c r="I129" i="3"/>
  <c r="H125" i="3"/>
  <c r="A124" i="1" s="1"/>
  <c r="I125" i="3"/>
  <c r="B124" i="1" s="1"/>
  <c r="H121" i="3"/>
  <c r="I121" i="3"/>
  <c r="H117" i="3"/>
  <c r="A116" i="1" s="1"/>
  <c r="I117" i="3"/>
  <c r="H113" i="3"/>
  <c r="I113" i="3"/>
  <c r="H109" i="3"/>
  <c r="I109" i="3"/>
  <c r="B108" i="1" s="1"/>
  <c r="H105" i="3"/>
  <c r="I105" i="3"/>
  <c r="B104" i="1" s="1"/>
  <c r="H101" i="3"/>
  <c r="A100" i="1" s="1"/>
  <c r="I101" i="3"/>
  <c r="H97" i="3"/>
  <c r="I97" i="3"/>
  <c r="H93" i="3"/>
  <c r="A92" i="1" s="1"/>
  <c r="I93" i="3"/>
  <c r="H89" i="3"/>
  <c r="I89" i="3"/>
  <c r="B88" i="1" s="1"/>
  <c r="H85" i="3"/>
  <c r="A84" i="1" s="1"/>
  <c r="I85" i="3"/>
  <c r="H81" i="3"/>
  <c r="I81" i="3"/>
  <c r="H77" i="3"/>
  <c r="A76" i="1" s="1"/>
  <c r="I77" i="3"/>
  <c r="B76" i="1" s="1"/>
  <c r="H73" i="3"/>
  <c r="I73" i="3"/>
  <c r="B72" i="1" s="1"/>
  <c r="H69" i="3"/>
  <c r="I69" i="3"/>
  <c r="H65" i="3"/>
  <c r="I65" i="3"/>
  <c r="H61" i="3"/>
  <c r="I61" i="3"/>
  <c r="B60" i="1" s="1"/>
  <c r="H57" i="3"/>
  <c r="I57" i="3"/>
  <c r="B56" i="1" s="1"/>
  <c r="H53" i="3"/>
  <c r="I53" i="3"/>
  <c r="H49" i="3"/>
  <c r="I49" i="3"/>
  <c r="H45" i="3"/>
  <c r="I45" i="3"/>
  <c r="B44" i="1" s="1"/>
  <c r="H41" i="3"/>
  <c r="I41" i="3"/>
  <c r="B40" i="1" s="1"/>
  <c r="H37" i="3"/>
  <c r="I37" i="3"/>
  <c r="H33" i="3"/>
  <c r="I33" i="3"/>
  <c r="H29" i="3"/>
  <c r="I29" i="3"/>
  <c r="H25" i="3"/>
  <c r="I25" i="3"/>
  <c r="B24" i="1" s="1"/>
  <c r="H21" i="3"/>
  <c r="I21" i="3"/>
  <c r="H17" i="3"/>
  <c r="I17" i="3"/>
  <c r="H13" i="3"/>
  <c r="I13" i="3"/>
  <c r="B12" i="1" s="1"/>
  <c r="K361" i="3"/>
  <c r="K357" i="3"/>
  <c r="H353" i="3"/>
  <c r="A352" i="1" s="1"/>
  <c r="K347" i="3"/>
  <c r="K342" i="3"/>
  <c r="H337" i="3"/>
  <c r="K331" i="3"/>
  <c r="K326" i="3"/>
  <c r="H321" i="3"/>
  <c r="K315" i="3"/>
  <c r="I289" i="3"/>
  <c r="B288" i="1" s="1"/>
  <c r="C288" i="1" s="1"/>
  <c r="K278" i="3"/>
  <c r="I266" i="3"/>
  <c r="H223" i="3"/>
  <c r="I202" i="3"/>
  <c r="B201" i="1" s="1"/>
  <c r="H154" i="3"/>
  <c r="J31" i="3"/>
  <c r="K31" i="3"/>
  <c r="J27" i="3"/>
  <c r="K27" i="3"/>
  <c r="J23" i="3"/>
  <c r="K23" i="3"/>
  <c r="J19" i="3"/>
  <c r="K19" i="3"/>
  <c r="J15" i="3"/>
  <c r="K15" i="3"/>
  <c r="J11" i="3"/>
  <c r="K11" i="3"/>
  <c r="J7" i="3"/>
  <c r="K7" i="3"/>
  <c r="B299" i="1"/>
  <c r="A184" i="1"/>
  <c r="A101" i="1"/>
  <c r="B53" i="1"/>
  <c r="J10" i="3"/>
  <c r="K10" i="3"/>
  <c r="J6" i="3"/>
  <c r="K6" i="3"/>
  <c r="A90" i="1"/>
  <c r="B62" i="1"/>
  <c r="J29" i="3"/>
  <c r="K29" i="3"/>
  <c r="J25" i="3"/>
  <c r="K25" i="3"/>
  <c r="J21" i="3"/>
  <c r="K21" i="3"/>
  <c r="J17" i="3"/>
  <c r="K17" i="3"/>
  <c r="J13" i="3"/>
  <c r="K13" i="3"/>
  <c r="J9" i="3"/>
  <c r="K9" i="3"/>
  <c r="J5" i="3"/>
  <c r="K5" i="3"/>
  <c r="A333" i="1"/>
  <c r="A317" i="1"/>
  <c r="B222" i="1"/>
  <c r="A203" i="1"/>
  <c r="A77" i="1"/>
  <c r="H9" i="3"/>
  <c r="I9" i="3"/>
  <c r="B8" i="1" s="1"/>
  <c r="H5" i="3"/>
  <c r="I5" i="3"/>
  <c r="A347" i="1"/>
  <c r="B311" i="1"/>
  <c r="B190" i="1"/>
  <c r="A165" i="1"/>
  <c r="A108" i="1"/>
  <c r="A61" i="1"/>
  <c r="A45" i="1"/>
  <c r="A223" i="1"/>
  <c r="A215" i="1"/>
  <c r="A191" i="1"/>
  <c r="A55" i="1"/>
  <c r="A47" i="1"/>
  <c r="A39" i="1"/>
  <c r="A31" i="1"/>
  <c r="A23" i="1"/>
  <c r="A15" i="1"/>
  <c r="A7" i="1"/>
  <c r="H202" i="2"/>
  <c r="H10" i="2"/>
  <c r="H330" i="2"/>
  <c r="H138" i="2"/>
  <c r="A137" i="1" s="1"/>
  <c r="H266" i="2"/>
  <c r="H74" i="2"/>
  <c r="H336" i="2"/>
  <c r="I304" i="2"/>
  <c r="I272" i="2"/>
  <c r="B271" i="1" s="1"/>
  <c r="H264" i="2"/>
  <c r="A263" i="1" s="1"/>
  <c r="H232" i="2"/>
  <c r="I200" i="2"/>
  <c r="I168" i="2"/>
  <c r="H128" i="2"/>
  <c r="H96" i="2"/>
  <c r="I64" i="2"/>
  <c r="I32" i="2"/>
  <c r="I352" i="2"/>
  <c r="I248" i="2"/>
  <c r="I216" i="2"/>
  <c r="I112" i="2"/>
  <c r="I80" i="2"/>
  <c r="I8" i="2"/>
  <c r="A259" i="1"/>
  <c r="I320" i="2"/>
  <c r="I288" i="2"/>
  <c r="I184" i="2"/>
  <c r="I152" i="2"/>
  <c r="I48" i="2"/>
  <c r="I16" i="2"/>
  <c r="I360" i="2"/>
  <c r="I256" i="2"/>
  <c r="I224" i="2"/>
  <c r="I120" i="2"/>
  <c r="I88" i="2"/>
  <c r="B302" i="1"/>
  <c r="A339" i="1"/>
  <c r="A327" i="1"/>
  <c r="I328" i="2"/>
  <c r="B327" i="1" s="1"/>
  <c r="I296" i="2"/>
  <c r="I192" i="2"/>
  <c r="I160" i="2"/>
  <c r="I56" i="2"/>
  <c r="I24" i="2"/>
  <c r="H338" i="2"/>
  <c r="H274" i="2"/>
  <c r="H210" i="2"/>
  <c r="H146" i="2"/>
  <c r="H82" i="2"/>
  <c r="H18" i="2"/>
  <c r="A17" i="1" s="1"/>
  <c r="H346" i="2"/>
  <c r="H282" i="2"/>
  <c r="H218" i="2"/>
  <c r="H154" i="2"/>
  <c r="H90" i="2"/>
  <c r="H26" i="2"/>
  <c r="A25" i="1" s="1"/>
  <c r="H354" i="2"/>
  <c r="H290" i="2"/>
  <c r="H226" i="2"/>
  <c r="H162" i="2"/>
  <c r="H98" i="2"/>
  <c r="H34" i="2"/>
  <c r="H362" i="2"/>
  <c r="A361" i="1" s="1"/>
  <c r="H298" i="2"/>
  <c r="H234" i="2"/>
  <c r="H170" i="2"/>
  <c r="A169" i="1" s="1"/>
  <c r="H106" i="2"/>
  <c r="H42" i="2"/>
  <c r="A41" i="1" s="1"/>
  <c r="H306" i="2"/>
  <c r="H242" i="2"/>
  <c r="H178" i="2"/>
  <c r="H114" i="2"/>
  <c r="A113" i="1" s="1"/>
  <c r="H50" i="2"/>
  <c r="H314" i="2"/>
  <c r="H250" i="2"/>
  <c r="H186" i="2"/>
  <c r="H122" i="2"/>
  <c r="H58" i="2"/>
  <c r="A57" i="1" s="1"/>
  <c r="H322" i="2"/>
  <c r="H258" i="2"/>
  <c r="H194" i="2"/>
  <c r="H130" i="2"/>
  <c r="H66" i="2"/>
  <c r="K361" i="2"/>
  <c r="J361" i="2"/>
  <c r="K321" i="2"/>
  <c r="J321" i="2"/>
  <c r="D320" i="1" s="1"/>
  <c r="J281" i="2"/>
  <c r="D280" i="1" s="1"/>
  <c r="K281" i="2"/>
  <c r="J241" i="2"/>
  <c r="D240" i="1" s="1"/>
  <c r="K241" i="2"/>
  <c r="E240" i="1" s="1"/>
  <c r="J201" i="2"/>
  <c r="K201" i="2"/>
  <c r="J169" i="2"/>
  <c r="D168" i="1" s="1"/>
  <c r="K169" i="2"/>
  <c r="J129" i="2"/>
  <c r="K129" i="2"/>
  <c r="J105" i="2"/>
  <c r="D104" i="1" s="1"/>
  <c r="K105" i="2"/>
  <c r="J73" i="2"/>
  <c r="K73" i="2"/>
  <c r="J49" i="2"/>
  <c r="K49" i="2"/>
  <c r="J9" i="2"/>
  <c r="K9" i="2"/>
  <c r="K360" i="2"/>
  <c r="E359" i="1" s="1"/>
  <c r="J360" i="2"/>
  <c r="D359" i="1" s="1"/>
  <c r="K352" i="2"/>
  <c r="J352" i="2"/>
  <c r="K344" i="2"/>
  <c r="J344" i="2"/>
  <c r="D343" i="1" s="1"/>
  <c r="K336" i="2"/>
  <c r="E335" i="1" s="1"/>
  <c r="J336" i="2"/>
  <c r="D335" i="1" s="1"/>
  <c r="K328" i="2"/>
  <c r="J328" i="2"/>
  <c r="D327" i="1" s="1"/>
  <c r="K320" i="2"/>
  <c r="J320" i="2"/>
  <c r="K312" i="2"/>
  <c r="E311" i="1" s="1"/>
  <c r="J312" i="2"/>
  <c r="D311" i="1" s="1"/>
  <c r="K304" i="2"/>
  <c r="J304" i="2"/>
  <c r="D303" i="1" s="1"/>
  <c r="K296" i="2"/>
  <c r="J296" i="2"/>
  <c r="D295" i="1" s="1"/>
  <c r="K288" i="2"/>
  <c r="J288" i="2"/>
  <c r="K280" i="2"/>
  <c r="E279" i="1" s="1"/>
  <c r="J280" i="2"/>
  <c r="K272" i="2"/>
  <c r="E271" i="1" s="1"/>
  <c r="J272" i="2"/>
  <c r="D271" i="1" s="1"/>
  <c r="K264" i="2"/>
  <c r="E263" i="1" s="1"/>
  <c r="J264" i="2"/>
  <c r="K256" i="2"/>
  <c r="E255" i="1" s="1"/>
  <c r="J256" i="2"/>
  <c r="D255" i="1" s="1"/>
  <c r="K248" i="2"/>
  <c r="E247" i="1" s="1"/>
  <c r="J248" i="2"/>
  <c r="K240" i="2"/>
  <c r="E239" i="1" s="1"/>
  <c r="J240" i="2"/>
  <c r="D239" i="1" s="1"/>
  <c r="K224" i="2"/>
  <c r="E223" i="1" s="1"/>
  <c r="J224" i="2"/>
  <c r="D223" i="1" s="1"/>
  <c r="K216" i="2"/>
  <c r="J216" i="2"/>
  <c r="D215" i="1" s="1"/>
  <c r="K208" i="2"/>
  <c r="E207" i="1" s="1"/>
  <c r="J208" i="2"/>
  <c r="D207" i="1" s="1"/>
  <c r="K200" i="2"/>
  <c r="J200" i="2"/>
  <c r="D199" i="1" s="1"/>
  <c r="K192" i="2"/>
  <c r="E191" i="1" s="1"/>
  <c r="J192" i="2"/>
  <c r="D191" i="1" s="1"/>
  <c r="K184" i="2"/>
  <c r="J184" i="2"/>
  <c r="D183" i="1" s="1"/>
  <c r="J176" i="2"/>
  <c r="D175" i="1" s="1"/>
  <c r="K176" i="2"/>
  <c r="E175" i="1" s="1"/>
  <c r="J168" i="2"/>
  <c r="D167" i="1" s="1"/>
  <c r="K168" i="2"/>
  <c r="J160" i="2"/>
  <c r="D159" i="1" s="1"/>
  <c r="K160" i="2"/>
  <c r="E159" i="1" s="1"/>
  <c r="J152" i="2"/>
  <c r="K152" i="2"/>
  <c r="J144" i="2"/>
  <c r="D143" i="1" s="1"/>
  <c r="K144" i="2"/>
  <c r="E143" i="1" s="1"/>
  <c r="J136" i="2"/>
  <c r="K136" i="2"/>
  <c r="J128" i="2"/>
  <c r="D127" i="1" s="1"/>
  <c r="K128" i="2"/>
  <c r="E127" i="1" s="1"/>
  <c r="J120" i="2"/>
  <c r="D119" i="1" s="1"/>
  <c r="K120" i="2"/>
  <c r="J112" i="2"/>
  <c r="D111" i="1" s="1"/>
  <c r="K112" i="2"/>
  <c r="E111" i="1" s="1"/>
  <c r="J104" i="2"/>
  <c r="D103" i="1" s="1"/>
  <c r="K104" i="2"/>
  <c r="J96" i="2"/>
  <c r="D95" i="1" s="1"/>
  <c r="K96" i="2"/>
  <c r="E95" i="1" s="1"/>
  <c r="J88" i="2"/>
  <c r="D87" i="1" s="1"/>
  <c r="K88" i="2"/>
  <c r="J80" i="2"/>
  <c r="D79" i="1" s="1"/>
  <c r="K80" i="2"/>
  <c r="E79" i="1" s="1"/>
  <c r="J72" i="2"/>
  <c r="D71" i="1" s="1"/>
  <c r="K72" i="2"/>
  <c r="J64" i="2"/>
  <c r="D63" i="1" s="1"/>
  <c r="K64" i="2"/>
  <c r="E63" i="1" s="1"/>
  <c r="J56" i="2"/>
  <c r="D55" i="1" s="1"/>
  <c r="K56" i="2"/>
  <c r="J48" i="2"/>
  <c r="D47" i="1" s="1"/>
  <c r="K48" i="2"/>
  <c r="E47" i="1" s="1"/>
  <c r="J40" i="2"/>
  <c r="D39" i="1" s="1"/>
  <c r="K40" i="2"/>
  <c r="J32" i="2"/>
  <c r="D31" i="1" s="1"/>
  <c r="K32" i="2"/>
  <c r="E31" i="1" s="1"/>
  <c r="J24" i="2"/>
  <c r="D23" i="1" s="1"/>
  <c r="K24" i="2"/>
  <c r="J16" i="2"/>
  <c r="D15" i="1" s="1"/>
  <c r="K16" i="2"/>
  <c r="E15" i="1" s="1"/>
  <c r="J8" i="2"/>
  <c r="D7" i="1" s="1"/>
  <c r="K8" i="2"/>
  <c r="K337" i="2"/>
  <c r="J337" i="2"/>
  <c r="K305" i="2"/>
  <c r="J305" i="2"/>
  <c r="J265" i="2"/>
  <c r="K265" i="2"/>
  <c r="E264" i="1" s="1"/>
  <c r="J225" i="2"/>
  <c r="K225" i="2"/>
  <c r="J185" i="2"/>
  <c r="K185" i="2"/>
  <c r="E184" i="1" s="1"/>
  <c r="J153" i="2"/>
  <c r="K153" i="2"/>
  <c r="J121" i="2"/>
  <c r="K121" i="2"/>
  <c r="J89" i="2"/>
  <c r="K89" i="2"/>
  <c r="J57" i="2"/>
  <c r="D56" i="1" s="1"/>
  <c r="K57" i="2"/>
  <c r="E56" i="1" s="1"/>
  <c r="K359" i="2"/>
  <c r="J359" i="2"/>
  <c r="D358" i="1" s="1"/>
  <c r="K351" i="2"/>
  <c r="E350" i="1" s="1"/>
  <c r="J351" i="2"/>
  <c r="D350" i="1" s="1"/>
  <c r="K343" i="2"/>
  <c r="J343" i="2"/>
  <c r="D342" i="1" s="1"/>
  <c r="K335" i="2"/>
  <c r="J335" i="2"/>
  <c r="D334" i="1" s="1"/>
  <c r="K327" i="2"/>
  <c r="J327" i="2"/>
  <c r="D326" i="1" s="1"/>
  <c r="K319" i="2"/>
  <c r="E318" i="1" s="1"/>
  <c r="J319" i="2"/>
  <c r="D318" i="1" s="1"/>
  <c r="K311" i="2"/>
  <c r="J311" i="2"/>
  <c r="D310" i="1" s="1"/>
  <c r="K303" i="2"/>
  <c r="J303" i="2"/>
  <c r="K295" i="2"/>
  <c r="J295" i="2"/>
  <c r="D294" i="1" s="1"/>
  <c r="K287" i="2"/>
  <c r="J287" i="2"/>
  <c r="J279" i="2"/>
  <c r="D278" i="1" s="1"/>
  <c r="K279" i="2"/>
  <c r="E278" i="1" s="1"/>
  <c r="J271" i="2"/>
  <c r="K271" i="2"/>
  <c r="J263" i="2"/>
  <c r="K263" i="2"/>
  <c r="E262" i="1" s="1"/>
  <c r="J255" i="2"/>
  <c r="K255" i="2"/>
  <c r="J247" i="2"/>
  <c r="D246" i="1" s="1"/>
  <c r="K247" i="2"/>
  <c r="E246" i="1" s="1"/>
  <c r="J239" i="2"/>
  <c r="K239" i="2"/>
  <c r="J231" i="2"/>
  <c r="K231" i="2"/>
  <c r="J223" i="2"/>
  <c r="K223" i="2"/>
  <c r="J215" i="2"/>
  <c r="D214" i="1" s="1"/>
  <c r="K215" i="2"/>
  <c r="E214" i="1" s="1"/>
  <c r="J207" i="2"/>
  <c r="K207" i="2"/>
  <c r="E206" i="1" s="1"/>
  <c r="J199" i="2"/>
  <c r="D198" i="1" s="1"/>
  <c r="K199" i="2"/>
  <c r="E198" i="1" s="1"/>
  <c r="J191" i="2"/>
  <c r="K191" i="2"/>
  <c r="J183" i="2"/>
  <c r="D182" i="1" s="1"/>
  <c r="K183" i="2"/>
  <c r="E182" i="1" s="1"/>
  <c r="J175" i="2"/>
  <c r="K175" i="2"/>
  <c r="J167" i="2"/>
  <c r="D166" i="1" s="1"/>
  <c r="K167" i="2"/>
  <c r="E166" i="1" s="1"/>
  <c r="J159" i="2"/>
  <c r="K159" i="2"/>
  <c r="J151" i="2"/>
  <c r="D150" i="1" s="1"/>
  <c r="K151" i="2"/>
  <c r="J143" i="2"/>
  <c r="K143" i="2"/>
  <c r="E142" i="1" s="1"/>
  <c r="J135" i="2"/>
  <c r="K135" i="2"/>
  <c r="J127" i="2"/>
  <c r="D126" i="1" s="1"/>
  <c r="K127" i="2"/>
  <c r="E126" i="1" s="1"/>
  <c r="J119" i="2"/>
  <c r="D118" i="1" s="1"/>
  <c r="K119" i="2"/>
  <c r="J111" i="2"/>
  <c r="K111" i="2"/>
  <c r="J103" i="2"/>
  <c r="K103" i="2"/>
  <c r="J95" i="2"/>
  <c r="D94" i="1" s="1"/>
  <c r="K95" i="2"/>
  <c r="E94" i="1" s="1"/>
  <c r="J87" i="2"/>
  <c r="D86" i="1" s="1"/>
  <c r="K87" i="2"/>
  <c r="J79" i="2"/>
  <c r="K79" i="2"/>
  <c r="E78" i="1" s="1"/>
  <c r="J71" i="2"/>
  <c r="K71" i="2"/>
  <c r="J63" i="2"/>
  <c r="D62" i="1" s="1"/>
  <c r="K63" i="2"/>
  <c r="E62" i="1" s="1"/>
  <c r="J55" i="2"/>
  <c r="K55" i="2"/>
  <c r="J47" i="2"/>
  <c r="K47" i="2"/>
  <c r="E46" i="1" s="1"/>
  <c r="J39" i="2"/>
  <c r="K39" i="2"/>
  <c r="J31" i="2"/>
  <c r="K31" i="2"/>
  <c r="J23" i="2"/>
  <c r="K23" i="2"/>
  <c r="E22" i="1" s="1"/>
  <c r="J15" i="2"/>
  <c r="K15" i="2"/>
  <c r="J7" i="2"/>
  <c r="K7" i="2"/>
  <c r="E6" i="1" s="1"/>
  <c r="K353" i="2"/>
  <c r="J353" i="2"/>
  <c r="D352" i="1" s="1"/>
  <c r="K350" i="2"/>
  <c r="J350" i="2"/>
  <c r="D349" i="1" s="1"/>
  <c r="K310" i="2"/>
  <c r="J310" i="2"/>
  <c r="D309" i="1" s="1"/>
  <c r="K254" i="2"/>
  <c r="J254" i="2"/>
  <c r="K222" i="2"/>
  <c r="J222" i="2"/>
  <c r="K190" i="2"/>
  <c r="J190" i="2"/>
  <c r="J150" i="2"/>
  <c r="D149" i="1" s="1"/>
  <c r="K150" i="2"/>
  <c r="J110" i="2"/>
  <c r="K110" i="2"/>
  <c r="J86" i="2"/>
  <c r="D85" i="1" s="1"/>
  <c r="K86" i="2"/>
  <c r="J78" i="2"/>
  <c r="K78" i="2"/>
  <c r="J70" i="2"/>
  <c r="K70" i="2"/>
  <c r="E69" i="1" s="1"/>
  <c r="J46" i="2"/>
  <c r="K46" i="2"/>
  <c r="J38" i="2"/>
  <c r="D37" i="1" s="1"/>
  <c r="K38" i="2"/>
  <c r="J30" i="2"/>
  <c r="K30" i="2"/>
  <c r="J22" i="2"/>
  <c r="K22" i="2"/>
  <c r="E21" i="1" s="1"/>
  <c r="J14" i="2"/>
  <c r="K14" i="2"/>
  <c r="J6" i="2"/>
  <c r="K6" i="2"/>
  <c r="J362" i="2"/>
  <c r="D361" i="1" s="1"/>
  <c r="J232" i="2"/>
  <c r="D231" i="1" s="1"/>
  <c r="K329" i="2"/>
  <c r="J329" i="2"/>
  <c r="K289" i="2"/>
  <c r="J289" i="2"/>
  <c r="J233" i="2"/>
  <c r="K233" i="2"/>
  <c r="E232" i="1" s="1"/>
  <c r="J161" i="2"/>
  <c r="D160" i="1" s="1"/>
  <c r="K161" i="2"/>
  <c r="E160" i="1" s="1"/>
  <c r="J25" i="2"/>
  <c r="K25" i="2"/>
  <c r="E24" i="1" s="1"/>
  <c r="K358" i="2"/>
  <c r="J358" i="2"/>
  <c r="D357" i="1" s="1"/>
  <c r="K334" i="2"/>
  <c r="J334" i="2"/>
  <c r="D333" i="1" s="1"/>
  <c r="K302" i="2"/>
  <c r="E301" i="1" s="1"/>
  <c r="J302" i="2"/>
  <c r="D301" i="1" s="1"/>
  <c r="K278" i="2"/>
  <c r="J278" i="2"/>
  <c r="D277" i="1" s="1"/>
  <c r="K246" i="2"/>
  <c r="J246" i="2"/>
  <c r="D245" i="1" s="1"/>
  <c r="K230" i="2"/>
  <c r="J230" i="2"/>
  <c r="K198" i="2"/>
  <c r="J198" i="2"/>
  <c r="D197" i="1" s="1"/>
  <c r="J174" i="2"/>
  <c r="K174" i="2"/>
  <c r="J166" i="2"/>
  <c r="D165" i="1" s="1"/>
  <c r="K166" i="2"/>
  <c r="J134" i="2"/>
  <c r="D133" i="1" s="1"/>
  <c r="K134" i="2"/>
  <c r="J118" i="2"/>
  <c r="D117" i="1" s="1"/>
  <c r="K118" i="2"/>
  <c r="J94" i="2"/>
  <c r="K94" i="2"/>
  <c r="J62" i="2"/>
  <c r="K62" i="2"/>
  <c r="K349" i="2"/>
  <c r="J349" i="2"/>
  <c r="D348" i="1" s="1"/>
  <c r="K333" i="2"/>
  <c r="J333" i="2"/>
  <c r="D332" i="1" s="1"/>
  <c r="K317" i="2"/>
  <c r="J317" i="2"/>
  <c r="D316" i="1" s="1"/>
  <c r="K301" i="2"/>
  <c r="J301" i="2"/>
  <c r="J285" i="2"/>
  <c r="D284" i="1" s="1"/>
  <c r="K285" i="2"/>
  <c r="J277" i="2"/>
  <c r="K277" i="2"/>
  <c r="J261" i="2"/>
  <c r="K261" i="2"/>
  <c r="E260" i="1" s="1"/>
  <c r="J245" i="2"/>
  <c r="K245" i="2"/>
  <c r="J229" i="2"/>
  <c r="K229" i="2"/>
  <c r="J213" i="2"/>
  <c r="K213" i="2"/>
  <c r="J197" i="2"/>
  <c r="K197" i="2"/>
  <c r="J181" i="2"/>
  <c r="K181" i="2"/>
  <c r="J165" i="2"/>
  <c r="D164" i="1" s="1"/>
  <c r="K165" i="2"/>
  <c r="J157" i="2"/>
  <c r="K157" i="2"/>
  <c r="E156" i="1" s="1"/>
  <c r="J141" i="2"/>
  <c r="K141" i="2"/>
  <c r="J133" i="2"/>
  <c r="K133" i="2"/>
  <c r="J117" i="2"/>
  <c r="K117" i="2"/>
  <c r="J109" i="2"/>
  <c r="K109" i="2"/>
  <c r="J101" i="2"/>
  <c r="K101" i="2"/>
  <c r="J93" i="2"/>
  <c r="K93" i="2"/>
  <c r="E92" i="1" s="1"/>
  <c r="J85" i="2"/>
  <c r="K85" i="2"/>
  <c r="J77" i="2"/>
  <c r="K77" i="2"/>
  <c r="E76" i="1" s="1"/>
  <c r="J69" i="2"/>
  <c r="K69" i="2"/>
  <c r="J61" i="2"/>
  <c r="K61" i="2"/>
  <c r="E60" i="1" s="1"/>
  <c r="J53" i="2"/>
  <c r="K53" i="2"/>
  <c r="J45" i="2"/>
  <c r="K45" i="2"/>
  <c r="E44" i="1" s="1"/>
  <c r="J37" i="2"/>
  <c r="K37" i="2"/>
  <c r="J29" i="2"/>
  <c r="K29" i="2"/>
  <c r="J21" i="2"/>
  <c r="K21" i="2"/>
  <c r="J13" i="2"/>
  <c r="K13" i="2"/>
  <c r="E12" i="1" s="1"/>
  <c r="J5" i="2"/>
  <c r="K5" i="2"/>
  <c r="J354" i="2"/>
  <c r="K313" i="2"/>
  <c r="E312" i="1" s="1"/>
  <c r="J313" i="2"/>
  <c r="J273" i="2"/>
  <c r="K273" i="2"/>
  <c r="E272" i="1" s="1"/>
  <c r="J249" i="2"/>
  <c r="K249" i="2"/>
  <c r="J209" i="2"/>
  <c r="K209" i="2"/>
  <c r="J177" i="2"/>
  <c r="K177" i="2"/>
  <c r="J137" i="2"/>
  <c r="K137" i="2"/>
  <c r="J97" i="2"/>
  <c r="K97" i="2"/>
  <c r="J65" i="2"/>
  <c r="K65" i="2"/>
  <c r="J33" i="2"/>
  <c r="K33" i="2"/>
  <c r="E32" i="1" s="1"/>
  <c r="K326" i="2"/>
  <c r="J326" i="2"/>
  <c r="D325" i="1" s="1"/>
  <c r="K294" i="2"/>
  <c r="E293" i="1" s="1"/>
  <c r="J294" i="2"/>
  <c r="D293" i="1" s="1"/>
  <c r="K270" i="2"/>
  <c r="J270" i="2"/>
  <c r="K238" i="2"/>
  <c r="J238" i="2"/>
  <c r="K206" i="2"/>
  <c r="J206" i="2"/>
  <c r="D205" i="1" s="1"/>
  <c r="K182" i="2"/>
  <c r="J182" i="2"/>
  <c r="D181" i="1" s="1"/>
  <c r="J158" i="2"/>
  <c r="K158" i="2"/>
  <c r="J126" i="2"/>
  <c r="K126" i="2"/>
  <c r="J102" i="2"/>
  <c r="K102" i="2"/>
  <c r="J54" i="2"/>
  <c r="K54" i="2"/>
  <c r="K357" i="2"/>
  <c r="J357" i="2"/>
  <c r="D356" i="1" s="1"/>
  <c r="K341" i="2"/>
  <c r="E340" i="1" s="1"/>
  <c r="J341" i="2"/>
  <c r="D340" i="1" s="1"/>
  <c r="K325" i="2"/>
  <c r="J325" i="2"/>
  <c r="D324" i="1" s="1"/>
  <c r="K309" i="2"/>
  <c r="J309" i="2"/>
  <c r="K293" i="2"/>
  <c r="J293" i="2"/>
  <c r="D292" i="1" s="1"/>
  <c r="J269" i="2"/>
  <c r="K269" i="2"/>
  <c r="J253" i="2"/>
  <c r="D252" i="1" s="1"/>
  <c r="K253" i="2"/>
  <c r="J237" i="2"/>
  <c r="D236" i="1" s="1"/>
  <c r="K237" i="2"/>
  <c r="J221" i="2"/>
  <c r="D220" i="1" s="1"/>
  <c r="K221" i="2"/>
  <c r="J205" i="2"/>
  <c r="K205" i="2"/>
  <c r="J189" i="2"/>
  <c r="D188" i="1" s="1"/>
  <c r="K189" i="2"/>
  <c r="J173" i="2"/>
  <c r="K173" i="2"/>
  <c r="J149" i="2"/>
  <c r="K149" i="2"/>
  <c r="J125" i="2"/>
  <c r="K125" i="2"/>
  <c r="E124" i="1" s="1"/>
  <c r="K3" i="2"/>
  <c r="J3" i="2"/>
  <c r="D2" i="1" s="1"/>
  <c r="K356" i="2"/>
  <c r="J356" i="2"/>
  <c r="D355" i="1" s="1"/>
  <c r="K348" i="2"/>
  <c r="E347" i="1" s="1"/>
  <c r="J348" i="2"/>
  <c r="D347" i="1" s="1"/>
  <c r="K340" i="2"/>
  <c r="E339" i="1" s="1"/>
  <c r="J340" i="2"/>
  <c r="D339" i="1" s="1"/>
  <c r="K332" i="2"/>
  <c r="J332" i="2"/>
  <c r="D331" i="1" s="1"/>
  <c r="K324" i="2"/>
  <c r="J324" i="2"/>
  <c r="D323" i="1" s="1"/>
  <c r="K316" i="2"/>
  <c r="E315" i="1" s="1"/>
  <c r="J316" i="2"/>
  <c r="D315" i="1" s="1"/>
  <c r="K308" i="2"/>
  <c r="J308" i="2"/>
  <c r="D307" i="1" s="1"/>
  <c r="K300" i="2"/>
  <c r="E299" i="1" s="1"/>
  <c r="J300" i="2"/>
  <c r="D299" i="1" s="1"/>
  <c r="K292" i="2"/>
  <c r="E291" i="1" s="1"/>
  <c r="J292" i="2"/>
  <c r="D291" i="1" s="1"/>
  <c r="K284" i="2"/>
  <c r="E283" i="1" s="1"/>
  <c r="J284" i="2"/>
  <c r="D283" i="1" s="1"/>
  <c r="K276" i="2"/>
  <c r="E275" i="1" s="1"/>
  <c r="J276" i="2"/>
  <c r="D275" i="1" s="1"/>
  <c r="K268" i="2"/>
  <c r="J268" i="2"/>
  <c r="D267" i="1" s="1"/>
  <c r="K260" i="2"/>
  <c r="J260" i="2"/>
  <c r="K252" i="2"/>
  <c r="J252" i="2"/>
  <c r="K244" i="2"/>
  <c r="J244" i="2"/>
  <c r="K236" i="2"/>
  <c r="J236" i="2"/>
  <c r="K228" i="2"/>
  <c r="J228" i="2"/>
  <c r="K220" i="2"/>
  <c r="J220" i="2"/>
  <c r="K212" i="2"/>
  <c r="J212" i="2"/>
  <c r="K204" i="2"/>
  <c r="J204" i="2"/>
  <c r="K196" i="2"/>
  <c r="J196" i="2"/>
  <c r="K188" i="2"/>
  <c r="J188" i="2"/>
  <c r="K180" i="2"/>
  <c r="J180" i="2"/>
  <c r="J172" i="2"/>
  <c r="K172" i="2"/>
  <c r="E171" i="1" s="1"/>
  <c r="J164" i="2"/>
  <c r="K164" i="2"/>
  <c r="E163" i="1" s="1"/>
  <c r="J156" i="2"/>
  <c r="K156" i="2"/>
  <c r="E155" i="1" s="1"/>
  <c r="J148" i="2"/>
  <c r="K148" i="2"/>
  <c r="E147" i="1" s="1"/>
  <c r="J140" i="2"/>
  <c r="K140" i="2"/>
  <c r="J132" i="2"/>
  <c r="K132" i="2"/>
  <c r="J124" i="2"/>
  <c r="D123" i="1" s="1"/>
  <c r="K124" i="2"/>
  <c r="J116" i="2"/>
  <c r="K116" i="2"/>
  <c r="J108" i="2"/>
  <c r="D107" i="1" s="1"/>
  <c r="K108" i="2"/>
  <c r="J100" i="2"/>
  <c r="K100" i="2"/>
  <c r="J92" i="2"/>
  <c r="K92" i="2"/>
  <c r="J84" i="2"/>
  <c r="K84" i="2"/>
  <c r="J76" i="2"/>
  <c r="D75" i="1" s="1"/>
  <c r="K76" i="2"/>
  <c r="J68" i="2"/>
  <c r="K68" i="2"/>
  <c r="J60" i="2"/>
  <c r="K60" i="2"/>
  <c r="J52" i="2"/>
  <c r="K52" i="2"/>
  <c r="J44" i="2"/>
  <c r="D43" i="1" s="1"/>
  <c r="K44" i="2"/>
  <c r="J36" i="2"/>
  <c r="K36" i="2"/>
  <c r="J28" i="2"/>
  <c r="K28" i="2"/>
  <c r="J20" i="2"/>
  <c r="K20" i="2"/>
  <c r="J12" i="2"/>
  <c r="D11" i="1" s="1"/>
  <c r="K12" i="2"/>
  <c r="J4" i="2"/>
  <c r="K4" i="2"/>
  <c r="J346" i="2"/>
  <c r="D345" i="1" s="1"/>
  <c r="K345" i="2"/>
  <c r="E344" i="1" s="1"/>
  <c r="J345" i="2"/>
  <c r="K297" i="2"/>
  <c r="J297" i="2"/>
  <c r="J257" i="2"/>
  <c r="K257" i="2"/>
  <c r="J217" i="2"/>
  <c r="K217" i="2"/>
  <c r="J193" i="2"/>
  <c r="K193" i="2"/>
  <c r="J145" i="2"/>
  <c r="K145" i="2"/>
  <c r="J113" i="2"/>
  <c r="K113" i="2"/>
  <c r="J81" i="2"/>
  <c r="K81" i="2"/>
  <c r="E80" i="1" s="1"/>
  <c r="J41" i="2"/>
  <c r="K41" i="2"/>
  <c r="K342" i="2"/>
  <c r="E341" i="1" s="1"/>
  <c r="J342" i="2"/>
  <c r="D341" i="1" s="1"/>
  <c r="K318" i="2"/>
  <c r="J318" i="2"/>
  <c r="D317" i="1" s="1"/>
  <c r="K286" i="2"/>
  <c r="E285" i="1" s="1"/>
  <c r="J286" i="2"/>
  <c r="D285" i="1" s="1"/>
  <c r="K262" i="2"/>
  <c r="E261" i="1" s="1"/>
  <c r="J262" i="2"/>
  <c r="D261" i="1" s="1"/>
  <c r="K214" i="2"/>
  <c r="E213" i="1" s="1"/>
  <c r="J214" i="2"/>
  <c r="J142" i="2"/>
  <c r="K142" i="2"/>
  <c r="K363" i="2"/>
  <c r="J363" i="2"/>
  <c r="D362" i="1" s="1"/>
  <c r="K355" i="2"/>
  <c r="J355" i="2"/>
  <c r="D354" i="1" s="1"/>
  <c r="K347" i="2"/>
  <c r="E346" i="1" s="1"/>
  <c r="J347" i="2"/>
  <c r="D346" i="1" s="1"/>
  <c r="K339" i="2"/>
  <c r="J339" i="2"/>
  <c r="D338" i="1" s="1"/>
  <c r="K331" i="2"/>
  <c r="J331" i="2"/>
  <c r="D330" i="1" s="1"/>
  <c r="K323" i="2"/>
  <c r="J323" i="2"/>
  <c r="D322" i="1" s="1"/>
  <c r="K315" i="2"/>
  <c r="J315" i="2"/>
  <c r="D314" i="1" s="1"/>
  <c r="K307" i="2"/>
  <c r="J307" i="2"/>
  <c r="D306" i="1" s="1"/>
  <c r="K299" i="2"/>
  <c r="J299" i="2"/>
  <c r="D298" i="1" s="1"/>
  <c r="K291" i="2"/>
  <c r="J291" i="2"/>
  <c r="D290" i="1" s="1"/>
  <c r="J283" i="2"/>
  <c r="D282" i="1" s="1"/>
  <c r="K283" i="2"/>
  <c r="J275" i="2"/>
  <c r="D274" i="1" s="1"/>
  <c r="K275" i="2"/>
  <c r="E274" i="1" s="1"/>
  <c r="J267" i="2"/>
  <c r="K267" i="2"/>
  <c r="E266" i="1" s="1"/>
  <c r="J259" i="2"/>
  <c r="K259" i="2"/>
  <c r="E258" i="1" s="1"/>
  <c r="J251" i="2"/>
  <c r="K251" i="2"/>
  <c r="E250" i="1" s="1"/>
  <c r="J243" i="2"/>
  <c r="D242" i="1" s="1"/>
  <c r="K243" i="2"/>
  <c r="E242" i="1" s="1"/>
  <c r="J235" i="2"/>
  <c r="K235" i="2"/>
  <c r="E234" i="1" s="1"/>
  <c r="J227" i="2"/>
  <c r="D226" i="1" s="1"/>
  <c r="K227" i="2"/>
  <c r="E226" i="1" s="1"/>
  <c r="J219" i="2"/>
  <c r="K219" i="2"/>
  <c r="E218" i="1" s="1"/>
  <c r="J211" i="2"/>
  <c r="K211" i="2"/>
  <c r="E210" i="1" s="1"/>
  <c r="J203" i="2"/>
  <c r="K203" i="2"/>
  <c r="E202" i="1" s="1"/>
  <c r="J195" i="2"/>
  <c r="K195" i="2"/>
  <c r="E194" i="1" s="1"/>
  <c r="J187" i="2"/>
  <c r="K187" i="2"/>
  <c r="E186" i="1" s="1"/>
  <c r="J179" i="2"/>
  <c r="K179" i="2"/>
  <c r="E178" i="1" s="1"/>
  <c r="J171" i="2"/>
  <c r="K171" i="2"/>
  <c r="J163" i="2"/>
  <c r="K163" i="2"/>
  <c r="E162" i="1" s="1"/>
  <c r="J155" i="2"/>
  <c r="D154" i="1" s="1"/>
  <c r="K155" i="2"/>
  <c r="E154" i="1" s="1"/>
  <c r="J147" i="2"/>
  <c r="K147" i="2"/>
  <c r="J139" i="2"/>
  <c r="K139" i="2"/>
  <c r="E138" i="1" s="1"/>
  <c r="J131" i="2"/>
  <c r="K131" i="2"/>
  <c r="J123" i="2"/>
  <c r="D122" i="1" s="1"/>
  <c r="K123" i="2"/>
  <c r="J115" i="2"/>
  <c r="K115" i="2"/>
  <c r="J107" i="2"/>
  <c r="D106" i="1" s="1"/>
  <c r="K107" i="2"/>
  <c r="J99" i="2"/>
  <c r="K99" i="2"/>
  <c r="E98" i="1" s="1"/>
  <c r="J91" i="2"/>
  <c r="K91" i="2"/>
  <c r="E90" i="1" s="1"/>
  <c r="J83" i="2"/>
  <c r="K83" i="2"/>
  <c r="E82" i="1" s="1"/>
  <c r="J75" i="2"/>
  <c r="K75" i="2"/>
  <c r="E74" i="1" s="1"/>
  <c r="J67" i="2"/>
  <c r="K67" i="2"/>
  <c r="E66" i="1" s="1"/>
  <c r="J59" i="2"/>
  <c r="K59" i="2"/>
  <c r="E58" i="1" s="1"/>
  <c r="J51" i="2"/>
  <c r="K51" i="2"/>
  <c r="J43" i="2"/>
  <c r="K43" i="2"/>
  <c r="E42" i="1" s="1"/>
  <c r="J35" i="2"/>
  <c r="K35" i="2"/>
  <c r="E34" i="1" s="1"/>
  <c r="J27" i="2"/>
  <c r="K27" i="2"/>
  <c r="E26" i="1" s="1"/>
  <c r="J19" i="2"/>
  <c r="K19" i="2"/>
  <c r="J11" i="2"/>
  <c r="K11" i="2"/>
  <c r="E10" i="1" s="1"/>
  <c r="J338" i="2"/>
  <c r="J17" i="2"/>
  <c r="K17" i="2"/>
  <c r="E16" i="1" s="1"/>
  <c r="K330" i="2"/>
  <c r="J330" i="2"/>
  <c r="D329" i="1" s="1"/>
  <c r="K322" i="2"/>
  <c r="E321" i="1" s="1"/>
  <c r="J322" i="2"/>
  <c r="K314" i="2"/>
  <c r="E313" i="1" s="1"/>
  <c r="J314" i="2"/>
  <c r="D313" i="1" s="1"/>
  <c r="K306" i="2"/>
  <c r="E305" i="1" s="1"/>
  <c r="J306" i="2"/>
  <c r="D305" i="1" s="1"/>
  <c r="K298" i="2"/>
  <c r="E297" i="1" s="1"/>
  <c r="J298" i="2"/>
  <c r="K290" i="2"/>
  <c r="J290" i="2"/>
  <c r="K282" i="2"/>
  <c r="J282" i="2"/>
  <c r="K274" i="2"/>
  <c r="J274" i="2"/>
  <c r="D273" i="1" s="1"/>
  <c r="K266" i="2"/>
  <c r="J266" i="2"/>
  <c r="K258" i="2"/>
  <c r="J258" i="2"/>
  <c r="K250" i="2"/>
  <c r="J250" i="2"/>
  <c r="K242" i="2"/>
  <c r="J242" i="2"/>
  <c r="D241" i="1" s="1"/>
  <c r="K234" i="2"/>
  <c r="J234" i="2"/>
  <c r="D233" i="1" s="1"/>
  <c r="K226" i="2"/>
  <c r="J226" i="2"/>
  <c r="D225" i="1" s="1"/>
  <c r="K218" i="2"/>
  <c r="J218" i="2"/>
  <c r="D217" i="1" s="1"/>
  <c r="K210" i="2"/>
  <c r="J210" i="2"/>
  <c r="K202" i="2"/>
  <c r="J202" i="2"/>
  <c r="D201" i="1" s="1"/>
  <c r="K194" i="2"/>
  <c r="J194" i="2"/>
  <c r="K186" i="2"/>
  <c r="J186" i="2"/>
  <c r="D185" i="1" s="1"/>
  <c r="J178" i="2"/>
  <c r="D177" i="1" s="1"/>
  <c r="K178" i="2"/>
  <c r="E177" i="1" s="1"/>
  <c r="J170" i="2"/>
  <c r="K170" i="2"/>
  <c r="J162" i="2"/>
  <c r="D161" i="1" s="1"/>
  <c r="K162" i="2"/>
  <c r="J154" i="2"/>
  <c r="K154" i="2"/>
  <c r="J146" i="2"/>
  <c r="D145" i="1" s="1"/>
  <c r="K146" i="2"/>
  <c r="E145" i="1" s="1"/>
  <c r="J138" i="2"/>
  <c r="K138" i="2"/>
  <c r="J130" i="2"/>
  <c r="D129" i="1" s="1"/>
  <c r="K130" i="2"/>
  <c r="E129" i="1" s="1"/>
  <c r="J122" i="2"/>
  <c r="K122" i="2"/>
  <c r="J114" i="2"/>
  <c r="D113" i="1" s="1"/>
  <c r="K114" i="2"/>
  <c r="E113" i="1" s="1"/>
  <c r="J106" i="2"/>
  <c r="K106" i="2"/>
  <c r="J98" i="2"/>
  <c r="D97" i="1" s="1"/>
  <c r="K98" i="2"/>
  <c r="E97" i="1" s="1"/>
  <c r="J90" i="2"/>
  <c r="K90" i="2"/>
  <c r="J82" i="2"/>
  <c r="D81" i="1" s="1"/>
  <c r="K82" i="2"/>
  <c r="E81" i="1" s="1"/>
  <c r="J74" i="2"/>
  <c r="K74" i="2"/>
  <c r="J66" i="2"/>
  <c r="D65" i="1" s="1"/>
  <c r="K66" i="2"/>
  <c r="E65" i="1" s="1"/>
  <c r="J58" i="2"/>
  <c r="K58" i="2"/>
  <c r="J50" i="2"/>
  <c r="D49" i="1" s="1"/>
  <c r="K50" i="2"/>
  <c r="E49" i="1" s="1"/>
  <c r="J42" i="2"/>
  <c r="K42" i="2"/>
  <c r="J34" i="2"/>
  <c r="D33" i="1" s="1"/>
  <c r="K34" i="2"/>
  <c r="E33" i="1" s="1"/>
  <c r="J26" i="2"/>
  <c r="K26" i="2"/>
  <c r="J18" i="2"/>
  <c r="D17" i="1" s="1"/>
  <c r="K18" i="2"/>
  <c r="E17" i="1" s="1"/>
  <c r="J10" i="2"/>
  <c r="K10" i="2"/>
  <c r="A251" i="1"/>
  <c r="A359" i="1"/>
  <c r="A351" i="1"/>
  <c r="A343" i="1"/>
  <c r="A335" i="1"/>
  <c r="E334" i="1"/>
  <c r="E328" i="1"/>
  <c r="E326" i="1"/>
  <c r="E324" i="1"/>
  <c r="E316" i="1"/>
  <c r="E310" i="1"/>
  <c r="E308" i="1"/>
  <c r="E296" i="1"/>
  <c r="E294" i="1"/>
  <c r="E280" i="1"/>
  <c r="E248" i="1"/>
  <c r="E230" i="1"/>
  <c r="E196" i="1"/>
  <c r="E172" i="1"/>
  <c r="E168" i="1"/>
  <c r="E148" i="1"/>
  <c r="E146" i="1"/>
  <c r="E128" i="1"/>
  <c r="E112" i="1"/>
  <c r="E110" i="1"/>
  <c r="E108" i="1"/>
  <c r="E96" i="1"/>
  <c r="E72" i="1"/>
  <c r="E64" i="1"/>
  <c r="E50" i="1"/>
  <c r="E48" i="1"/>
  <c r="E8" i="1"/>
  <c r="E2" i="1"/>
  <c r="B309" i="1"/>
  <c r="B318" i="1"/>
  <c r="B294" i="1"/>
  <c r="A312" i="1"/>
  <c r="A295" i="1"/>
  <c r="A278" i="1"/>
  <c r="A235" i="1"/>
  <c r="A227" i="1"/>
  <c r="A200" i="1"/>
  <c r="A303" i="1"/>
  <c r="A286" i="1"/>
  <c r="A287" i="1"/>
  <c r="A255" i="1"/>
  <c r="B238" i="1"/>
  <c r="A358" i="1"/>
  <c r="A354" i="1"/>
  <c r="A350" i="1"/>
  <c r="A338" i="1"/>
  <c r="A334" i="1"/>
  <c r="A271" i="1"/>
  <c r="A322" i="1"/>
  <c r="A319" i="1"/>
  <c r="A247" i="1"/>
  <c r="A196" i="1"/>
  <c r="B314" i="1"/>
  <c r="B278" i="1"/>
  <c r="B270" i="1"/>
  <c r="B262" i="1"/>
  <c r="B254" i="1"/>
  <c r="B171" i="1"/>
  <c r="A145" i="1"/>
  <c r="A129" i="1"/>
  <c r="B305" i="1"/>
  <c r="B289" i="1"/>
  <c r="A360" i="1"/>
  <c r="B321" i="1"/>
  <c r="B322" i="1"/>
  <c r="B282" i="1"/>
  <c r="B258" i="1"/>
  <c r="B250" i="1"/>
  <c r="B242" i="1"/>
  <c r="A181" i="1"/>
  <c r="B362" i="1"/>
  <c r="B358" i="1"/>
  <c r="B346" i="1"/>
  <c r="B342" i="1"/>
  <c r="B338" i="1"/>
  <c r="B334" i="1"/>
  <c r="B330" i="1"/>
  <c r="B326" i="1"/>
  <c r="B303" i="1"/>
  <c r="A161" i="1"/>
  <c r="A205" i="1"/>
  <c r="B277" i="1"/>
  <c r="B253" i="1"/>
  <c r="B101" i="1"/>
  <c r="B85" i="1"/>
  <c r="A71" i="1"/>
  <c r="A63" i="1"/>
  <c r="A2" i="1"/>
  <c r="B357" i="1"/>
  <c r="A336" i="1"/>
  <c r="A328" i="1"/>
  <c r="A324" i="1"/>
  <c r="A320" i="1"/>
  <c r="B312" i="1"/>
  <c r="B308" i="1"/>
  <c r="B296" i="1"/>
  <c r="A348" i="1"/>
  <c r="B293" i="1"/>
  <c r="A356" i="1"/>
  <c r="B252" i="1"/>
  <c r="A291" i="1"/>
  <c r="B244" i="1"/>
  <c r="B232" i="1"/>
  <c r="B228" i="1"/>
  <c r="A224" i="1"/>
  <c r="A220" i="1"/>
  <c r="A212" i="1"/>
  <c r="B212" i="1"/>
  <c r="A208" i="1"/>
  <c r="B337" i="1"/>
  <c r="B353" i="1"/>
  <c r="B341" i="1"/>
  <c r="B279" i="1"/>
  <c r="B259" i="1"/>
  <c r="B247" i="1"/>
  <c r="B239" i="1"/>
  <c r="B231" i="1"/>
  <c r="B223" i="1"/>
  <c r="B219" i="1"/>
  <c r="C219" i="1" s="1"/>
  <c r="B203" i="1"/>
  <c r="B191" i="1"/>
  <c r="B187" i="1"/>
  <c r="A107" i="1"/>
  <c r="A159" i="1"/>
  <c r="A151" i="1"/>
  <c r="A143" i="1"/>
  <c r="A135" i="1"/>
  <c r="B188" i="1"/>
  <c r="B149" i="1"/>
  <c r="B133" i="1"/>
  <c r="A115" i="1"/>
  <c r="B115" i="1"/>
  <c r="B79" i="1"/>
  <c r="B166" i="1"/>
  <c r="C166" i="1" s="1"/>
  <c r="A103" i="1"/>
  <c r="B103" i="1"/>
  <c r="A123" i="1"/>
  <c r="A155" i="1"/>
  <c r="B155" i="1"/>
  <c r="B147" i="1"/>
  <c r="A139" i="1"/>
  <c r="B131" i="1"/>
  <c r="A87" i="1"/>
  <c r="B67" i="1"/>
  <c r="B51" i="1"/>
  <c r="B47" i="1"/>
  <c r="B35" i="1"/>
  <c r="B19" i="1"/>
  <c r="B15" i="1"/>
  <c r="B3" i="1"/>
  <c r="A357" i="1"/>
  <c r="A258" i="1"/>
  <c r="A249" i="1"/>
  <c r="B249" i="1"/>
  <c r="A245" i="1"/>
  <c r="B237" i="1"/>
  <c r="A233" i="1"/>
  <c r="A225" i="1"/>
  <c r="B217" i="1"/>
  <c r="B213" i="1"/>
  <c r="B359" i="1"/>
  <c r="B347" i="1"/>
  <c r="B343" i="1"/>
  <c r="B323" i="1"/>
  <c r="B319" i="1"/>
  <c r="B306" i="1"/>
  <c r="B316" i="1"/>
  <c r="B313" i="1"/>
  <c r="B300" i="1"/>
  <c r="B292" i="1"/>
  <c r="A238" i="1"/>
  <c r="A222" i="1"/>
  <c r="B356" i="1"/>
  <c r="B352" i="1"/>
  <c r="B344" i="1"/>
  <c r="B340" i="1"/>
  <c r="B336" i="1"/>
  <c r="B332" i="1"/>
  <c r="B324" i="1"/>
  <c r="B320" i="1"/>
  <c r="B310" i="1"/>
  <c r="B304" i="1"/>
  <c r="B164" i="1"/>
  <c r="B209" i="1"/>
  <c r="B193" i="1"/>
  <c r="B189" i="1"/>
  <c r="B173" i="1"/>
  <c r="B170" i="1"/>
  <c r="B141" i="1"/>
  <c r="B160" i="1"/>
  <c r="B132" i="1"/>
  <c r="B116" i="1"/>
  <c r="B100" i="1"/>
  <c r="B92" i="1"/>
  <c r="B84" i="1"/>
  <c r="B68" i="1"/>
  <c r="B52" i="1"/>
  <c r="B36" i="1"/>
  <c r="B28" i="1"/>
  <c r="B20" i="1"/>
  <c r="B4" i="1"/>
  <c r="D58" i="1" l="1"/>
  <c r="D90" i="1"/>
  <c r="E221" i="1"/>
  <c r="A216" i="1"/>
  <c r="B221" i="1"/>
  <c r="B241" i="1"/>
  <c r="B194" i="1"/>
  <c r="B354" i="1"/>
  <c r="C354" i="1" s="1"/>
  <c r="E241" i="1"/>
  <c r="E307" i="1"/>
  <c r="E244" i="1"/>
  <c r="A12" i="1"/>
  <c r="A28" i="1"/>
  <c r="A44" i="1"/>
  <c r="A60" i="1"/>
  <c r="B126" i="1"/>
  <c r="C126" i="1" s="1"/>
  <c r="B243" i="1"/>
  <c r="E290" i="1"/>
  <c r="E322" i="1"/>
  <c r="E354" i="1"/>
  <c r="D251" i="1"/>
  <c r="D230" i="1"/>
  <c r="D262" i="1"/>
  <c r="D151" i="1"/>
  <c r="F151" i="1" s="1"/>
  <c r="A264" i="1"/>
  <c r="A14" i="1"/>
  <c r="A30" i="1"/>
  <c r="A78" i="1"/>
  <c r="C78" i="1" s="1"/>
  <c r="A110" i="1"/>
  <c r="C110" i="1" s="1"/>
  <c r="A207" i="1"/>
  <c r="E130" i="1"/>
  <c r="D27" i="1"/>
  <c r="D59" i="1"/>
  <c r="D91" i="1"/>
  <c r="D336" i="1"/>
  <c r="D263" i="1"/>
  <c r="B105" i="1"/>
  <c r="A226" i="1"/>
  <c r="C187" i="1"/>
  <c r="D249" i="1"/>
  <c r="D42" i="1"/>
  <c r="D74" i="1"/>
  <c r="D36" i="1"/>
  <c r="D68" i="1"/>
  <c r="D100" i="1"/>
  <c r="E327" i="1"/>
  <c r="A146" i="1"/>
  <c r="A162" i="1"/>
  <c r="C162" i="1" s="1"/>
  <c r="E114" i="1"/>
  <c r="E355" i="1"/>
  <c r="E212" i="1"/>
  <c r="B119" i="1"/>
  <c r="B184" i="1"/>
  <c r="B9" i="1"/>
  <c r="B41" i="1"/>
  <c r="B57" i="1"/>
  <c r="C57" i="1" s="1"/>
  <c r="B73" i="1"/>
  <c r="A187" i="1"/>
  <c r="A19" i="1"/>
  <c r="C19" i="1"/>
  <c r="D146" i="1"/>
  <c r="E306" i="1"/>
  <c r="E338" i="1"/>
  <c r="E197" i="1"/>
  <c r="D29" i="1"/>
  <c r="D77" i="1"/>
  <c r="D135" i="1"/>
  <c r="B210" i="1"/>
  <c r="B227" i="1"/>
  <c r="E345" i="1"/>
  <c r="A3" i="1"/>
  <c r="E23" i="1"/>
  <c r="F23" i="1" s="1"/>
  <c r="E55" i="1"/>
  <c r="E87" i="1"/>
  <c r="E151" i="1"/>
  <c r="A73" i="1"/>
  <c r="E183" i="1"/>
  <c r="E215" i="1"/>
  <c r="A53" i="1"/>
  <c r="C53" i="1" s="1"/>
  <c r="A16" i="1"/>
  <c r="A32" i="1"/>
  <c r="A48" i="1"/>
  <c r="A64" i="1"/>
  <c r="A80" i="1"/>
  <c r="A96" i="1"/>
  <c r="A112" i="1"/>
  <c r="A128" i="1"/>
  <c r="A18" i="1"/>
  <c r="A34" i="1"/>
  <c r="A50" i="1"/>
  <c r="A66" i="1"/>
  <c r="A82" i="1"/>
  <c r="A98" i="1"/>
  <c r="A114" i="1"/>
  <c r="A130" i="1"/>
  <c r="E7" i="1"/>
  <c r="F7" i="1" s="1"/>
  <c r="E39" i="1"/>
  <c r="E71" i="1"/>
  <c r="E103" i="1"/>
  <c r="E135" i="1"/>
  <c r="E167" i="1"/>
  <c r="A9" i="1"/>
  <c r="E199" i="1"/>
  <c r="F199" i="1" s="1"/>
  <c r="A206" i="1"/>
  <c r="C206" i="1" s="1"/>
  <c r="A157" i="1"/>
  <c r="A8" i="1"/>
  <c r="A141" i="1"/>
  <c r="B265" i="1"/>
  <c r="A109" i="1"/>
  <c r="A125" i="1"/>
  <c r="A189" i="1"/>
  <c r="C189" i="1" s="1"/>
  <c r="A13" i="1"/>
  <c r="C13" i="1" s="1"/>
  <c r="A29" i="1"/>
  <c r="A24" i="1"/>
  <c r="A40" i="1"/>
  <c r="A56" i="1"/>
  <c r="A72" i="1"/>
  <c r="A88" i="1"/>
  <c r="A104" i="1"/>
  <c r="C104" i="1" s="1"/>
  <c r="A120" i="1"/>
  <c r="A136" i="1"/>
  <c r="A152" i="1"/>
  <c r="C28" i="1"/>
  <c r="D178" i="1"/>
  <c r="D210" i="1"/>
  <c r="D256" i="1"/>
  <c r="D88" i="1"/>
  <c r="D224" i="1"/>
  <c r="D9" i="1"/>
  <c r="E201" i="1"/>
  <c r="D136" i="1"/>
  <c r="D176" i="1"/>
  <c r="D304" i="1"/>
  <c r="E352" i="1"/>
  <c r="D40" i="1"/>
  <c r="D192" i="1"/>
  <c r="F192" i="1" s="1"/>
  <c r="D72" i="1"/>
  <c r="D120" i="1"/>
  <c r="C92" i="1"/>
  <c r="D208" i="1"/>
  <c r="A289" i="1"/>
  <c r="A353" i="1"/>
  <c r="A306" i="1"/>
  <c r="C306" i="1" s="1"/>
  <c r="B360" i="1"/>
  <c r="A175" i="1"/>
  <c r="A51" i="1"/>
  <c r="C51" i="1" s="1"/>
  <c r="B192" i="1"/>
  <c r="C192" i="1" s="1"/>
  <c r="B208" i="1"/>
  <c r="A248" i="1"/>
  <c r="B350" i="1"/>
  <c r="B97" i="1"/>
  <c r="B229" i="1"/>
  <c r="C229" i="1" s="1"/>
  <c r="B257" i="1"/>
  <c r="A285" i="1"/>
  <c r="A22" i="1"/>
  <c r="B118" i="1"/>
  <c r="C118" i="1" s="1"/>
  <c r="A274" i="1"/>
  <c r="B325" i="1"/>
  <c r="B148" i="1"/>
  <c r="C148" i="1" s="1"/>
  <c r="B143" i="1"/>
  <c r="C143" i="1" s="1"/>
  <c r="A279" i="1"/>
  <c r="A183" i="1"/>
  <c r="A326" i="1"/>
  <c r="B26" i="1"/>
  <c r="C26" i="1" s="1"/>
  <c r="B122" i="1"/>
  <c r="C122" i="1" s="1"/>
  <c r="A281" i="1"/>
  <c r="A231" i="1"/>
  <c r="C231" i="1" s="1"/>
  <c r="E144" i="1"/>
  <c r="E292" i="1"/>
  <c r="E358" i="1"/>
  <c r="E200" i="1"/>
  <c r="E336" i="1"/>
  <c r="E88" i="1"/>
  <c r="E104" i="1"/>
  <c r="E208" i="1"/>
  <c r="F208" i="1" s="1"/>
  <c r="C262" i="1"/>
  <c r="D344" i="1"/>
  <c r="E119" i="1"/>
  <c r="D360" i="1"/>
  <c r="B145" i="1"/>
  <c r="D187" i="1"/>
  <c r="D219" i="1"/>
  <c r="A6" i="1"/>
  <c r="C6" i="1" s="1"/>
  <c r="A38" i="1"/>
  <c r="C38" i="1" s="1"/>
  <c r="A54" i="1"/>
  <c r="A70" i="1"/>
  <c r="A86" i="1"/>
  <c r="A102" i="1"/>
  <c r="B186" i="1"/>
  <c r="C101" i="1"/>
  <c r="D328" i="1"/>
  <c r="E149" i="1"/>
  <c r="F149" i="1" s="1"/>
  <c r="B113" i="1"/>
  <c r="B129" i="1"/>
  <c r="A254" i="1"/>
  <c r="B138" i="1"/>
  <c r="B154" i="1"/>
  <c r="E106" i="1"/>
  <c r="D138" i="1"/>
  <c r="D170" i="1"/>
  <c r="E330" i="1"/>
  <c r="E362" i="1"/>
  <c r="D140" i="1"/>
  <c r="D21" i="1"/>
  <c r="D69" i="1"/>
  <c r="B176" i="1"/>
  <c r="C280" i="1"/>
  <c r="B329" i="1"/>
  <c r="A228" i="1"/>
  <c r="A170" i="1"/>
  <c r="C170" i="1" s="1"/>
  <c r="A195" i="1"/>
  <c r="C195" i="1" s="1"/>
  <c r="D53" i="1"/>
  <c r="E276" i="1"/>
  <c r="F231" i="1"/>
  <c r="A268" i="1"/>
  <c r="B17" i="1"/>
  <c r="C17" i="1" s="1"/>
  <c r="B33" i="1"/>
  <c r="B49" i="1"/>
  <c r="B65" i="1"/>
  <c r="B81" i="1"/>
  <c r="D265" i="1"/>
  <c r="D18" i="1"/>
  <c r="D203" i="1"/>
  <c r="D235" i="1"/>
  <c r="D156" i="1"/>
  <c r="A20" i="1"/>
  <c r="A36" i="1"/>
  <c r="A52" i="1"/>
  <c r="A68" i="1"/>
  <c r="B269" i="1"/>
  <c r="A75" i="1"/>
  <c r="C75" i="1" s="1"/>
  <c r="B331" i="1"/>
  <c r="C331" i="1" s="1"/>
  <c r="E233" i="1"/>
  <c r="E122" i="1"/>
  <c r="D296" i="1"/>
  <c r="D139" i="1"/>
  <c r="D101" i="1"/>
  <c r="D247" i="1"/>
  <c r="D279" i="1"/>
  <c r="B287" i="1"/>
  <c r="C287" i="1" s="1"/>
  <c r="A4" i="1"/>
  <c r="B120" i="1"/>
  <c r="B136" i="1"/>
  <c r="E220" i="1"/>
  <c r="E236" i="1"/>
  <c r="A316" i="1"/>
  <c r="C12" i="1"/>
  <c r="C44" i="1"/>
  <c r="C60" i="1"/>
  <c r="C124" i="1"/>
  <c r="C140" i="1"/>
  <c r="C30" i="1"/>
  <c r="B328" i="1"/>
  <c r="B89" i="1"/>
  <c r="B161" i="1"/>
  <c r="C161" i="1" s="1"/>
  <c r="A147" i="1"/>
  <c r="C147" i="1" s="1"/>
  <c r="B348" i="1"/>
  <c r="A199" i="1"/>
  <c r="C327" i="1"/>
  <c r="C108" i="1"/>
  <c r="C353" i="1"/>
  <c r="C310" i="1"/>
  <c r="D186" i="1"/>
  <c r="F186" i="1" s="1"/>
  <c r="E333" i="1"/>
  <c r="F333" i="1" s="1"/>
  <c r="E273" i="1"/>
  <c r="E40" i="1"/>
  <c r="E192" i="1"/>
  <c r="E28" i="1"/>
  <c r="E165" i="1"/>
  <c r="F165" i="1" s="1"/>
  <c r="A153" i="1"/>
  <c r="A273" i="1"/>
  <c r="D250" i="1"/>
  <c r="F250" i="1" s="1"/>
  <c r="E245" i="1"/>
  <c r="D152" i="1"/>
  <c r="A305" i="1"/>
  <c r="A337" i="1"/>
  <c r="C337" i="1" s="1"/>
  <c r="E53" i="1"/>
  <c r="E277" i="1"/>
  <c r="C339" i="1"/>
  <c r="C256" i="1"/>
  <c r="E225" i="1"/>
  <c r="E18" i="1"/>
  <c r="E256" i="1"/>
  <c r="E181" i="1"/>
  <c r="E117" i="1"/>
  <c r="E150" i="1"/>
  <c r="E224" i="1"/>
  <c r="C260" i="1"/>
  <c r="E101" i="1"/>
  <c r="E136" i="1"/>
  <c r="D276" i="1"/>
  <c r="B233" i="1"/>
  <c r="A244" i="1"/>
  <c r="C244" i="1" s="1"/>
  <c r="A323" i="1"/>
  <c r="C323" i="1" s="1"/>
  <c r="A149" i="1"/>
  <c r="C149" i="1" s="1"/>
  <c r="D171" i="1"/>
  <c r="F171" i="1" s="1"/>
  <c r="E203" i="1"/>
  <c r="E235" i="1"/>
  <c r="E267" i="1"/>
  <c r="E205" i="1"/>
  <c r="E325" i="1"/>
  <c r="E133" i="1"/>
  <c r="F133" i="1" s="1"/>
  <c r="E37" i="1"/>
  <c r="F37" i="1" s="1"/>
  <c r="E85" i="1"/>
  <c r="F85" i="1" s="1"/>
  <c r="B16" i="1"/>
  <c r="B32" i="1"/>
  <c r="B48" i="1"/>
  <c r="B64" i="1"/>
  <c r="C64" i="1" s="1"/>
  <c r="B80" i="1"/>
  <c r="C80" i="1" s="1"/>
  <c r="B96" i="1"/>
  <c r="C96" i="1" s="1"/>
  <c r="B128" i="1"/>
  <c r="C128" i="1" s="1"/>
  <c r="B216" i="1"/>
  <c r="C216" i="1" s="1"/>
  <c r="A218" i="1"/>
  <c r="C218" i="1" s="1"/>
  <c r="A234" i="1"/>
  <c r="C234" i="1" s="1"/>
  <c r="A282" i="1"/>
  <c r="A298" i="1"/>
  <c r="C298" i="1" s="1"/>
  <c r="A314" i="1"/>
  <c r="A346" i="1"/>
  <c r="C346" i="1" s="1"/>
  <c r="B273" i="1"/>
  <c r="A79" i="1"/>
  <c r="C79" i="1" s="1"/>
  <c r="B163" i="1"/>
  <c r="B235" i="1"/>
  <c r="A269" i="1"/>
  <c r="A172" i="1"/>
  <c r="C172" i="1" s="1"/>
  <c r="A204" i="1"/>
  <c r="A340" i="1"/>
  <c r="C340" i="1" s="1"/>
  <c r="D218" i="1"/>
  <c r="F218" i="1" s="1"/>
  <c r="A321" i="1"/>
  <c r="C321" i="1" s="1"/>
  <c r="A209" i="1"/>
  <c r="B274" i="1"/>
  <c r="E14" i="1"/>
  <c r="E356" i="1"/>
  <c r="F356" i="1" s="1"/>
  <c r="E36" i="1"/>
  <c r="E68" i="1"/>
  <c r="F68" i="1" s="1"/>
  <c r="E100" i="1"/>
  <c r="F100" i="1" s="1"/>
  <c r="E132" i="1"/>
  <c r="E4" i="1"/>
  <c r="E360" i="1"/>
  <c r="B178" i="1"/>
  <c r="C178" i="1" s="1"/>
  <c r="C94" i="1"/>
  <c r="B351" i="1"/>
  <c r="C351" i="1" s="1"/>
  <c r="B167" i="1"/>
  <c r="B111" i="1"/>
  <c r="B226" i="1"/>
  <c r="C226" i="1" s="1"/>
  <c r="E102" i="1"/>
  <c r="E134" i="1"/>
  <c r="E174" i="1"/>
  <c r="E238" i="1"/>
  <c r="E254" i="1"/>
  <c r="E302" i="1"/>
  <c r="A193" i="1"/>
  <c r="C193" i="1" s="1"/>
  <c r="E332" i="1"/>
  <c r="E158" i="1"/>
  <c r="E270" i="1"/>
  <c r="E140" i="1"/>
  <c r="E348" i="1"/>
  <c r="C272" i="1"/>
  <c r="E216" i="1"/>
  <c r="E288" i="1"/>
  <c r="E304" i="1"/>
  <c r="A97" i="1"/>
  <c r="A177" i="1"/>
  <c r="A241" i="1"/>
  <c r="B42" i="1"/>
  <c r="C42" i="1" s="1"/>
  <c r="B90" i="1"/>
  <c r="C90" i="1" s="1"/>
  <c r="B159" i="1"/>
  <c r="E180" i="1"/>
  <c r="B266" i="1"/>
  <c r="A95" i="1"/>
  <c r="C302" i="1"/>
  <c r="C190" i="1"/>
  <c r="C93" i="1"/>
  <c r="C10" i="1"/>
  <c r="C74" i="1"/>
  <c r="C106" i="1"/>
  <c r="C138" i="1"/>
  <c r="C174" i="1"/>
  <c r="C62" i="1"/>
  <c r="B7" i="1"/>
  <c r="C7" i="1" s="1"/>
  <c r="B39" i="1"/>
  <c r="C39" i="1" s="1"/>
  <c r="B71" i="1"/>
  <c r="C71" i="1" s="1"/>
  <c r="C258" i="1"/>
  <c r="C299" i="1"/>
  <c r="C14" i="1"/>
  <c r="C194" i="1"/>
  <c r="E38" i="1"/>
  <c r="E70" i="1"/>
  <c r="D144" i="1"/>
  <c r="D221" i="1"/>
  <c r="F221" i="1" s="1"/>
  <c r="B168" i="1"/>
  <c r="C168" i="1" s="1"/>
  <c r="A308" i="1"/>
  <c r="B5" i="1"/>
  <c r="C5" i="1" s="1"/>
  <c r="B69" i="1"/>
  <c r="C69" i="1" s="1"/>
  <c r="D179" i="1"/>
  <c r="D211" i="1"/>
  <c r="D243" i="1"/>
  <c r="E176" i="1"/>
  <c r="F176" i="1" s="1"/>
  <c r="A276" i="1"/>
  <c r="C276" i="1" s="1"/>
  <c r="A11" i="1"/>
  <c r="C11" i="1" s="1"/>
  <c r="A27" i="1"/>
  <c r="C27" i="1" s="1"/>
  <c r="A43" i="1"/>
  <c r="C43" i="1" s="1"/>
  <c r="A59" i="1"/>
  <c r="C59" i="1" s="1"/>
  <c r="A111" i="1"/>
  <c r="A127" i="1"/>
  <c r="C47" i="1"/>
  <c r="D337" i="1"/>
  <c r="F337" i="1" s="1"/>
  <c r="D162" i="1"/>
  <c r="F162" i="1" s="1"/>
  <c r="D194" i="1"/>
  <c r="D258" i="1"/>
  <c r="F258" i="1" s="1"/>
  <c r="D19" i="1"/>
  <c r="D51" i="1"/>
  <c r="D83" i="1"/>
  <c r="D115" i="1"/>
  <c r="B25" i="1"/>
  <c r="C25" i="1" s="1"/>
  <c r="B18" i="1"/>
  <c r="B34" i="1"/>
  <c r="C34" i="1" s="1"/>
  <c r="B50" i="1"/>
  <c r="C50" i="1" s="1"/>
  <c r="B66" i="1"/>
  <c r="C66" i="1" s="1"/>
  <c r="B82" i="1"/>
  <c r="C82" i="1" s="1"/>
  <c r="B98" i="1"/>
  <c r="C98" i="1" s="1"/>
  <c r="B114" i="1"/>
  <c r="C114" i="1" s="1"/>
  <c r="B130" i="1"/>
  <c r="A202" i="1"/>
  <c r="C202" i="1" s="1"/>
  <c r="A330" i="1"/>
  <c r="C330" i="1" s="1"/>
  <c r="C175" i="1"/>
  <c r="A362" i="1"/>
  <c r="C362" i="1" s="1"/>
  <c r="B251" i="1"/>
  <c r="A179" i="1"/>
  <c r="C179" i="1" s="1"/>
  <c r="E217" i="1"/>
  <c r="F217" i="1" s="1"/>
  <c r="D269" i="1"/>
  <c r="D353" i="1"/>
  <c r="F353" i="1" s="1"/>
  <c r="D287" i="1"/>
  <c r="D319" i="1"/>
  <c r="D351" i="1"/>
  <c r="C77" i="1"/>
  <c r="A211" i="1"/>
  <c r="C211" i="1" s="1"/>
  <c r="E161" i="1"/>
  <c r="F161" i="1" s="1"/>
  <c r="B295" i="1"/>
  <c r="C295" i="1" s="1"/>
  <c r="B45" i="1"/>
  <c r="C45" i="1" s="1"/>
  <c r="A173" i="1"/>
  <c r="C173" i="1" s="1"/>
  <c r="A186" i="1"/>
  <c r="D321" i="1"/>
  <c r="F321" i="1" s="1"/>
  <c r="D195" i="1"/>
  <c r="D227" i="1"/>
  <c r="D259" i="1"/>
  <c r="D46" i="1"/>
  <c r="D78" i="1"/>
  <c r="F78" i="1" s="1"/>
  <c r="D110" i="1"/>
  <c r="F110" i="1" s="1"/>
  <c r="D142" i="1"/>
  <c r="A144" i="1"/>
  <c r="C144" i="1" s="1"/>
  <c r="B200" i="1"/>
  <c r="B240" i="1"/>
  <c r="C240" i="1" s="1"/>
  <c r="E342" i="1"/>
  <c r="F342" i="1" s="1"/>
  <c r="A117" i="1"/>
  <c r="C117" i="1" s="1"/>
  <c r="A133" i="1"/>
  <c r="C133" i="1" s="1"/>
  <c r="A150" i="1"/>
  <c r="C150" i="1" s="1"/>
  <c r="C259" i="1"/>
  <c r="D297" i="1"/>
  <c r="F297" i="1" s="1"/>
  <c r="D3" i="1"/>
  <c r="D35" i="1"/>
  <c r="D67" i="1"/>
  <c r="D99" i="1"/>
  <c r="D131" i="1"/>
  <c r="E29" i="1"/>
  <c r="F29" i="1" s="1"/>
  <c r="E77" i="1"/>
  <c r="F77" i="1" s="1"/>
  <c r="C307" i="1"/>
  <c r="A221" i="1"/>
  <c r="C184" i="1"/>
  <c r="C46" i="1"/>
  <c r="C21" i="1"/>
  <c r="C37" i="1"/>
  <c r="C2" i="1"/>
  <c r="C198" i="1"/>
  <c r="C3" i="1"/>
  <c r="C176" i="1"/>
  <c r="A35" i="1"/>
  <c r="C35" i="1" s="1"/>
  <c r="C191" i="1"/>
  <c r="E209" i="1"/>
  <c r="D16" i="1"/>
  <c r="D44" i="1"/>
  <c r="D76" i="1"/>
  <c r="F76" i="1" s="1"/>
  <c r="D108" i="1"/>
  <c r="F108" i="1" s="1"/>
  <c r="D212" i="1"/>
  <c r="E189" i="1"/>
  <c r="D22" i="1"/>
  <c r="F22" i="1" s="1"/>
  <c r="D54" i="1"/>
  <c r="A297" i="1"/>
  <c r="C297" i="1" s="1"/>
  <c r="A329" i="1"/>
  <c r="C182" i="1"/>
  <c r="E153" i="1"/>
  <c r="D66" i="1"/>
  <c r="F66" i="1" s="1"/>
  <c r="C284" i="1"/>
  <c r="E249" i="1"/>
  <c r="F249" i="1" s="1"/>
  <c r="E125" i="1"/>
  <c r="D20" i="1"/>
  <c r="D228" i="1"/>
  <c r="E229" i="1"/>
  <c r="C58" i="1"/>
  <c r="C349" i="1"/>
  <c r="E121" i="1"/>
  <c r="D130" i="1"/>
  <c r="F130" i="1" s="1"/>
  <c r="E185" i="1"/>
  <c r="F185" i="1" s="1"/>
  <c r="E281" i="1"/>
  <c r="E170" i="1"/>
  <c r="D202" i="1"/>
  <c r="F202" i="1" s="1"/>
  <c r="D234" i="1"/>
  <c r="F234" i="1" s="1"/>
  <c r="D266" i="1"/>
  <c r="F266" i="1" s="1"/>
  <c r="E298" i="1"/>
  <c r="F298" i="1" s="1"/>
  <c r="D124" i="1"/>
  <c r="F124" i="1" s="1"/>
  <c r="E237" i="1"/>
  <c r="E61" i="1"/>
  <c r="E13" i="1"/>
  <c r="E45" i="1"/>
  <c r="E109" i="1"/>
  <c r="E57" i="1"/>
  <c r="D98" i="1"/>
  <c r="F98" i="1" s="1"/>
  <c r="D272" i="1"/>
  <c r="F272" i="1" s="1"/>
  <c r="C223" i="1"/>
  <c r="C341" i="1"/>
  <c r="C293" i="1"/>
  <c r="E193" i="1"/>
  <c r="E257" i="1"/>
  <c r="E289" i="1"/>
  <c r="E141" i="1"/>
  <c r="E157" i="1"/>
  <c r="D60" i="1"/>
  <c r="D92" i="1"/>
  <c r="F92" i="1" s="1"/>
  <c r="D180" i="1"/>
  <c r="D244" i="1"/>
  <c r="E253" i="1"/>
  <c r="D6" i="1"/>
  <c r="F6" i="1" s="1"/>
  <c r="D48" i="1"/>
  <c r="F48" i="1" s="1"/>
  <c r="E320" i="1"/>
  <c r="F320" i="1" s="1"/>
  <c r="C61" i="1"/>
  <c r="C109" i="1"/>
  <c r="E89" i="1"/>
  <c r="E284" i="1"/>
  <c r="E41" i="1"/>
  <c r="E73" i="1"/>
  <c r="E105" i="1"/>
  <c r="E137" i="1"/>
  <c r="E169" i="1"/>
  <c r="D50" i="1"/>
  <c r="F50" i="1" s="1"/>
  <c r="D82" i="1"/>
  <c r="F82" i="1" s="1"/>
  <c r="D114" i="1"/>
  <c r="F114" i="1" s="1"/>
  <c r="D112" i="1"/>
  <c r="F112" i="1" s="1"/>
  <c r="D64" i="1"/>
  <c r="F64" i="1" s="1"/>
  <c r="E93" i="1"/>
  <c r="E173" i="1"/>
  <c r="A313" i="1"/>
  <c r="C313" i="1" s="1"/>
  <c r="A345" i="1"/>
  <c r="C345" i="1" s="1"/>
  <c r="C158" i="1"/>
  <c r="E25" i="1"/>
  <c r="D34" i="1"/>
  <c r="F34" i="1" s="1"/>
  <c r="C48" i="1"/>
  <c r="E265" i="1"/>
  <c r="E329" i="1"/>
  <c r="F329" i="1" s="1"/>
  <c r="E282" i="1"/>
  <c r="F282" i="1" s="1"/>
  <c r="D308" i="1"/>
  <c r="F308" i="1" s="1"/>
  <c r="D4" i="1"/>
  <c r="F4" i="1" s="1"/>
  <c r="D196" i="1"/>
  <c r="F196" i="1" s="1"/>
  <c r="D260" i="1"/>
  <c r="F260" i="1" s="1"/>
  <c r="C264" i="1"/>
  <c r="C207" i="1"/>
  <c r="C243" i="1"/>
  <c r="C283" i="1"/>
  <c r="C36" i="1"/>
  <c r="C296" i="1"/>
  <c r="D41" i="1"/>
  <c r="D73" i="1"/>
  <c r="D105" i="1"/>
  <c r="D137" i="1"/>
  <c r="D169" i="1"/>
  <c r="E3" i="1"/>
  <c r="E35" i="1"/>
  <c r="E67" i="1"/>
  <c r="E99" i="1"/>
  <c r="E131" i="1"/>
  <c r="D24" i="1"/>
  <c r="F24" i="1" s="1"/>
  <c r="E309" i="1"/>
  <c r="F309" i="1" s="1"/>
  <c r="D14" i="1"/>
  <c r="D270" i="1"/>
  <c r="D184" i="1"/>
  <c r="F184" i="1" s="1"/>
  <c r="A65" i="1"/>
  <c r="C24" i="1"/>
  <c r="C40" i="1"/>
  <c r="C56" i="1"/>
  <c r="C72" i="1"/>
  <c r="C136" i="1"/>
  <c r="C152" i="1"/>
  <c r="C22" i="1"/>
  <c r="C54" i="1"/>
  <c r="C70" i="1"/>
  <c r="C134" i="1"/>
  <c r="C210" i="1"/>
  <c r="C230" i="1"/>
  <c r="C250" i="1"/>
  <c r="C203" i="1"/>
  <c r="E351" i="1"/>
  <c r="D200" i="1"/>
  <c r="F200" i="1" s="1"/>
  <c r="A81" i="1"/>
  <c r="C165" i="1"/>
  <c r="C317" i="1"/>
  <c r="C333" i="1"/>
  <c r="D26" i="1"/>
  <c r="E227" i="1"/>
  <c r="D248" i="1"/>
  <c r="F248" i="1" s="1"/>
  <c r="C132" i="1"/>
  <c r="D12" i="1"/>
  <c r="F12" i="1" s="1"/>
  <c r="E349" i="1"/>
  <c r="F349" i="1" s="1"/>
  <c r="A33" i="1"/>
  <c r="C154" i="1"/>
  <c r="C214" i="1"/>
  <c r="D209" i="1"/>
  <c r="E195" i="1"/>
  <c r="D189" i="1"/>
  <c r="C355" i="1"/>
  <c r="C254" i="1"/>
  <c r="D281" i="1"/>
  <c r="E331" i="1"/>
  <c r="F331" i="1" s="1"/>
  <c r="E164" i="1"/>
  <c r="F164" i="1" s="1"/>
  <c r="D229" i="1"/>
  <c r="E5" i="1"/>
  <c r="E190" i="1"/>
  <c r="E222" i="1"/>
  <c r="D286" i="1"/>
  <c r="E295" i="1"/>
  <c r="F295" i="1" s="1"/>
  <c r="C275" i="1"/>
  <c r="E259" i="1"/>
  <c r="E118" i="1"/>
  <c r="F118" i="1" s="1"/>
  <c r="E319" i="1"/>
  <c r="C15" i="1"/>
  <c r="D25" i="1"/>
  <c r="D57" i="1"/>
  <c r="D89" i="1"/>
  <c r="D121" i="1"/>
  <c r="D153" i="1"/>
  <c r="F345" i="1"/>
  <c r="E19" i="1"/>
  <c r="E51" i="1"/>
  <c r="E83" i="1"/>
  <c r="E115" i="1"/>
  <c r="D312" i="1"/>
  <c r="F312" i="1" s="1"/>
  <c r="D52" i="1"/>
  <c r="D84" i="1"/>
  <c r="D116" i="1"/>
  <c r="D232" i="1"/>
  <c r="F232" i="1" s="1"/>
  <c r="D5" i="1"/>
  <c r="D30" i="1"/>
  <c r="D158" i="1"/>
  <c r="D264" i="1"/>
  <c r="F264" i="1" s="1"/>
  <c r="C84" i="1"/>
  <c r="C347" i="1"/>
  <c r="D163" i="1"/>
  <c r="F163" i="1" s="1"/>
  <c r="E54" i="1"/>
  <c r="D10" i="1"/>
  <c r="F10" i="1" s="1"/>
  <c r="D80" i="1"/>
  <c r="F80" i="1" s="1"/>
  <c r="D216" i="1"/>
  <c r="D147" i="1"/>
  <c r="F147" i="1" s="1"/>
  <c r="E179" i="1"/>
  <c r="E211" i="1"/>
  <c r="E243" i="1"/>
  <c r="D204" i="1"/>
  <c r="D268" i="1"/>
  <c r="D32" i="1"/>
  <c r="F32" i="1" s="1"/>
  <c r="D288" i="1"/>
  <c r="D253" i="1"/>
  <c r="D8" i="1"/>
  <c r="F8" i="1" s="1"/>
  <c r="D128" i="1"/>
  <c r="F128" i="1" s="1"/>
  <c r="A49" i="1"/>
  <c r="C49" i="1" s="1"/>
  <c r="C29" i="1"/>
  <c r="D96" i="1"/>
  <c r="E86" i="1"/>
  <c r="F86" i="1" s="1"/>
  <c r="C100" i="1"/>
  <c r="C20" i="1"/>
  <c r="C222" i="1"/>
  <c r="C267" i="1"/>
  <c r="D28" i="1"/>
  <c r="F28" i="1" s="1"/>
  <c r="D132" i="1"/>
  <c r="E300" i="1"/>
  <c r="C311" i="1"/>
  <c r="C120" i="1"/>
  <c r="C315" i="1"/>
  <c r="C125" i="1"/>
  <c r="C164" i="1"/>
  <c r="C188" i="1"/>
  <c r="C85" i="1"/>
  <c r="D193" i="1"/>
  <c r="F193" i="1" s="1"/>
  <c r="F225" i="1"/>
  <c r="D257" i="1"/>
  <c r="D289" i="1"/>
  <c r="E204" i="1"/>
  <c r="E268" i="1"/>
  <c r="D237" i="1"/>
  <c r="E20" i="1"/>
  <c r="E52" i="1"/>
  <c r="E84" i="1"/>
  <c r="E116" i="1"/>
  <c r="E30" i="1"/>
  <c r="E120" i="1"/>
  <c r="F120" i="1" s="1"/>
  <c r="F55" i="1"/>
  <c r="F87" i="1"/>
  <c r="F119" i="1"/>
  <c r="E287" i="1"/>
  <c r="A121" i="1"/>
  <c r="C121" i="1" s="1"/>
  <c r="A105" i="1"/>
  <c r="C105" i="1" s="1"/>
  <c r="C301" i="1"/>
  <c r="C86" i="1"/>
  <c r="C102" i="1"/>
  <c r="C41" i="1"/>
  <c r="D190" i="1"/>
  <c r="D222" i="1"/>
  <c r="D254" i="1"/>
  <c r="E286" i="1"/>
  <c r="F361" i="1"/>
  <c r="C52" i="1"/>
  <c r="C141" i="1"/>
  <c r="C292" i="1"/>
  <c r="C270" i="1"/>
  <c r="E9" i="1"/>
  <c r="F9" i="1" s="1"/>
  <c r="D141" i="1"/>
  <c r="E317" i="1"/>
  <c r="F317" i="1" s="1"/>
  <c r="E27" i="1"/>
  <c r="E59" i="1"/>
  <c r="F59" i="1" s="1"/>
  <c r="E91" i="1"/>
  <c r="F91" i="1" s="1"/>
  <c r="E123" i="1"/>
  <c r="F123" i="1" s="1"/>
  <c r="D300" i="1"/>
  <c r="C73" i="1"/>
  <c r="C76" i="1"/>
  <c r="C294" i="1"/>
  <c r="D213" i="1"/>
  <c r="F213" i="1" s="1"/>
  <c r="D155" i="1"/>
  <c r="F155" i="1" s="1"/>
  <c r="E187" i="1"/>
  <c r="F187" i="1" s="1"/>
  <c r="E219" i="1"/>
  <c r="F219" i="1" s="1"/>
  <c r="E251" i="1"/>
  <c r="F251" i="1" s="1"/>
  <c r="D148" i="1"/>
  <c r="F148" i="1" s="1"/>
  <c r="D157" i="1"/>
  <c r="E269" i="1"/>
  <c r="D61" i="1"/>
  <c r="E357" i="1"/>
  <c r="F357" i="1" s="1"/>
  <c r="D13" i="1"/>
  <c r="D45" i="1"/>
  <c r="D109" i="1"/>
  <c r="D38" i="1"/>
  <c r="D70" i="1"/>
  <c r="D102" i="1"/>
  <c r="D134" i="1"/>
  <c r="F134" i="1" s="1"/>
  <c r="C116" i="1"/>
  <c r="C157" i="1"/>
  <c r="C318" i="1"/>
  <c r="E314" i="1"/>
  <c r="F314" i="1" s="1"/>
  <c r="D302" i="1"/>
  <c r="F39" i="1"/>
  <c r="F71" i="1"/>
  <c r="F103" i="1"/>
  <c r="F135" i="1"/>
  <c r="F167" i="1"/>
  <c r="E303" i="1"/>
  <c r="F303" i="1" s="1"/>
  <c r="C142" i="1"/>
  <c r="C268" i="1"/>
  <c r="D125" i="1"/>
  <c r="C4" i="1"/>
  <c r="C68" i="1"/>
  <c r="C309" i="1"/>
  <c r="E323" i="1"/>
  <c r="F323" i="1" s="1"/>
  <c r="D172" i="1"/>
  <c r="F172" i="1" s="1"/>
  <c r="D93" i="1"/>
  <c r="D173" i="1"/>
  <c r="D174" i="1"/>
  <c r="D206" i="1"/>
  <c r="F206" i="1" s="1"/>
  <c r="D238" i="1"/>
  <c r="F238" i="1" s="1"/>
  <c r="C325" i="1"/>
  <c r="C9" i="1"/>
  <c r="C8" i="1"/>
  <c r="C242" i="1"/>
  <c r="C239" i="1"/>
  <c r="C252" i="1"/>
  <c r="E11" i="1"/>
  <c r="F11" i="1" s="1"/>
  <c r="E43" i="1"/>
  <c r="F43" i="1" s="1"/>
  <c r="E75" i="1"/>
  <c r="F75" i="1" s="1"/>
  <c r="E107" i="1"/>
  <c r="F107" i="1" s="1"/>
  <c r="E139" i="1"/>
  <c r="F139" i="1" s="1"/>
  <c r="E188" i="1"/>
  <c r="F188" i="1" s="1"/>
  <c r="E252" i="1"/>
  <c r="F252" i="1" s="1"/>
  <c r="E343" i="1"/>
  <c r="F343" i="1" s="1"/>
  <c r="A89" i="1"/>
  <c r="C89" i="1" s="1"/>
  <c r="C137" i="1"/>
  <c r="C361" i="1"/>
  <c r="C305" i="1"/>
  <c r="C155" i="1"/>
  <c r="C208" i="1"/>
  <c r="C224" i="1"/>
  <c r="F15" i="1"/>
  <c r="F47" i="1"/>
  <c r="F79" i="1"/>
  <c r="F111" i="1"/>
  <c r="F143" i="1"/>
  <c r="F175" i="1"/>
  <c r="F201" i="1"/>
  <c r="F233" i="1"/>
  <c r="C135" i="1"/>
  <c r="C220" i="1"/>
  <c r="C236" i="1"/>
  <c r="C291" i="1"/>
  <c r="C328" i="1"/>
  <c r="C319" i="1"/>
  <c r="C227" i="1"/>
  <c r="C279" i="1"/>
  <c r="C156" i="1"/>
  <c r="C232" i="1"/>
  <c r="C289" i="1"/>
  <c r="C357" i="1"/>
  <c r="F241" i="1"/>
  <c r="F273" i="1"/>
  <c r="F305" i="1"/>
  <c r="F341" i="1"/>
  <c r="C67" i="1"/>
  <c r="F21" i="1"/>
  <c r="F69" i="1"/>
  <c r="F194" i="1"/>
  <c r="F226" i="1"/>
  <c r="F40" i="1"/>
  <c r="F2" i="1"/>
  <c r="C248" i="1"/>
  <c r="C160" i="1"/>
  <c r="C146" i="1"/>
  <c r="C115" i="1"/>
  <c r="C212" i="1"/>
  <c r="C228" i="1"/>
  <c r="C336" i="1"/>
  <c r="C197" i="1"/>
  <c r="C281" i="1"/>
  <c r="C271" i="1"/>
  <c r="C235" i="1"/>
  <c r="F101" i="1"/>
  <c r="F117" i="1"/>
  <c r="C290" i="1"/>
  <c r="C326" i="1"/>
  <c r="C358" i="1"/>
  <c r="F42" i="1"/>
  <c r="F74" i="1"/>
  <c r="F106" i="1"/>
  <c r="F138" i="1"/>
  <c r="C344" i="1"/>
  <c r="C129" i="1"/>
  <c r="C359" i="1"/>
  <c r="F62" i="1"/>
  <c r="F94" i="1"/>
  <c r="F126" i="1"/>
  <c r="C334" i="1"/>
  <c r="F18" i="1"/>
  <c r="F146" i="1"/>
  <c r="F178" i="1"/>
  <c r="F210" i="1"/>
  <c r="F242" i="1"/>
  <c r="F274" i="1"/>
  <c r="F31" i="1"/>
  <c r="F63" i="1"/>
  <c r="F95" i="1"/>
  <c r="F127" i="1"/>
  <c r="F159" i="1"/>
  <c r="C352" i="1"/>
  <c r="C320" i="1"/>
  <c r="C209" i="1"/>
  <c r="C185" i="1"/>
  <c r="C247" i="1"/>
  <c r="C300" i="1"/>
  <c r="F60" i="1"/>
  <c r="F244" i="1"/>
  <c r="C177" i="1"/>
  <c r="C265" i="1"/>
  <c r="C255" i="1"/>
  <c r="F313" i="1"/>
  <c r="C282" i="1"/>
  <c r="C221" i="1"/>
  <c r="C237" i="1"/>
  <c r="C356" i="1"/>
  <c r="C332" i="1"/>
  <c r="C261" i="1"/>
  <c r="C181" i="1"/>
  <c r="C322" i="1"/>
  <c r="C350" i="1"/>
  <c r="C316" i="1"/>
  <c r="C343" i="1"/>
  <c r="F33" i="1"/>
  <c r="F65" i="1"/>
  <c r="F97" i="1"/>
  <c r="F129" i="1"/>
  <c r="C238" i="1"/>
  <c r="C308" i="1"/>
  <c r="C205" i="1"/>
  <c r="C360" i="1"/>
  <c r="C88" i="1"/>
  <c r="C246" i="1"/>
  <c r="C213" i="1"/>
  <c r="C245" i="1"/>
  <c r="C103" i="1"/>
  <c r="C348" i="1"/>
  <c r="C153" i="1"/>
  <c r="C277" i="1"/>
  <c r="C145" i="1"/>
  <c r="C314" i="1"/>
  <c r="C304" i="1"/>
  <c r="C312" i="1"/>
  <c r="F220" i="1"/>
  <c r="C112" i="1"/>
  <c r="C338" i="1"/>
  <c r="C303" i="1"/>
  <c r="C335" i="1"/>
  <c r="C266" i="1"/>
  <c r="C217" i="1"/>
  <c r="C233" i="1"/>
  <c r="C249" i="1"/>
  <c r="C171" i="1"/>
  <c r="C324" i="1"/>
  <c r="C253" i="1"/>
  <c r="C285" i="1"/>
  <c r="C257" i="1"/>
  <c r="C201" i="1"/>
  <c r="C342" i="1"/>
  <c r="C204" i="1"/>
  <c r="C200" i="1"/>
  <c r="F306" i="1"/>
  <c r="F338" i="1"/>
  <c r="F291" i="1"/>
  <c r="F355" i="1"/>
  <c r="F181" i="1"/>
  <c r="F293" i="1"/>
  <c r="F316" i="1"/>
  <c r="F277" i="1"/>
  <c r="F294" i="1"/>
  <c r="F326" i="1"/>
  <c r="F358" i="1"/>
  <c r="F207" i="1"/>
  <c r="F247" i="1"/>
  <c r="F279" i="1"/>
  <c r="F311" i="1"/>
  <c r="F104" i="1"/>
  <c r="F240" i="1"/>
  <c r="F236" i="1"/>
  <c r="F36" i="1"/>
  <c r="F328" i="1"/>
  <c r="F166" i="1"/>
  <c r="F198" i="1"/>
  <c r="F230" i="1"/>
  <c r="F262" i="1"/>
  <c r="F346" i="1"/>
  <c r="F267" i="1"/>
  <c r="F299" i="1"/>
  <c r="F324" i="1"/>
  <c r="F205" i="1"/>
  <c r="F325" i="1"/>
  <c r="F332" i="1"/>
  <c r="F197" i="1"/>
  <c r="F301" i="1"/>
  <c r="F334" i="1"/>
  <c r="F183" i="1"/>
  <c r="F215" i="1"/>
  <c r="F255" i="1"/>
  <c r="F280" i="1"/>
  <c r="F26" i="1"/>
  <c r="F58" i="1"/>
  <c r="F90" i="1"/>
  <c r="F122" i="1"/>
  <c r="F154" i="1"/>
  <c r="F256" i="1"/>
  <c r="F96" i="1"/>
  <c r="F44" i="1"/>
  <c r="F156" i="1"/>
  <c r="F212" i="1"/>
  <c r="F276" i="1"/>
  <c r="F14" i="1"/>
  <c r="F46" i="1"/>
  <c r="F142" i="1"/>
  <c r="F304" i="1"/>
  <c r="C225" i="1"/>
  <c r="C241" i="1"/>
  <c r="C159" i="1"/>
  <c r="C269" i="1"/>
  <c r="C113" i="1"/>
  <c r="C263" i="1"/>
  <c r="C278" i="1"/>
  <c r="F290" i="1"/>
  <c r="F322" i="1"/>
  <c r="F354" i="1"/>
  <c r="F261" i="1"/>
  <c r="F296" i="1"/>
  <c r="F275" i="1"/>
  <c r="F307" i="1"/>
  <c r="F339" i="1"/>
  <c r="F340" i="1"/>
  <c r="F348" i="1"/>
  <c r="F160" i="1"/>
  <c r="F310" i="1"/>
  <c r="F152" i="1"/>
  <c r="F191" i="1"/>
  <c r="F223" i="1"/>
  <c r="F263" i="1"/>
  <c r="F327" i="1"/>
  <c r="F359" i="1"/>
  <c r="F168" i="1"/>
  <c r="F136" i="1"/>
  <c r="F228" i="1"/>
  <c r="F284" i="1"/>
  <c r="F150" i="1"/>
  <c r="F182" i="1"/>
  <c r="F214" i="1"/>
  <c r="F246" i="1"/>
  <c r="F278" i="1"/>
  <c r="F336" i="1"/>
  <c r="F360" i="1"/>
  <c r="C251" i="1"/>
  <c r="F17" i="1"/>
  <c r="F49" i="1"/>
  <c r="F81" i="1"/>
  <c r="F113" i="1"/>
  <c r="F145" i="1"/>
  <c r="F177" i="1"/>
  <c r="F16" i="1"/>
  <c r="F330" i="1"/>
  <c r="F362" i="1"/>
  <c r="F285" i="1"/>
  <c r="F344" i="1"/>
  <c r="F283" i="1"/>
  <c r="F315" i="1"/>
  <c r="F347" i="1"/>
  <c r="F292" i="1"/>
  <c r="F245" i="1"/>
  <c r="F352" i="1"/>
  <c r="F318" i="1"/>
  <c r="F350" i="1"/>
  <c r="F56" i="1"/>
  <c r="F239" i="1"/>
  <c r="F271" i="1"/>
  <c r="F335" i="1"/>
  <c r="F72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C127" i="1" s="1"/>
  <c r="B83" i="1"/>
  <c r="C83" i="1" s="1"/>
  <c r="B31" i="1"/>
  <c r="C31" i="1" s="1"/>
  <c r="B63" i="1"/>
  <c r="C63" i="1" s="1"/>
  <c r="A119" i="1"/>
  <c r="C119" i="1" s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F224" i="1" l="1"/>
  <c r="F203" i="1"/>
  <c r="F88" i="1"/>
  <c r="C130" i="1"/>
  <c r="F27" i="1"/>
  <c r="F269" i="1"/>
  <c r="F209" i="1"/>
  <c r="C32" i="1"/>
  <c r="C18" i="1"/>
  <c r="C16" i="1"/>
  <c r="F302" i="1"/>
  <c r="C65" i="1"/>
  <c r="F125" i="1"/>
  <c r="C81" i="1"/>
  <c r="F144" i="1"/>
  <c r="F288" i="1"/>
  <c r="F216" i="1"/>
  <c r="F180" i="1"/>
  <c r="F53" i="1"/>
  <c r="F169" i="1"/>
  <c r="F253" i="1"/>
  <c r="F20" i="1"/>
  <c r="C33" i="1"/>
  <c r="C97" i="1"/>
  <c r="C274" i="1"/>
  <c r="F237" i="1"/>
  <c r="F141" i="1"/>
  <c r="C186" i="1"/>
  <c r="C273" i="1"/>
  <c r="F13" i="1"/>
  <c r="F83" i="1"/>
  <c r="F270" i="1"/>
  <c r="F140" i="1"/>
  <c r="F54" i="1"/>
  <c r="F265" i="1"/>
  <c r="F190" i="1"/>
  <c r="F229" i="1"/>
  <c r="C111" i="1"/>
  <c r="F254" i="1"/>
  <c r="F170" i="1"/>
  <c r="F189" i="1"/>
  <c r="F351" i="1"/>
  <c r="C329" i="1"/>
  <c r="F235" i="1"/>
  <c r="F70" i="1"/>
  <c r="F121" i="1"/>
  <c r="F45" i="1"/>
  <c r="F38" i="1"/>
  <c r="F287" i="1"/>
  <c r="F211" i="1"/>
  <c r="F286" i="1"/>
  <c r="F204" i="1"/>
  <c r="F132" i="1"/>
  <c r="F105" i="1"/>
  <c r="F268" i="1"/>
  <c r="F57" i="1"/>
  <c r="F243" i="1"/>
  <c r="F259" i="1"/>
  <c r="F174" i="1"/>
  <c r="F61" i="1"/>
  <c r="F41" i="1"/>
  <c r="F319" i="1"/>
  <c r="F93" i="1"/>
  <c r="F157" i="1"/>
  <c r="F195" i="1"/>
  <c r="F35" i="1"/>
  <c r="F89" i="1"/>
  <c r="F153" i="1"/>
  <c r="F109" i="1"/>
  <c r="F300" i="1"/>
  <c r="F52" i="1"/>
  <c r="F3" i="1"/>
  <c r="F158" i="1"/>
  <c r="F51" i="1"/>
  <c r="F99" i="1"/>
  <c r="F102" i="1"/>
  <c r="F179" i="1"/>
  <c r="F6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5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6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7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8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9" xr16:uid="{746378E1-86CD-47CA-83D8-E90689E6C720}" keepAlive="1" name="Query - 12sept_120_10" description="Connection to the '12sept_120_10' query in the workbook." type="5" refreshedVersion="6" background="1">
    <dbPr connection="Provider=Microsoft.Mashup.OleDb.1;Data Source=$Workbook$;Location=12sept_120_10;Extended Properties=&quot;&quot;" command="SELECT * FROM [12sept_120_10]"/>
  </connection>
  <connection id="10" xr16:uid="{D3C08CD7-737F-4276-923B-C67BBC159EA4}" keepAlive="1" name="Query - 12sept_120_20" description="Connection to the '12sept_120_20' query in the workbook." type="5" refreshedVersion="6" background="1">
    <dbPr connection="Provider=Microsoft.Mashup.OleDb.1;Data Source=$Workbook$;Location=12sept_120_20;Extended Properties=&quot;&quot;" command="SELECT * FROM [12sept_120_20]"/>
  </connection>
  <connection id="11" xr16:uid="{02B8D233-B4F7-4839-8C3A-574CD14DF669}" keepAlive="1" name="Query - 12sept_120_30" description="Connection to the '12sept_120_30' query in the workbook." type="5" refreshedVersion="6" background="1">
    <dbPr connection="Provider=Microsoft.Mashup.OleDb.1;Data Source=$Workbook$;Location=12sept_120_30;Extended Properties=&quot;&quot;" command="SELECT * FROM [12sept_120_30]"/>
  </connection>
  <connection id="12" xr16:uid="{9A5568AA-6943-411D-AA71-AF9D24B39E0D}" keepAlive="1" name="Query - 12sept_120_40" description="Connection to the '12sept_120_40' query in the workbook." type="5" refreshedVersion="6" background="1">
    <dbPr connection="Provider=Microsoft.Mashup.OleDb.1;Data Source=$Workbook$;Location=12sept_120_40;Extended Properties=&quot;&quot;" command="SELECT * FROM [12sept_120_40]"/>
  </connection>
  <connection id="13" xr16:uid="{766E4E22-E5AA-44DD-B331-CE3F06267A61}" keepAlive="1" name="Query - 12sept_120_50" description="Connection to the '12sept_120_50' query in the workbook." type="5" refreshedVersion="6" background="1">
    <dbPr connection="Provider=Microsoft.Mashup.OleDb.1;Data Source=$Workbook$;Location=12sept_120_50;Extended Properties=&quot;&quot;" command="SELECT * FROM [12sept_120_50]"/>
  </connection>
  <connection id="14" xr16:uid="{F473BFF5-AB3B-40B5-A1A4-AADB116A30E1}" keepAlive="1" name="Query - 12sept_120_all" description="Connection to the '12sept_120_all' query in the workbook." type="5" refreshedVersion="6" background="1">
    <dbPr connection="Provider=Microsoft.Mashup.OleDb.1;Data Source=$Workbook$;Location=12sept_120_all;Extended Properties=&quot;&quot;" command="SELECT * FROM [12sept_120_all]"/>
  </connection>
  <connection id="15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16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17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18" xr16:uid="{36463B12-82F1-410C-AEDA-47B0514D1463}" keepAlive="1" name="Query - 12sept_30_40" description="Connection to the '12sept_30_40' query in the workbook." type="5" refreshedVersion="6" background="1">
    <dbPr connection="Provider=Microsoft.Mashup.OleDb.1;Data Source=$Workbook$;Location=12sept_30_40;Extended Properties=&quot;&quot;" command="SELECT * FROM [12sept_30_40]"/>
  </connection>
  <connection id="19" xr16:uid="{01233860-91CC-4018-A126-B69A602AA936}" keepAlive="1" name="Query - 12sept_30_50" description="Connection to the '12sept_30_50' query in the workbook." type="5" refreshedVersion="6" background="1">
    <dbPr connection="Provider=Microsoft.Mashup.OleDb.1;Data Source=$Workbook$;Location=12sept_30_50;Extended Properties=&quot;&quot;" command="SELECT * FROM [12sept_30_50]"/>
  </connection>
  <connection id="20" xr16:uid="{08DA610C-8ED6-4BDD-8FBD-5E19D9572A21}" keepAlive="1" name="Query - 12sept_30_all" description="Connection to the '12sept_30_all' query in the workbook." type="5" refreshedVersion="6" background="1">
    <dbPr connection="Provider=Microsoft.Mashup.OleDb.1;Data Source=$Workbook$;Location=12sept_30_all;Extended Properties=&quot;&quot;" command="SELECT * FROM [12sept_30_all]"/>
  </connection>
  <connection id="21" xr16:uid="{FA131C2C-16A0-428B-BE14-2EAD5BA4E432}" keepAlive="1" name="Query - 12sept_60_10" description="Connection to the '12sept_60_10' query in the workbook." type="5" refreshedVersion="6" background="1">
    <dbPr connection="Provider=Microsoft.Mashup.OleDb.1;Data Source=$Workbook$;Location=12sept_60_10;Extended Properties=&quot;&quot;" command="SELECT * FROM [12sept_60_10]"/>
  </connection>
  <connection id="22" xr16:uid="{D19CC6AB-3180-4463-B90D-EC61BBF5184D}" keepAlive="1" name="Query - 12sept_60_20" description="Connection to the '12sept_60_20' query in the workbook." type="5" refreshedVersion="6" background="1" saveData="1">
    <dbPr connection="Provider=Microsoft.Mashup.OleDb.1;Data Source=$Workbook$;Location=12sept_60_20;Extended Properties=&quot;&quot;" command="SELECT * FROM [12sept_60_20]"/>
  </connection>
  <connection id="23" xr16:uid="{566A8EA8-21A4-4E5D-99FF-6B74077C0A5F}" keepAlive="1" name="Query - 12sept_60_30" description="Connection to the '12sept_60_30' query in the workbook." type="5" refreshedVersion="6" background="1" saveData="1">
    <dbPr connection="Provider=Microsoft.Mashup.OleDb.1;Data Source=$Workbook$;Location=12sept_60_30;Extended Properties=&quot;&quot;" command="SELECT * FROM [12sept_60_30]"/>
  </connection>
  <connection id="24" xr16:uid="{D5EFBC76-A159-4662-A89B-8840F8487BA0}" keepAlive="1" name="Query - 12sept_60_30 (2)" description="Connection to the '12sept_60_30 (2)' query in the workbook." type="5" refreshedVersion="6" background="1">
    <dbPr connection="Provider=Microsoft.Mashup.OleDb.1;Data Source=$Workbook$;Location=&quot;12sept_60_30 (2)&quot;;Extended Properties=&quot;&quot;" command="SELECT * FROM [12sept_60_30 (2)]"/>
  </connection>
  <connection id="25" xr16:uid="{7E592DE3-BC2A-4ABD-AAD4-45DAD112DA17}" keepAlive="1" name="Query - 12sept_60_40" description="Connection to the '12sept_60_40' query in the workbook." type="5" refreshedVersion="6" background="1">
    <dbPr connection="Provider=Microsoft.Mashup.OleDb.1;Data Source=$Workbook$;Location=12sept_60_40;Extended Properties=&quot;&quot;" command="SELECT * FROM [12sept_60_40]"/>
  </connection>
  <connection id="26" xr16:uid="{7F1C9922-1C57-4B87-A7DF-E421E533C20E}" keepAlive="1" name="Query - 12sept_60_40 (2)" description="Connection to the '12sept_60_40 (2)' query in the workbook." type="5" refreshedVersion="6" background="1">
    <dbPr connection="Provider=Microsoft.Mashup.OleDb.1;Data Source=$Workbook$;Location=&quot;12sept_60_40 (2)&quot;;Extended Properties=&quot;&quot;" command="SELECT * FROM [12sept_60_40 (2)]"/>
  </connection>
  <connection id="27" xr16:uid="{7B480128-0FCD-4F35-B3C2-B62A242A3EA5}" keepAlive="1" name="Query - 12sept_60_50" description="Connection to the '12sept_60_50' query in the workbook." type="5" refreshedVersion="6" background="1">
    <dbPr connection="Provider=Microsoft.Mashup.OleDb.1;Data Source=$Workbook$;Location=12sept_60_50;Extended Properties=&quot;&quot;" command="SELECT * FROM [12sept_60_50]"/>
  </connection>
  <connection id="28" xr16:uid="{7F2EC239-D182-41A3-AA08-978B40999DDA}" keepAlive="1" name="Query - 12sept_60_all" description="Connection to the '12sept_60_all' query in the workbook." type="5" refreshedVersion="6" background="1">
    <dbPr connection="Provider=Microsoft.Mashup.OleDb.1;Data Source=$Workbook$;Location=12sept_60_all;Extended Properties=&quot;&quot;" command="SELECT * FROM [12sept_60_all]"/>
  </connection>
  <connection id="29" xr16:uid="{5905E7B9-42FD-4348-8545-C281592FAAB2}" keepAlive="1" name="Query - 12sept_90_10" description="Connection to the '12sept_90_10' query in the workbook." type="5" refreshedVersion="6" background="1">
    <dbPr connection="Provider=Microsoft.Mashup.OleDb.1;Data Source=$Workbook$;Location=12sept_90_10;Extended Properties=&quot;&quot;" command="SELECT * FROM [12sept_90_10]"/>
  </connection>
  <connection id="30" xr16:uid="{AB0E43DA-E09F-4FB0-AB9C-CFD347CB2198}" keepAlive="1" name="Query - 12sept_90_20" description="Connection to the '12sept_90_20' query in the workbook." type="5" refreshedVersion="6" background="1">
    <dbPr connection="Provider=Microsoft.Mashup.OleDb.1;Data Source=$Workbook$;Location=12sept_90_20;Extended Properties=&quot;&quot;" command="SELECT * FROM [12sept_90_20]"/>
  </connection>
  <connection id="31" xr16:uid="{CAC2FFA2-568E-44B2-B6EA-A231E2457C88}" keepAlive="1" name="Query - 12sept_90_30" description="Connection to the '12sept_90_30' query in the workbook." type="5" refreshedVersion="6" background="1">
    <dbPr connection="Provider=Microsoft.Mashup.OleDb.1;Data Source=$Workbook$;Location=12sept_90_30;Extended Properties=&quot;&quot;" command="SELECT * FROM [12sept_90_30]"/>
  </connection>
  <connection id="32" xr16:uid="{D0DF84F5-F9BF-4D5F-B13F-2B2E6A80432E}" keepAlive="1" name="Query - 12sept_90_40" description="Connection to the '12sept_90_40' query in the workbook." type="5" refreshedVersion="6" background="1">
    <dbPr connection="Provider=Microsoft.Mashup.OleDb.1;Data Source=$Workbook$;Location=12sept_90_40;Extended Properties=&quot;&quot;" command="SELECT * FROM [12sept_90_40]"/>
  </connection>
  <connection id="33" xr16:uid="{79B0E70B-81DE-418B-A686-33C8FF4ED1AB}" keepAlive="1" name="Query - 12sept_90_50" description="Connection to the '12sept_90_50' query in the workbook." type="5" refreshedVersion="6" background="1">
    <dbPr connection="Provider=Microsoft.Mashup.OleDb.1;Data Source=$Workbook$;Location=12sept_90_50;Extended Properties=&quot;&quot;" command="SELECT * FROM [12sept_90_50]"/>
  </connection>
  <connection id="34" xr16:uid="{6801CA22-B29A-4E64-AF54-8C488E0C1119}" keepAlive="1" name="Query - 12sept_90_all" description="Connection to the '12sept_90_all' query in the workbook." type="5" refreshedVersion="6" background="1">
    <dbPr connection="Provider=Microsoft.Mashup.OleDb.1;Data Source=$Workbook$;Location=12sept_90_all;Extended Properties=&quot;&quot;" command="SELECT * FROM [12sept_90_all]"/>
  </connection>
</connections>
</file>

<file path=xl/sharedStrings.xml><?xml version="1.0" encoding="utf-8"?>
<sst xmlns="http://schemas.openxmlformats.org/spreadsheetml/2006/main" count="130" uniqueCount="24">
  <si>
    <t>Column2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</si>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</sst>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-32.880000000000003</c:v>
                </c:pt>
                <c:pt idx="2">
                  <c:v>-31.27</c:v>
                </c:pt>
                <c:pt idx="3">
                  <c:v>-30.27</c:v>
                </c:pt>
                <c:pt idx="4">
                  <c:v>-29.66</c:v>
                </c:pt>
                <c:pt idx="5">
                  <c:v>-29.4</c:v>
                </c:pt>
                <c:pt idx="6">
                  <c:v>-29.31</c:v>
                </c:pt>
                <c:pt idx="7">
                  <c:v>-29.57</c:v>
                </c:pt>
                <c:pt idx="8">
                  <c:v>-30.2</c:v>
                </c:pt>
                <c:pt idx="9">
                  <c:v>-30.78</c:v>
                </c:pt>
                <c:pt idx="10">
                  <c:v>-31.92</c:v>
                </c:pt>
                <c:pt idx="11">
                  <c:v>-32.380000000000003</c:v>
                </c:pt>
                <c:pt idx="12">
                  <c:v>-32.51</c:v>
                </c:pt>
                <c:pt idx="13">
                  <c:v>-31.68</c:v>
                </c:pt>
                <c:pt idx="14">
                  <c:v>-30.66</c:v>
                </c:pt>
                <c:pt idx="15">
                  <c:v>-29.66</c:v>
                </c:pt>
                <c:pt idx="16">
                  <c:v>-28.79</c:v>
                </c:pt>
                <c:pt idx="17">
                  <c:v>-27.65</c:v>
                </c:pt>
                <c:pt idx="18">
                  <c:v>-26.84</c:v>
                </c:pt>
                <c:pt idx="19">
                  <c:v>-25.89</c:v>
                </c:pt>
                <c:pt idx="20">
                  <c:v>-25.15</c:v>
                </c:pt>
                <c:pt idx="21">
                  <c:v>-24.63</c:v>
                </c:pt>
                <c:pt idx="22">
                  <c:v>-24.24</c:v>
                </c:pt>
                <c:pt idx="23">
                  <c:v>-23.95</c:v>
                </c:pt>
                <c:pt idx="24">
                  <c:v>-24.22</c:v>
                </c:pt>
                <c:pt idx="25">
                  <c:v>-24.69</c:v>
                </c:pt>
                <c:pt idx="26">
                  <c:v>-25.54</c:v>
                </c:pt>
                <c:pt idx="27">
                  <c:v>-26.74</c:v>
                </c:pt>
                <c:pt idx="28">
                  <c:v>-28.31</c:v>
                </c:pt>
                <c:pt idx="29">
                  <c:v>-30.08</c:v>
                </c:pt>
                <c:pt idx="30">
                  <c:v>-31.85</c:v>
                </c:pt>
                <c:pt idx="31">
                  <c:v>-33.29</c:v>
                </c:pt>
                <c:pt idx="32">
                  <c:v>-35.01</c:v>
                </c:pt>
                <c:pt idx="33">
                  <c:v>-36.549999999999997</c:v>
                </c:pt>
                <c:pt idx="34">
                  <c:v>-37.96</c:v>
                </c:pt>
                <c:pt idx="35">
                  <c:v>-39.99</c:v>
                </c:pt>
                <c:pt idx="36">
                  <c:v>-43.62</c:v>
                </c:pt>
                <c:pt idx="37">
                  <c:v>-45.31</c:v>
                </c:pt>
                <c:pt idx="38">
                  <c:v>-41.44</c:v>
                </c:pt>
                <c:pt idx="39">
                  <c:v>-36.99</c:v>
                </c:pt>
                <c:pt idx="40">
                  <c:v>-34.299999999999997</c:v>
                </c:pt>
                <c:pt idx="41">
                  <c:v>-32.479999999999997</c:v>
                </c:pt>
                <c:pt idx="42">
                  <c:v>-31.09</c:v>
                </c:pt>
                <c:pt idx="43">
                  <c:v>-29.87</c:v>
                </c:pt>
                <c:pt idx="44">
                  <c:v>-28.71</c:v>
                </c:pt>
                <c:pt idx="45">
                  <c:v>-27.82</c:v>
                </c:pt>
                <c:pt idx="46">
                  <c:v>-26.88</c:v>
                </c:pt>
                <c:pt idx="47">
                  <c:v>-25.68</c:v>
                </c:pt>
                <c:pt idx="48">
                  <c:v>-25.06</c:v>
                </c:pt>
                <c:pt idx="49">
                  <c:v>-24.48</c:v>
                </c:pt>
                <c:pt idx="50">
                  <c:v>-24.07</c:v>
                </c:pt>
                <c:pt idx="51">
                  <c:v>-24</c:v>
                </c:pt>
                <c:pt idx="52">
                  <c:v>-24.13</c:v>
                </c:pt>
                <c:pt idx="53">
                  <c:v>-24.36</c:v>
                </c:pt>
                <c:pt idx="54">
                  <c:v>-24.59</c:v>
                </c:pt>
                <c:pt idx="55">
                  <c:v>-24.14</c:v>
                </c:pt>
                <c:pt idx="56">
                  <c:v>-23.04</c:v>
                </c:pt>
                <c:pt idx="57">
                  <c:v>-21.76</c:v>
                </c:pt>
                <c:pt idx="58">
                  <c:v>-20.62</c:v>
                </c:pt>
                <c:pt idx="59">
                  <c:v>-19.739999999999998</c:v>
                </c:pt>
                <c:pt idx="60">
                  <c:v>-19.190000000000001</c:v>
                </c:pt>
                <c:pt idx="61">
                  <c:v>-18.98</c:v>
                </c:pt>
                <c:pt idx="62">
                  <c:v>-19.18</c:v>
                </c:pt>
                <c:pt idx="63">
                  <c:v>-19.72</c:v>
                </c:pt>
                <c:pt idx="64">
                  <c:v>-20.48</c:v>
                </c:pt>
                <c:pt idx="65">
                  <c:v>-21.54</c:v>
                </c:pt>
                <c:pt idx="66">
                  <c:v>-22.69</c:v>
                </c:pt>
                <c:pt idx="67">
                  <c:v>-24.08</c:v>
                </c:pt>
                <c:pt idx="68">
                  <c:v>-25.16</c:v>
                </c:pt>
                <c:pt idx="69">
                  <c:v>-25.17</c:v>
                </c:pt>
                <c:pt idx="70">
                  <c:v>-24.63</c:v>
                </c:pt>
                <c:pt idx="71">
                  <c:v>-23.89</c:v>
                </c:pt>
                <c:pt idx="72">
                  <c:v>-23.38</c:v>
                </c:pt>
                <c:pt idx="73">
                  <c:v>-23.38</c:v>
                </c:pt>
                <c:pt idx="74">
                  <c:v>-24.02</c:v>
                </c:pt>
                <c:pt idx="75">
                  <c:v>-25.38</c:v>
                </c:pt>
                <c:pt idx="76">
                  <c:v>-27.48</c:v>
                </c:pt>
                <c:pt idx="77">
                  <c:v>-28.8</c:v>
                </c:pt>
                <c:pt idx="78">
                  <c:v>-28.27</c:v>
                </c:pt>
                <c:pt idx="79">
                  <c:v>-26.17</c:v>
                </c:pt>
                <c:pt idx="80">
                  <c:v>-24.13</c:v>
                </c:pt>
                <c:pt idx="81">
                  <c:v>-22.73</c:v>
                </c:pt>
                <c:pt idx="82">
                  <c:v>-21.8</c:v>
                </c:pt>
                <c:pt idx="83">
                  <c:v>-21.15</c:v>
                </c:pt>
                <c:pt idx="84">
                  <c:v>-20.87</c:v>
                </c:pt>
                <c:pt idx="85">
                  <c:v>-20.85</c:v>
                </c:pt>
                <c:pt idx="86">
                  <c:v>-20.96</c:v>
                </c:pt>
                <c:pt idx="87">
                  <c:v>-21.03</c:v>
                </c:pt>
                <c:pt idx="88">
                  <c:v>-20.75</c:v>
                </c:pt>
                <c:pt idx="89">
                  <c:v>-20.239999999999998</c:v>
                </c:pt>
                <c:pt idx="90">
                  <c:v>-19.5</c:v>
                </c:pt>
                <c:pt idx="91">
                  <c:v>-18.57</c:v>
                </c:pt>
                <c:pt idx="92">
                  <c:v>-17.78</c:v>
                </c:pt>
                <c:pt idx="93">
                  <c:v>-17.16</c:v>
                </c:pt>
                <c:pt idx="94">
                  <c:v>-16.7</c:v>
                </c:pt>
                <c:pt idx="95">
                  <c:v>-16.54</c:v>
                </c:pt>
                <c:pt idx="96">
                  <c:v>-16.489999999999998</c:v>
                </c:pt>
                <c:pt idx="97">
                  <c:v>-16.350000000000001</c:v>
                </c:pt>
                <c:pt idx="98">
                  <c:v>-16.079999999999998</c:v>
                </c:pt>
                <c:pt idx="99">
                  <c:v>-15.54</c:v>
                </c:pt>
                <c:pt idx="100">
                  <c:v>-14.99</c:v>
                </c:pt>
                <c:pt idx="101">
                  <c:v>-14.41</c:v>
                </c:pt>
                <c:pt idx="102">
                  <c:v>-13.97</c:v>
                </c:pt>
                <c:pt idx="103">
                  <c:v>-13.64</c:v>
                </c:pt>
                <c:pt idx="104">
                  <c:v>-13.39</c:v>
                </c:pt>
                <c:pt idx="105">
                  <c:v>-13.1</c:v>
                </c:pt>
                <c:pt idx="106">
                  <c:v>-12.75</c:v>
                </c:pt>
                <c:pt idx="107">
                  <c:v>-12.46</c:v>
                </c:pt>
                <c:pt idx="108">
                  <c:v>-12.08</c:v>
                </c:pt>
                <c:pt idx="109">
                  <c:v>-11.71</c:v>
                </c:pt>
                <c:pt idx="110">
                  <c:v>-11.39</c:v>
                </c:pt>
                <c:pt idx="111">
                  <c:v>-11.13</c:v>
                </c:pt>
                <c:pt idx="112">
                  <c:v>-10.89</c:v>
                </c:pt>
                <c:pt idx="113">
                  <c:v>-10.67</c:v>
                </c:pt>
                <c:pt idx="114">
                  <c:v>-10.4</c:v>
                </c:pt>
                <c:pt idx="115">
                  <c:v>-10.130000000000001</c:v>
                </c:pt>
                <c:pt idx="116">
                  <c:v>-9.76</c:v>
                </c:pt>
                <c:pt idx="117">
                  <c:v>-9.42</c:v>
                </c:pt>
                <c:pt idx="118">
                  <c:v>-9.08</c:v>
                </c:pt>
                <c:pt idx="119">
                  <c:v>-8.75</c:v>
                </c:pt>
                <c:pt idx="120">
                  <c:v>-8.4600000000000009</c:v>
                </c:pt>
                <c:pt idx="121">
                  <c:v>-8.24</c:v>
                </c:pt>
                <c:pt idx="122">
                  <c:v>-8.0399999999999991</c:v>
                </c:pt>
                <c:pt idx="123">
                  <c:v>-7.8</c:v>
                </c:pt>
                <c:pt idx="124">
                  <c:v>-7.51</c:v>
                </c:pt>
                <c:pt idx="125">
                  <c:v>-7.21</c:v>
                </c:pt>
                <c:pt idx="126">
                  <c:v>-6.87</c:v>
                </c:pt>
                <c:pt idx="127">
                  <c:v>-6.49</c:v>
                </c:pt>
                <c:pt idx="128">
                  <c:v>-6.15</c:v>
                </c:pt>
                <c:pt idx="129">
                  <c:v>-5.82</c:v>
                </c:pt>
                <c:pt idx="130">
                  <c:v>-5.54</c:v>
                </c:pt>
                <c:pt idx="131">
                  <c:v>-5.27</c:v>
                </c:pt>
                <c:pt idx="132">
                  <c:v>-5.0199999999999996</c:v>
                </c:pt>
                <c:pt idx="133">
                  <c:v>-4.76</c:v>
                </c:pt>
                <c:pt idx="134">
                  <c:v>-4.5</c:v>
                </c:pt>
                <c:pt idx="135">
                  <c:v>-4.22</c:v>
                </c:pt>
                <c:pt idx="136">
                  <c:v>-3.96</c:v>
                </c:pt>
                <c:pt idx="137">
                  <c:v>-3.73</c:v>
                </c:pt>
                <c:pt idx="138">
                  <c:v>-3.54</c:v>
                </c:pt>
                <c:pt idx="139">
                  <c:v>-3.4</c:v>
                </c:pt>
                <c:pt idx="140">
                  <c:v>-3.28</c:v>
                </c:pt>
                <c:pt idx="141">
                  <c:v>-3.18</c:v>
                </c:pt>
                <c:pt idx="142">
                  <c:v>-3.07</c:v>
                </c:pt>
                <c:pt idx="143">
                  <c:v>-2.93</c:v>
                </c:pt>
                <c:pt idx="144">
                  <c:v>-2.78</c:v>
                </c:pt>
                <c:pt idx="145">
                  <c:v>-2.62</c:v>
                </c:pt>
                <c:pt idx="146">
                  <c:v>-2.4700000000000002</c:v>
                </c:pt>
                <c:pt idx="147">
                  <c:v>-2.35</c:v>
                </c:pt>
                <c:pt idx="148">
                  <c:v>-2.2599999999999998</c:v>
                </c:pt>
                <c:pt idx="149">
                  <c:v>-2.2000000000000002</c:v>
                </c:pt>
                <c:pt idx="150">
                  <c:v>-2.16</c:v>
                </c:pt>
                <c:pt idx="151">
                  <c:v>-2.12</c:v>
                </c:pt>
                <c:pt idx="152">
                  <c:v>-2.08</c:v>
                </c:pt>
                <c:pt idx="153">
                  <c:v>-2.0299999999999998</c:v>
                </c:pt>
                <c:pt idx="154">
                  <c:v>-1.99</c:v>
                </c:pt>
                <c:pt idx="155">
                  <c:v>-1.95</c:v>
                </c:pt>
                <c:pt idx="156">
                  <c:v>-1.91</c:v>
                </c:pt>
                <c:pt idx="157">
                  <c:v>-1.87</c:v>
                </c:pt>
                <c:pt idx="158">
                  <c:v>-1.81</c:v>
                </c:pt>
                <c:pt idx="159">
                  <c:v>-1.74</c:v>
                </c:pt>
                <c:pt idx="160">
                  <c:v>-1.64</c:v>
                </c:pt>
                <c:pt idx="161">
                  <c:v>-1.52</c:v>
                </c:pt>
                <c:pt idx="162">
                  <c:v>-1.38</c:v>
                </c:pt>
                <c:pt idx="163">
                  <c:v>-1.23</c:v>
                </c:pt>
                <c:pt idx="164">
                  <c:v>-1.08</c:v>
                </c:pt>
                <c:pt idx="165">
                  <c:v>-0.93</c:v>
                </c:pt>
                <c:pt idx="166">
                  <c:v>-0.79</c:v>
                </c:pt>
                <c:pt idx="167">
                  <c:v>-0.64</c:v>
                </c:pt>
                <c:pt idx="168">
                  <c:v>-0.51</c:v>
                </c:pt>
                <c:pt idx="169">
                  <c:v>-0.38</c:v>
                </c:pt>
                <c:pt idx="170">
                  <c:v>-0.27</c:v>
                </c:pt>
                <c:pt idx="171">
                  <c:v>-0.16</c:v>
                </c:pt>
                <c:pt idx="172">
                  <c:v>-0.08</c:v>
                </c:pt>
                <c:pt idx="173">
                  <c:v>-0.03</c:v>
                </c:pt>
                <c:pt idx="174">
                  <c:v>0</c:v>
                </c:pt>
                <c:pt idx="175">
                  <c:v>0</c:v>
                </c:pt>
                <c:pt idx="176">
                  <c:v>-0.02</c:v>
                </c:pt>
                <c:pt idx="177">
                  <c:v>-0.04</c:v>
                </c:pt>
                <c:pt idx="178">
                  <c:v>-0.06</c:v>
                </c:pt>
                <c:pt idx="179">
                  <c:v>-0.08</c:v>
                </c:pt>
                <c:pt idx="180">
                  <c:v>-0.1</c:v>
                </c:pt>
                <c:pt idx="181">
                  <c:v>-0.12</c:v>
                </c:pt>
                <c:pt idx="182">
                  <c:v>-0.14000000000000001</c:v>
                </c:pt>
                <c:pt idx="183">
                  <c:v>-0.19</c:v>
                </c:pt>
                <c:pt idx="184">
                  <c:v>-0.25</c:v>
                </c:pt>
                <c:pt idx="185">
                  <c:v>-0.32</c:v>
                </c:pt>
                <c:pt idx="186">
                  <c:v>-0.39</c:v>
                </c:pt>
                <c:pt idx="187">
                  <c:v>-0.44</c:v>
                </c:pt>
                <c:pt idx="188">
                  <c:v>-0.49</c:v>
                </c:pt>
                <c:pt idx="189">
                  <c:v>-0.52</c:v>
                </c:pt>
                <c:pt idx="190">
                  <c:v>-0.54</c:v>
                </c:pt>
                <c:pt idx="191">
                  <c:v>-0.52</c:v>
                </c:pt>
                <c:pt idx="192">
                  <c:v>-0.5</c:v>
                </c:pt>
                <c:pt idx="193">
                  <c:v>-0.45</c:v>
                </c:pt>
                <c:pt idx="194">
                  <c:v>-0.32</c:v>
                </c:pt>
                <c:pt idx="195">
                  <c:v>-0.24</c:v>
                </c:pt>
                <c:pt idx="196">
                  <c:v>-0.17</c:v>
                </c:pt>
                <c:pt idx="197">
                  <c:v>-0.14000000000000001</c:v>
                </c:pt>
                <c:pt idx="198">
                  <c:v>-0.08</c:v>
                </c:pt>
                <c:pt idx="199">
                  <c:v>-0.08</c:v>
                </c:pt>
                <c:pt idx="200">
                  <c:v>-0.04</c:v>
                </c:pt>
                <c:pt idx="201">
                  <c:v>-0.03</c:v>
                </c:pt>
                <c:pt idx="202">
                  <c:v>-0.04</c:v>
                </c:pt>
                <c:pt idx="203">
                  <c:v>-0.06</c:v>
                </c:pt>
                <c:pt idx="204">
                  <c:v>-0.1</c:v>
                </c:pt>
                <c:pt idx="205">
                  <c:v>-0.16</c:v>
                </c:pt>
                <c:pt idx="206">
                  <c:v>-0.24</c:v>
                </c:pt>
                <c:pt idx="207">
                  <c:v>-0.31</c:v>
                </c:pt>
                <c:pt idx="208">
                  <c:v>-0.41</c:v>
                </c:pt>
                <c:pt idx="209">
                  <c:v>-0.5</c:v>
                </c:pt>
                <c:pt idx="210">
                  <c:v>-0.6</c:v>
                </c:pt>
                <c:pt idx="211">
                  <c:v>-0.68</c:v>
                </c:pt>
                <c:pt idx="212">
                  <c:v>-0.76</c:v>
                </c:pt>
                <c:pt idx="213">
                  <c:v>-0.82</c:v>
                </c:pt>
                <c:pt idx="214">
                  <c:v>-0.89</c:v>
                </c:pt>
                <c:pt idx="215">
                  <c:v>-0.94</c:v>
                </c:pt>
                <c:pt idx="216">
                  <c:v>-1</c:v>
                </c:pt>
                <c:pt idx="217">
                  <c:v>-1.04</c:v>
                </c:pt>
                <c:pt idx="218">
                  <c:v>-1.06</c:v>
                </c:pt>
                <c:pt idx="219">
                  <c:v>-1.08</c:v>
                </c:pt>
                <c:pt idx="220">
                  <c:v>-1.1000000000000001</c:v>
                </c:pt>
                <c:pt idx="221">
                  <c:v>-1.1100000000000001</c:v>
                </c:pt>
                <c:pt idx="222">
                  <c:v>-1.1399999999999999</c:v>
                </c:pt>
                <c:pt idx="223">
                  <c:v>-1.19</c:v>
                </c:pt>
                <c:pt idx="224">
                  <c:v>-1.25</c:v>
                </c:pt>
                <c:pt idx="225">
                  <c:v>-1.34</c:v>
                </c:pt>
                <c:pt idx="226">
                  <c:v>-1.45</c:v>
                </c:pt>
                <c:pt idx="227">
                  <c:v>-1.59</c:v>
                </c:pt>
                <c:pt idx="228">
                  <c:v>-1.77</c:v>
                </c:pt>
                <c:pt idx="229">
                  <c:v>-1.95</c:v>
                </c:pt>
                <c:pt idx="230">
                  <c:v>-2.14</c:v>
                </c:pt>
                <c:pt idx="231">
                  <c:v>-2.36</c:v>
                </c:pt>
                <c:pt idx="232">
                  <c:v>-2.57</c:v>
                </c:pt>
                <c:pt idx="233">
                  <c:v>-2.78</c:v>
                </c:pt>
                <c:pt idx="234">
                  <c:v>-2.99</c:v>
                </c:pt>
                <c:pt idx="235">
                  <c:v>-3.23</c:v>
                </c:pt>
                <c:pt idx="236">
                  <c:v>-3.51</c:v>
                </c:pt>
                <c:pt idx="237">
                  <c:v>-3.82</c:v>
                </c:pt>
                <c:pt idx="238">
                  <c:v>-4.1500000000000004</c:v>
                </c:pt>
                <c:pt idx="239">
                  <c:v>-4.4800000000000004</c:v>
                </c:pt>
                <c:pt idx="240">
                  <c:v>-4.83</c:v>
                </c:pt>
                <c:pt idx="241">
                  <c:v>-5.17</c:v>
                </c:pt>
                <c:pt idx="242">
                  <c:v>-5.53</c:v>
                </c:pt>
                <c:pt idx="243">
                  <c:v>-5.93</c:v>
                </c:pt>
                <c:pt idx="244">
                  <c:v>-6.32</c:v>
                </c:pt>
                <c:pt idx="245">
                  <c:v>-6.72</c:v>
                </c:pt>
                <c:pt idx="246">
                  <c:v>-7.11</c:v>
                </c:pt>
                <c:pt idx="247">
                  <c:v>-7.51</c:v>
                </c:pt>
                <c:pt idx="248">
                  <c:v>-7.89</c:v>
                </c:pt>
                <c:pt idx="249">
                  <c:v>-8.23</c:v>
                </c:pt>
                <c:pt idx="250">
                  <c:v>-8.6300000000000008</c:v>
                </c:pt>
                <c:pt idx="251">
                  <c:v>-9.01</c:v>
                </c:pt>
                <c:pt idx="252">
                  <c:v>-9.36</c:v>
                </c:pt>
                <c:pt idx="253">
                  <c:v>-9.75</c:v>
                </c:pt>
                <c:pt idx="254">
                  <c:v>-10.130000000000001</c:v>
                </c:pt>
                <c:pt idx="255">
                  <c:v>-10.5</c:v>
                </c:pt>
                <c:pt idx="256">
                  <c:v>-10.88</c:v>
                </c:pt>
                <c:pt idx="257">
                  <c:v>-11.19</c:v>
                </c:pt>
                <c:pt idx="258">
                  <c:v>-11.53</c:v>
                </c:pt>
                <c:pt idx="259">
                  <c:v>-11.87</c:v>
                </c:pt>
                <c:pt idx="260">
                  <c:v>-12.15</c:v>
                </c:pt>
                <c:pt idx="261">
                  <c:v>-12.44</c:v>
                </c:pt>
                <c:pt idx="262">
                  <c:v>-12.7</c:v>
                </c:pt>
                <c:pt idx="263">
                  <c:v>-13</c:v>
                </c:pt>
                <c:pt idx="264">
                  <c:v>-13.27</c:v>
                </c:pt>
                <c:pt idx="265">
                  <c:v>-13.56</c:v>
                </c:pt>
                <c:pt idx="266">
                  <c:v>-13.89</c:v>
                </c:pt>
                <c:pt idx="267">
                  <c:v>-14.29</c:v>
                </c:pt>
                <c:pt idx="268">
                  <c:v>-14.72</c:v>
                </c:pt>
                <c:pt idx="269">
                  <c:v>-15.23</c:v>
                </c:pt>
                <c:pt idx="270">
                  <c:v>-15.68</c:v>
                </c:pt>
                <c:pt idx="271">
                  <c:v>-16.13</c:v>
                </c:pt>
                <c:pt idx="272">
                  <c:v>-16.39</c:v>
                </c:pt>
                <c:pt idx="273">
                  <c:v>-16.579999999999998</c:v>
                </c:pt>
                <c:pt idx="274">
                  <c:v>-16.61</c:v>
                </c:pt>
                <c:pt idx="275">
                  <c:v>-16.59</c:v>
                </c:pt>
                <c:pt idx="276">
                  <c:v>-16.48</c:v>
                </c:pt>
                <c:pt idx="277">
                  <c:v>-16.52</c:v>
                </c:pt>
                <c:pt idx="278">
                  <c:v>-16.55</c:v>
                </c:pt>
                <c:pt idx="279">
                  <c:v>-16.61</c:v>
                </c:pt>
                <c:pt idx="280">
                  <c:v>-16.84</c:v>
                </c:pt>
                <c:pt idx="281">
                  <c:v>-17.09</c:v>
                </c:pt>
                <c:pt idx="282">
                  <c:v>-17.329999999999998</c:v>
                </c:pt>
                <c:pt idx="283">
                  <c:v>-17.47</c:v>
                </c:pt>
                <c:pt idx="284">
                  <c:v>-17.63</c:v>
                </c:pt>
                <c:pt idx="285">
                  <c:v>-17.739999999999998</c:v>
                </c:pt>
                <c:pt idx="286">
                  <c:v>-17.88</c:v>
                </c:pt>
                <c:pt idx="287">
                  <c:v>-18.14</c:v>
                </c:pt>
                <c:pt idx="288">
                  <c:v>-18.37</c:v>
                </c:pt>
                <c:pt idx="289">
                  <c:v>-18.61</c:v>
                </c:pt>
                <c:pt idx="290">
                  <c:v>-18.78</c:v>
                </c:pt>
                <c:pt idx="291">
                  <c:v>-18.920000000000002</c:v>
                </c:pt>
                <c:pt idx="292">
                  <c:v>-19.11</c:v>
                </c:pt>
                <c:pt idx="293">
                  <c:v>-19.11</c:v>
                </c:pt>
                <c:pt idx="294">
                  <c:v>-19.28</c:v>
                </c:pt>
                <c:pt idx="295">
                  <c:v>-19.489999999999998</c:v>
                </c:pt>
                <c:pt idx="296">
                  <c:v>-19.88</c:v>
                </c:pt>
                <c:pt idx="297">
                  <c:v>-20.47</c:v>
                </c:pt>
                <c:pt idx="298">
                  <c:v>-21.08</c:v>
                </c:pt>
                <c:pt idx="299">
                  <c:v>-21.58</c:v>
                </c:pt>
                <c:pt idx="300">
                  <c:v>-21.89</c:v>
                </c:pt>
                <c:pt idx="301">
                  <c:v>-22.06</c:v>
                </c:pt>
                <c:pt idx="302">
                  <c:v>-22.06</c:v>
                </c:pt>
                <c:pt idx="303">
                  <c:v>-22.24</c:v>
                </c:pt>
                <c:pt idx="304">
                  <c:v>-22.72</c:v>
                </c:pt>
                <c:pt idx="305">
                  <c:v>-23.67</c:v>
                </c:pt>
                <c:pt idx="306">
                  <c:v>-24.88</c:v>
                </c:pt>
                <c:pt idx="307">
                  <c:v>-26.51</c:v>
                </c:pt>
                <c:pt idx="308">
                  <c:v>-28.66</c:v>
                </c:pt>
                <c:pt idx="309">
                  <c:v>-31.13</c:v>
                </c:pt>
                <c:pt idx="310">
                  <c:v>-33.200000000000003</c:v>
                </c:pt>
                <c:pt idx="311">
                  <c:v>-33.51</c:v>
                </c:pt>
                <c:pt idx="312">
                  <c:v>-32.71</c:v>
                </c:pt>
                <c:pt idx="313">
                  <c:v>-32.42</c:v>
                </c:pt>
                <c:pt idx="314">
                  <c:v>-32.22</c:v>
                </c:pt>
                <c:pt idx="315">
                  <c:v>-32.729999999999997</c:v>
                </c:pt>
                <c:pt idx="316">
                  <c:v>-33.76</c:v>
                </c:pt>
                <c:pt idx="317">
                  <c:v>-34.19</c:v>
                </c:pt>
                <c:pt idx="318">
                  <c:v>-34.130000000000003</c:v>
                </c:pt>
                <c:pt idx="319">
                  <c:v>-33.9</c:v>
                </c:pt>
                <c:pt idx="320">
                  <c:v>-32.97</c:v>
                </c:pt>
                <c:pt idx="321">
                  <c:v>-31.95</c:v>
                </c:pt>
                <c:pt idx="322">
                  <c:v>-31.28</c:v>
                </c:pt>
                <c:pt idx="323">
                  <c:v>-30.05</c:v>
                </c:pt>
                <c:pt idx="324">
                  <c:v>-29.2</c:v>
                </c:pt>
                <c:pt idx="325">
                  <c:v>-28.53</c:v>
                </c:pt>
                <c:pt idx="326">
                  <c:v>-28.08</c:v>
                </c:pt>
                <c:pt idx="327">
                  <c:v>-27.94</c:v>
                </c:pt>
                <c:pt idx="328">
                  <c:v>-28.12</c:v>
                </c:pt>
                <c:pt idx="329">
                  <c:v>-28.45</c:v>
                </c:pt>
                <c:pt idx="330">
                  <c:v>-29.18</c:v>
                </c:pt>
                <c:pt idx="331">
                  <c:v>-29.85</c:v>
                </c:pt>
                <c:pt idx="332">
                  <c:v>-30.14</c:v>
                </c:pt>
                <c:pt idx="333">
                  <c:v>-29.95</c:v>
                </c:pt>
                <c:pt idx="334">
                  <c:v>-29.26</c:v>
                </c:pt>
                <c:pt idx="335">
                  <c:v>-28.45</c:v>
                </c:pt>
                <c:pt idx="336">
                  <c:v>-27.58</c:v>
                </c:pt>
                <c:pt idx="337">
                  <c:v>-26.63</c:v>
                </c:pt>
                <c:pt idx="338">
                  <c:v>-26.04</c:v>
                </c:pt>
                <c:pt idx="339">
                  <c:v>-25.62</c:v>
                </c:pt>
                <c:pt idx="340">
                  <c:v>-25.51</c:v>
                </c:pt>
                <c:pt idx="341">
                  <c:v>-25.77</c:v>
                </c:pt>
                <c:pt idx="342">
                  <c:v>-26.2</c:v>
                </c:pt>
                <c:pt idx="343">
                  <c:v>-27.01</c:v>
                </c:pt>
                <c:pt idx="344">
                  <c:v>-27.85</c:v>
                </c:pt>
                <c:pt idx="345">
                  <c:v>-29.37</c:v>
                </c:pt>
                <c:pt idx="346">
                  <c:v>-30.71</c:v>
                </c:pt>
                <c:pt idx="347">
                  <c:v>-32.479999999999997</c:v>
                </c:pt>
                <c:pt idx="348">
                  <c:v>-34.24</c:v>
                </c:pt>
                <c:pt idx="349">
                  <c:v>-35.71</c:v>
                </c:pt>
                <c:pt idx="350">
                  <c:v>-37.229999999999997</c:v>
                </c:pt>
                <c:pt idx="351">
                  <c:v>-38.19</c:v>
                </c:pt>
                <c:pt idx="352">
                  <c:v>-38.85</c:v>
                </c:pt>
                <c:pt idx="353">
                  <c:v>-39.479999999999997</c:v>
                </c:pt>
                <c:pt idx="354">
                  <c:v>-39.47</c:v>
                </c:pt>
                <c:pt idx="355">
                  <c:v>-39.64</c:v>
                </c:pt>
                <c:pt idx="356">
                  <c:v>-38.85</c:v>
                </c:pt>
                <c:pt idx="357">
                  <c:v>-37.869999999999997</c:v>
                </c:pt>
                <c:pt idx="358">
                  <c:v>-37.4</c:v>
                </c:pt>
                <c:pt idx="359">
                  <c:v>-36.020000000000003</c:v>
                </c:pt>
                <c:pt idx="360">
                  <c:v>-34.56</c:v>
                </c:pt>
                <c:pt idx="361">
                  <c:v>-33.28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-32.92</c:v>
                </c:pt>
                <c:pt idx="1">
                  <c:v>-31.42</c:v>
                </c:pt>
                <c:pt idx="2">
                  <c:v>-30.34</c:v>
                </c:pt>
                <c:pt idx="3">
                  <c:v>-29.83</c:v>
                </c:pt>
                <c:pt idx="4">
                  <c:v>-29.38</c:v>
                </c:pt>
                <c:pt idx="5">
                  <c:v>-29.23</c:v>
                </c:pt>
                <c:pt idx="6">
                  <c:v>-29.57</c:v>
                </c:pt>
                <c:pt idx="7">
                  <c:v>-30.21</c:v>
                </c:pt>
                <c:pt idx="8">
                  <c:v>-30.97</c:v>
                </c:pt>
                <c:pt idx="9">
                  <c:v>-31.97</c:v>
                </c:pt>
                <c:pt idx="10">
                  <c:v>-32.53</c:v>
                </c:pt>
                <c:pt idx="11">
                  <c:v>-32.39</c:v>
                </c:pt>
                <c:pt idx="12">
                  <c:v>-31.81</c:v>
                </c:pt>
                <c:pt idx="13">
                  <c:v>-30.88</c:v>
                </c:pt>
                <c:pt idx="14">
                  <c:v>-29.69</c:v>
                </c:pt>
                <c:pt idx="15">
                  <c:v>-28.73</c:v>
                </c:pt>
                <c:pt idx="16">
                  <c:v>-27.61</c:v>
                </c:pt>
                <c:pt idx="17">
                  <c:v>-26.7</c:v>
                </c:pt>
                <c:pt idx="18">
                  <c:v>-25.98</c:v>
                </c:pt>
                <c:pt idx="19">
                  <c:v>-25.19</c:v>
                </c:pt>
                <c:pt idx="20">
                  <c:v>-24.5</c:v>
                </c:pt>
                <c:pt idx="21">
                  <c:v>-24.25</c:v>
                </c:pt>
                <c:pt idx="22">
                  <c:v>-24.12</c:v>
                </c:pt>
                <c:pt idx="23">
                  <c:v>-24.23</c:v>
                </c:pt>
                <c:pt idx="24">
                  <c:v>-24.73</c:v>
                </c:pt>
                <c:pt idx="25">
                  <c:v>-25.54</c:v>
                </c:pt>
                <c:pt idx="26">
                  <c:v>-26.84</c:v>
                </c:pt>
                <c:pt idx="27">
                  <c:v>-28.36</c:v>
                </c:pt>
                <c:pt idx="28">
                  <c:v>-30.13</c:v>
                </c:pt>
                <c:pt idx="29">
                  <c:v>-31.93</c:v>
                </c:pt>
                <c:pt idx="30">
                  <c:v>-33.57</c:v>
                </c:pt>
                <c:pt idx="31">
                  <c:v>-34.94</c:v>
                </c:pt>
                <c:pt idx="32">
                  <c:v>-36.380000000000003</c:v>
                </c:pt>
                <c:pt idx="33">
                  <c:v>-38.229999999999997</c:v>
                </c:pt>
                <c:pt idx="34">
                  <c:v>-41</c:v>
                </c:pt>
                <c:pt idx="35">
                  <c:v>-44.3</c:v>
                </c:pt>
                <c:pt idx="36">
                  <c:v>-45.75</c:v>
                </c:pt>
                <c:pt idx="37">
                  <c:v>-42.14</c:v>
                </c:pt>
                <c:pt idx="38">
                  <c:v>-37.409999999999997</c:v>
                </c:pt>
                <c:pt idx="39">
                  <c:v>-34.54</c:v>
                </c:pt>
                <c:pt idx="40">
                  <c:v>-32.24</c:v>
                </c:pt>
                <c:pt idx="41">
                  <c:v>-30.99</c:v>
                </c:pt>
                <c:pt idx="42">
                  <c:v>-29.89</c:v>
                </c:pt>
                <c:pt idx="43">
                  <c:v>-29</c:v>
                </c:pt>
                <c:pt idx="44">
                  <c:v>-27.85</c:v>
                </c:pt>
                <c:pt idx="45">
                  <c:v>-26.9</c:v>
                </c:pt>
                <c:pt idx="46">
                  <c:v>-25.93</c:v>
                </c:pt>
                <c:pt idx="47">
                  <c:v>-25.16</c:v>
                </c:pt>
                <c:pt idx="48">
                  <c:v>-24.55</c:v>
                </c:pt>
                <c:pt idx="49">
                  <c:v>-24.17</c:v>
                </c:pt>
                <c:pt idx="50">
                  <c:v>-23.94</c:v>
                </c:pt>
                <c:pt idx="51">
                  <c:v>-24.06</c:v>
                </c:pt>
                <c:pt idx="52">
                  <c:v>-24.46</c:v>
                </c:pt>
                <c:pt idx="53">
                  <c:v>-24.57</c:v>
                </c:pt>
                <c:pt idx="54">
                  <c:v>-24.22</c:v>
                </c:pt>
                <c:pt idx="55">
                  <c:v>-23.15</c:v>
                </c:pt>
                <c:pt idx="56">
                  <c:v>-21.75</c:v>
                </c:pt>
                <c:pt idx="57">
                  <c:v>-20.64</c:v>
                </c:pt>
                <c:pt idx="58">
                  <c:v>-19.73</c:v>
                </c:pt>
                <c:pt idx="59">
                  <c:v>-19.3</c:v>
                </c:pt>
                <c:pt idx="60">
                  <c:v>-19.100000000000001</c:v>
                </c:pt>
                <c:pt idx="61">
                  <c:v>-19.23</c:v>
                </c:pt>
                <c:pt idx="62">
                  <c:v>-19.670000000000002</c:v>
                </c:pt>
                <c:pt idx="63">
                  <c:v>-20.52</c:v>
                </c:pt>
                <c:pt idx="64">
                  <c:v>-21.57</c:v>
                </c:pt>
                <c:pt idx="65">
                  <c:v>-22.82</c:v>
                </c:pt>
                <c:pt idx="66">
                  <c:v>-24.14</c:v>
                </c:pt>
                <c:pt idx="67">
                  <c:v>-25.12</c:v>
                </c:pt>
                <c:pt idx="68">
                  <c:v>-25.26</c:v>
                </c:pt>
                <c:pt idx="69">
                  <c:v>-24.66</c:v>
                </c:pt>
                <c:pt idx="70">
                  <c:v>-23.88</c:v>
                </c:pt>
                <c:pt idx="71">
                  <c:v>-23.42</c:v>
                </c:pt>
                <c:pt idx="72">
                  <c:v>-23.48</c:v>
                </c:pt>
                <c:pt idx="73">
                  <c:v>-24.18</c:v>
                </c:pt>
                <c:pt idx="74">
                  <c:v>-25.59</c:v>
                </c:pt>
                <c:pt idx="75">
                  <c:v>-27.35</c:v>
                </c:pt>
                <c:pt idx="76">
                  <c:v>-28.91</c:v>
                </c:pt>
                <c:pt idx="77">
                  <c:v>-28.29</c:v>
                </c:pt>
                <c:pt idx="78">
                  <c:v>-26.15</c:v>
                </c:pt>
                <c:pt idx="79">
                  <c:v>-24.28</c:v>
                </c:pt>
                <c:pt idx="80">
                  <c:v>-22.78</c:v>
                </c:pt>
                <c:pt idx="81">
                  <c:v>-21.75</c:v>
                </c:pt>
                <c:pt idx="82">
                  <c:v>-21.14</c:v>
                </c:pt>
                <c:pt idx="83">
                  <c:v>-21</c:v>
                </c:pt>
                <c:pt idx="84">
                  <c:v>-20.91</c:v>
                </c:pt>
                <c:pt idx="85">
                  <c:v>-21.01</c:v>
                </c:pt>
                <c:pt idx="86">
                  <c:v>-21.1</c:v>
                </c:pt>
                <c:pt idx="87">
                  <c:v>-20.78</c:v>
                </c:pt>
                <c:pt idx="88">
                  <c:v>-20.260000000000002</c:v>
                </c:pt>
                <c:pt idx="89">
                  <c:v>-19.399999999999999</c:v>
                </c:pt>
                <c:pt idx="90">
                  <c:v>-18.57</c:v>
                </c:pt>
                <c:pt idx="91">
                  <c:v>-17.8</c:v>
                </c:pt>
                <c:pt idx="92">
                  <c:v>-17.190000000000001</c:v>
                </c:pt>
                <c:pt idx="93">
                  <c:v>-16.75</c:v>
                </c:pt>
                <c:pt idx="94">
                  <c:v>-16.52</c:v>
                </c:pt>
                <c:pt idx="95">
                  <c:v>-16.489999999999998</c:v>
                </c:pt>
                <c:pt idx="96">
                  <c:v>-16.37</c:v>
                </c:pt>
                <c:pt idx="97">
                  <c:v>-16.079999999999998</c:v>
                </c:pt>
                <c:pt idx="98">
                  <c:v>-15.57</c:v>
                </c:pt>
                <c:pt idx="99">
                  <c:v>-14.99</c:v>
                </c:pt>
                <c:pt idx="100">
                  <c:v>-14.44</c:v>
                </c:pt>
                <c:pt idx="101">
                  <c:v>-13.99</c:v>
                </c:pt>
                <c:pt idx="102">
                  <c:v>-13.64</c:v>
                </c:pt>
                <c:pt idx="103">
                  <c:v>-13.39</c:v>
                </c:pt>
                <c:pt idx="104">
                  <c:v>-13.14</c:v>
                </c:pt>
                <c:pt idx="105">
                  <c:v>-12.81</c:v>
                </c:pt>
                <c:pt idx="106">
                  <c:v>-12.5</c:v>
                </c:pt>
                <c:pt idx="107">
                  <c:v>-12.09</c:v>
                </c:pt>
                <c:pt idx="108">
                  <c:v>-11.76</c:v>
                </c:pt>
                <c:pt idx="109">
                  <c:v>-11.44</c:v>
                </c:pt>
                <c:pt idx="110">
                  <c:v>-11.16</c:v>
                </c:pt>
                <c:pt idx="111">
                  <c:v>-10.91</c:v>
                </c:pt>
                <c:pt idx="112">
                  <c:v>-10.68</c:v>
                </c:pt>
                <c:pt idx="113">
                  <c:v>-10.44</c:v>
                </c:pt>
                <c:pt idx="114">
                  <c:v>-10.15</c:v>
                </c:pt>
                <c:pt idx="115">
                  <c:v>-9.81</c:v>
                </c:pt>
                <c:pt idx="116">
                  <c:v>-9.4600000000000009</c:v>
                </c:pt>
                <c:pt idx="117">
                  <c:v>-9.1</c:v>
                </c:pt>
                <c:pt idx="118">
                  <c:v>-8.7799999999999994</c:v>
                </c:pt>
                <c:pt idx="119">
                  <c:v>-8.52</c:v>
                </c:pt>
                <c:pt idx="120">
                  <c:v>-8.2799999999999994</c:v>
                </c:pt>
                <c:pt idx="121">
                  <c:v>-8.07</c:v>
                </c:pt>
                <c:pt idx="122">
                  <c:v>-7.81</c:v>
                </c:pt>
                <c:pt idx="123">
                  <c:v>-7.54</c:v>
                </c:pt>
                <c:pt idx="124">
                  <c:v>-7.23</c:v>
                </c:pt>
                <c:pt idx="125">
                  <c:v>-6.9</c:v>
                </c:pt>
                <c:pt idx="126">
                  <c:v>-6.52</c:v>
                </c:pt>
                <c:pt idx="127">
                  <c:v>-6.18</c:v>
                </c:pt>
                <c:pt idx="128">
                  <c:v>-5.83</c:v>
                </c:pt>
                <c:pt idx="129">
                  <c:v>-5.57</c:v>
                </c:pt>
                <c:pt idx="130">
                  <c:v>-5.31</c:v>
                </c:pt>
                <c:pt idx="131">
                  <c:v>-5.0599999999999996</c:v>
                </c:pt>
                <c:pt idx="132">
                  <c:v>-4.82</c:v>
                </c:pt>
                <c:pt idx="133">
                  <c:v>-4.54</c:v>
                </c:pt>
                <c:pt idx="134">
                  <c:v>-4.26</c:v>
                </c:pt>
                <c:pt idx="135">
                  <c:v>-3.99</c:v>
                </c:pt>
                <c:pt idx="136">
                  <c:v>-3.76</c:v>
                </c:pt>
                <c:pt idx="137">
                  <c:v>-3.57</c:v>
                </c:pt>
                <c:pt idx="138">
                  <c:v>-3.43</c:v>
                </c:pt>
                <c:pt idx="139">
                  <c:v>-3.33</c:v>
                </c:pt>
                <c:pt idx="140">
                  <c:v>-3.22</c:v>
                </c:pt>
                <c:pt idx="141">
                  <c:v>-3.11</c:v>
                </c:pt>
                <c:pt idx="142">
                  <c:v>-2.97</c:v>
                </c:pt>
                <c:pt idx="143">
                  <c:v>-2.8</c:v>
                </c:pt>
                <c:pt idx="144">
                  <c:v>-2.64</c:v>
                </c:pt>
                <c:pt idx="145">
                  <c:v>-2.5</c:v>
                </c:pt>
                <c:pt idx="146">
                  <c:v>-2.37</c:v>
                </c:pt>
                <c:pt idx="147">
                  <c:v>-2.2799999999999998</c:v>
                </c:pt>
                <c:pt idx="148">
                  <c:v>-2.2400000000000002</c:v>
                </c:pt>
                <c:pt idx="149">
                  <c:v>-2.19</c:v>
                </c:pt>
                <c:pt idx="150">
                  <c:v>-2.15</c:v>
                </c:pt>
                <c:pt idx="151">
                  <c:v>-2.11</c:v>
                </c:pt>
                <c:pt idx="152">
                  <c:v>-2.06</c:v>
                </c:pt>
                <c:pt idx="153">
                  <c:v>-2.02</c:v>
                </c:pt>
                <c:pt idx="154">
                  <c:v>-1.98</c:v>
                </c:pt>
                <c:pt idx="155">
                  <c:v>-1.94</c:v>
                </c:pt>
                <c:pt idx="156">
                  <c:v>-1.89</c:v>
                </c:pt>
                <c:pt idx="157">
                  <c:v>-1.84</c:v>
                </c:pt>
                <c:pt idx="158">
                  <c:v>-1.77</c:v>
                </c:pt>
                <c:pt idx="159">
                  <c:v>-1.67</c:v>
                </c:pt>
                <c:pt idx="160">
                  <c:v>-1.54</c:v>
                </c:pt>
                <c:pt idx="161">
                  <c:v>-1.41</c:v>
                </c:pt>
                <c:pt idx="162">
                  <c:v>-1.26</c:v>
                </c:pt>
                <c:pt idx="163">
                  <c:v>-1.1100000000000001</c:v>
                </c:pt>
                <c:pt idx="164">
                  <c:v>-0.96</c:v>
                </c:pt>
                <c:pt idx="165">
                  <c:v>-0.82</c:v>
                </c:pt>
                <c:pt idx="166">
                  <c:v>-0.68</c:v>
                </c:pt>
                <c:pt idx="167">
                  <c:v>-0.54</c:v>
                </c:pt>
                <c:pt idx="168">
                  <c:v>-0.41</c:v>
                </c:pt>
                <c:pt idx="169">
                  <c:v>-0.28999999999999998</c:v>
                </c:pt>
                <c:pt idx="170">
                  <c:v>-0.18</c:v>
                </c:pt>
                <c:pt idx="171">
                  <c:v>-0.11</c:v>
                </c:pt>
                <c:pt idx="172">
                  <c:v>-0.05</c:v>
                </c:pt>
                <c:pt idx="173">
                  <c:v>-0.02</c:v>
                </c:pt>
                <c:pt idx="174">
                  <c:v>-0.03</c:v>
                </c:pt>
                <c:pt idx="175">
                  <c:v>-0.04</c:v>
                </c:pt>
                <c:pt idx="176">
                  <c:v>-7.0000000000000007E-2</c:v>
                </c:pt>
                <c:pt idx="177">
                  <c:v>-0.08</c:v>
                </c:pt>
                <c:pt idx="178">
                  <c:v>-0.11</c:v>
                </c:pt>
                <c:pt idx="179">
                  <c:v>-0.12</c:v>
                </c:pt>
                <c:pt idx="180">
                  <c:v>-0.14000000000000001</c:v>
                </c:pt>
                <c:pt idx="181">
                  <c:v>-0.17</c:v>
                </c:pt>
                <c:pt idx="182">
                  <c:v>-0.22</c:v>
                </c:pt>
                <c:pt idx="183">
                  <c:v>-0.28999999999999998</c:v>
                </c:pt>
                <c:pt idx="184">
                  <c:v>-0.35</c:v>
                </c:pt>
                <c:pt idx="185">
                  <c:v>-0.42</c:v>
                </c:pt>
                <c:pt idx="186">
                  <c:v>-0.48</c:v>
                </c:pt>
                <c:pt idx="187">
                  <c:v>-0.52</c:v>
                </c:pt>
                <c:pt idx="188">
                  <c:v>-0.55000000000000004</c:v>
                </c:pt>
                <c:pt idx="189">
                  <c:v>-0.56999999999999995</c:v>
                </c:pt>
                <c:pt idx="190">
                  <c:v>-0.55000000000000004</c:v>
                </c:pt>
                <c:pt idx="191">
                  <c:v>-0.52</c:v>
                </c:pt>
                <c:pt idx="192">
                  <c:v>-0.48</c:v>
                </c:pt>
                <c:pt idx="193">
                  <c:v>-0.36</c:v>
                </c:pt>
                <c:pt idx="194">
                  <c:v>-0.26</c:v>
                </c:pt>
                <c:pt idx="195">
                  <c:v>-0.19</c:v>
                </c:pt>
                <c:pt idx="196">
                  <c:v>-0.17</c:v>
                </c:pt>
                <c:pt idx="197">
                  <c:v>-0.11</c:v>
                </c:pt>
                <c:pt idx="198">
                  <c:v>-0.1</c:v>
                </c:pt>
                <c:pt idx="199">
                  <c:v>-0.06</c:v>
                </c:pt>
                <c:pt idx="200">
                  <c:v>-0.06</c:v>
                </c:pt>
                <c:pt idx="201">
                  <c:v>-0.06</c:v>
                </c:pt>
                <c:pt idx="202">
                  <c:v>-0.09</c:v>
                </c:pt>
                <c:pt idx="203">
                  <c:v>-0.13</c:v>
                </c:pt>
                <c:pt idx="204">
                  <c:v>-0.19</c:v>
                </c:pt>
                <c:pt idx="205">
                  <c:v>-0.26</c:v>
                </c:pt>
                <c:pt idx="206">
                  <c:v>-0.35</c:v>
                </c:pt>
                <c:pt idx="207">
                  <c:v>-0.44</c:v>
                </c:pt>
                <c:pt idx="208">
                  <c:v>-0.53</c:v>
                </c:pt>
                <c:pt idx="209">
                  <c:v>-0.63</c:v>
                </c:pt>
                <c:pt idx="210">
                  <c:v>-0.7</c:v>
                </c:pt>
                <c:pt idx="211">
                  <c:v>-0.79</c:v>
                </c:pt>
                <c:pt idx="212">
                  <c:v>-0.85</c:v>
                </c:pt>
                <c:pt idx="213">
                  <c:v>-0.91</c:v>
                </c:pt>
                <c:pt idx="214">
                  <c:v>-0.97</c:v>
                </c:pt>
                <c:pt idx="215">
                  <c:v>-1.03</c:v>
                </c:pt>
                <c:pt idx="216">
                  <c:v>-1.07</c:v>
                </c:pt>
                <c:pt idx="217">
                  <c:v>-1.0900000000000001</c:v>
                </c:pt>
                <c:pt idx="218">
                  <c:v>-1.1100000000000001</c:v>
                </c:pt>
                <c:pt idx="219">
                  <c:v>-1.1200000000000001</c:v>
                </c:pt>
                <c:pt idx="220">
                  <c:v>-1.1399999999999999</c:v>
                </c:pt>
                <c:pt idx="221">
                  <c:v>-1.1599999999999999</c:v>
                </c:pt>
                <c:pt idx="222">
                  <c:v>-1.21</c:v>
                </c:pt>
                <c:pt idx="223">
                  <c:v>-1.28</c:v>
                </c:pt>
                <c:pt idx="224">
                  <c:v>-1.37</c:v>
                </c:pt>
                <c:pt idx="225">
                  <c:v>-1.48</c:v>
                </c:pt>
                <c:pt idx="226">
                  <c:v>-1.62</c:v>
                </c:pt>
                <c:pt idx="227">
                  <c:v>-1.8</c:v>
                </c:pt>
                <c:pt idx="228">
                  <c:v>-1.98</c:v>
                </c:pt>
                <c:pt idx="229">
                  <c:v>-2.1800000000000002</c:v>
                </c:pt>
                <c:pt idx="230">
                  <c:v>-2.39</c:v>
                </c:pt>
                <c:pt idx="231">
                  <c:v>-2.59</c:v>
                </c:pt>
                <c:pt idx="232">
                  <c:v>-2.8</c:v>
                </c:pt>
                <c:pt idx="233">
                  <c:v>-3.01</c:v>
                </c:pt>
                <c:pt idx="234">
                  <c:v>-3.26</c:v>
                </c:pt>
                <c:pt idx="235">
                  <c:v>-3.54</c:v>
                </c:pt>
                <c:pt idx="236">
                  <c:v>-3.85</c:v>
                </c:pt>
                <c:pt idx="237">
                  <c:v>-4.17</c:v>
                </c:pt>
                <c:pt idx="238">
                  <c:v>-4.51</c:v>
                </c:pt>
                <c:pt idx="239">
                  <c:v>-4.8499999999999996</c:v>
                </c:pt>
                <c:pt idx="240">
                  <c:v>-5.2</c:v>
                </c:pt>
                <c:pt idx="241">
                  <c:v>-5.56</c:v>
                </c:pt>
                <c:pt idx="242">
                  <c:v>-5.94</c:v>
                </c:pt>
                <c:pt idx="243">
                  <c:v>-6.35</c:v>
                </c:pt>
                <c:pt idx="244">
                  <c:v>-6.75</c:v>
                </c:pt>
                <c:pt idx="245">
                  <c:v>-7.15</c:v>
                </c:pt>
                <c:pt idx="246">
                  <c:v>-7.54</c:v>
                </c:pt>
                <c:pt idx="247">
                  <c:v>-7.91</c:v>
                </c:pt>
                <c:pt idx="248">
                  <c:v>-8.2799999999999994</c:v>
                </c:pt>
                <c:pt idx="249">
                  <c:v>-8.65</c:v>
                </c:pt>
                <c:pt idx="250">
                  <c:v>-9.02</c:v>
                </c:pt>
                <c:pt idx="251">
                  <c:v>-9.43</c:v>
                </c:pt>
                <c:pt idx="252">
                  <c:v>-9.8000000000000007</c:v>
                </c:pt>
                <c:pt idx="253">
                  <c:v>-10.16</c:v>
                </c:pt>
                <c:pt idx="254">
                  <c:v>-10.55</c:v>
                </c:pt>
                <c:pt idx="255">
                  <c:v>-10.9</c:v>
                </c:pt>
                <c:pt idx="256">
                  <c:v>-11.23</c:v>
                </c:pt>
                <c:pt idx="257">
                  <c:v>-11.57</c:v>
                </c:pt>
                <c:pt idx="258">
                  <c:v>-11.87</c:v>
                </c:pt>
                <c:pt idx="259">
                  <c:v>-12.2</c:v>
                </c:pt>
                <c:pt idx="260">
                  <c:v>-12.49</c:v>
                </c:pt>
                <c:pt idx="261">
                  <c:v>-12.76</c:v>
                </c:pt>
                <c:pt idx="262">
                  <c:v>-13.03</c:v>
                </c:pt>
                <c:pt idx="263">
                  <c:v>-13.28</c:v>
                </c:pt>
                <c:pt idx="264">
                  <c:v>-13.57</c:v>
                </c:pt>
                <c:pt idx="265">
                  <c:v>-13.93</c:v>
                </c:pt>
                <c:pt idx="266">
                  <c:v>-14.32</c:v>
                </c:pt>
                <c:pt idx="267">
                  <c:v>-14.76</c:v>
                </c:pt>
                <c:pt idx="268">
                  <c:v>-15.23</c:v>
                </c:pt>
                <c:pt idx="269">
                  <c:v>-15.71</c:v>
                </c:pt>
                <c:pt idx="270">
                  <c:v>-16.170000000000002</c:v>
                </c:pt>
                <c:pt idx="271">
                  <c:v>-16.41</c:v>
                </c:pt>
                <c:pt idx="272">
                  <c:v>-16.59</c:v>
                </c:pt>
                <c:pt idx="273">
                  <c:v>-16.670000000000002</c:v>
                </c:pt>
                <c:pt idx="274">
                  <c:v>-16.579999999999998</c:v>
                </c:pt>
                <c:pt idx="275">
                  <c:v>-16.579999999999998</c:v>
                </c:pt>
                <c:pt idx="276">
                  <c:v>-16.489999999999998</c:v>
                </c:pt>
                <c:pt idx="277">
                  <c:v>-16.559999999999999</c:v>
                </c:pt>
                <c:pt idx="278">
                  <c:v>-16.71</c:v>
                </c:pt>
                <c:pt idx="279">
                  <c:v>-16.86</c:v>
                </c:pt>
                <c:pt idx="280">
                  <c:v>-17.12</c:v>
                </c:pt>
                <c:pt idx="281">
                  <c:v>-17.36</c:v>
                </c:pt>
                <c:pt idx="282">
                  <c:v>-17.510000000000002</c:v>
                </c:pt>
                <c:pt idx="283">
                  <c:v>-17.64</c:v>
                </c:pt>
                <c:pt idx="284">
                  <c:v>-17.75</c:v>
                </c:pt>
                <c:pt idx="285">
                  <c:v>-17.89</c:v>
                </c:pt>
                <c:pt idx="286">
                  <c:v>-18.16</c:v>
                </c:pt>
                <c:pt idx="287">
                  <c:v>-18.36</c:v>
                </c:pt>
                <c:pt idx="288">
                  <c:v>-18.62</c:v>
                </c:pt>
                <c:pt idx="289">
                  <c:v>-18.84</c:v>
                </c:pt>
                <c:pt idx="290">
                  <c:v>-18.97</c:v>
                </c:pt>
                <c:pt idx="291">
                  <c:v>-19.07</c:v>
                </c:pt>
                <c:pt idx="292">
                  <c:v>-19.16</c:v>
                </c:pt>
                <c:pt idx="293">
                  <c:v>-19.3</c:v>
                </c:pt>
                <c:pt idx="294">
                  <c:v>-19.510000000000002</c:v>
                </c:pt>
                <c:pt idx="295">
                  <c:v>-19.97</c:v>
                </c:pt>
                <c:pt idx="296">
                  <c:v>-20.55</c:v>
                </c:pt>
                <c:pt idx="297">
                  <c:v>-21.05</c:v>
                </c:pt>
                <c:pt idx="298">
                  <c:v>-21.71</c:v>
                </c:pt>
                <c:pt idx="299">
                  <c:v>-21.93</c:v>
                </c:pt>
                <c:pt idx="300">
                  <c:v>-21.95</c:v>
                </c:pt>
                <c:pt idx="301">
                  <c:v>-22.01</c:v>
                </c:pt>
                <c:pt idx="302">
                  <c:v>-22.32</c:v>
                </c:pt>
                <c:pt idx="303">
                  <c:v>-22.77</c:v>
                </c:pt>
                <c:pt idx="304">
                  <c:v>-23.62</c:v>
                </c:pt>
                <c:pt idx="305">
                  <c:v>-24.8</c:v>
                </c:pt>
                <c:pt idx="306">
                  <c:v>-26.59</c:v>
                </c:pt>
                <c:pt idx="307">
                  <c:v>-28.65</c:v>
                </c:pt>
                <c:pt idx="308">
                  <c:v>-31.23</c:v>
                </c:pt>
                <c:pt idx="309">
                  <c:v>-33.14</c:v>
                </c:pt>
                <c:pt idx="310">
                  <c:v>-33.75</c:v>
                </c:pt>
                <c:pt idx="311">
                  <c:v>-32.93</c:v>
                </c:pt>
                <c:pt idx="312">
                  <c:v>-32.28</c:v>
                </c:pt>
                <c:pt idx="313">
                  <c:v>-32.380000000000003</c:v>
                </c:pt>
                <c:pt idx="314">
                  <c:v>-33.340000000000003</c:v>
                </c:pt>
                <c:pt idx="315">
                  <c:v>-33.65</c:v>
                </c:pt>
                <c:pt idx="316">
                  <c:v>-34.32</c:v>
                </c:pt>
                <c:pt idx="317">
                  <c:v>-34.29</c:v>
                </c:pt>
                <c:pt idx="318">
                  <c:v>-33.86</c:v>
                </c:pt>
                <c:pt idx="319">
                  <c:v>-33.04</c:v>
                </c:pt>
                <c:pt idx="320">
                  <c:v>-31.94</c:v>
                </c:pt>
                <c:pt idx="321">
                  <c:v>-31.04</c:v>
                </c:pt>
                <c:pt idx="322">
                  <c:v>-30.08</c:v>
                </c:pt>
                <c:pt idx="323">
                  <c:v>-29.07</c:v>
                </c:pt>
                <c:pt idx="324">
                  <c:v>-28.39</c:v>
                </c:pt>
                <c:pt idx="325">
                  <c:v>-28.24</c:v>
                </c:pt>
                <c:pt idx="326">
                  <c:v>-28.15</c:v>
                </c:pt>
                <c:pt idx="327">
                  <c:v>-28.36</c:v>
                </c:pt>
                <c:pt idx="328">
                  <c:v>-28.52</c:v>
                </c:pt>
                <c:pt idx="329">
                  <c:v>-29.22</c:v>
                </c:pt>
                <c:pt idx="330">
                  <c:v>-29.9</c:v>
                </c:pt>
                <c:pt idx="331">
                  <c:v>-30.31</c:v>
                </c:pt>
                <c:pt idx="332">
                  <c:v>-30.24</c:v>
                </c:pt>
                <c:pt idx="333">
                  <c:v>-29.56</c:v>
                </c:pt>
                <c:pt idx="334">
                  <c:v>-28.44</c:v>
                </c:pt>
                <c:pt idx="335">
                  <c:v>-27.44</c:v>
                </c:pt>
                <c:pt idx="336">
                  <c:v>-26.74</c:v>
                </c:pt>
                <c:pt idx="337">
                  <c:v>-26.06</c:v>
                </c:pt>
                <c:pt idx="338">
                  <c:v>-25.66</c:v>
                </c:pt>
                <c:pt idx="339">
                  <c:v>-25.52</c:v>
                </c:pt>
                <c:pt idx="340">
                  <c:v>-25.74</c:v>
                </c:pt>
                <c:pt idx="341">
                  <c:v>-26.18</c:v>
                </c:pt>
                <c:pt idx="342">
                  <c:v>-27</c:v>
                </c:pt>
                <c:pt idx="343">
                  <c:v>-27.9</c:v>
                </c:pt>
                <c:pt idx="344">
                  <c:v>-29.35</c:v>
                </c:pt>
                <c:pt idx="345">
                  <c:v>-30.58</c:v>
                </c:pt>
                <c:pt idx="346">
                  <c:v>-32.43</c:v>
                </c:pt>
                <c:pt idx="347">
                  <c:v>-33.880000000000003</c:v>
                </c:pt>
                <c:pt idx="348">
                  <c:v>-35.39</c:v>
                </c:pt>
                <c:pt idx="349">
                  <c:v>-36.67</c:v>
                </c:pt>
                <c:pt idx="350">
                  <c:v>-37.659999999999997</c:v>
                </c:pt>
                <c:pt idx="351">
                  <c:v>-38.96</c:v>
                </c:pt>
                <c:pt idx="352">
                  <c:v>-39.5</c:v>
                </c:pt>
                <c:pt idx="353">
                  <c:v>-39.67</c:v>
                </c:pt>
                <c:pt idx="354">
                  <c:v>-40</c:v>
                </c:pt>
                <c:pt idx="355">
                  <c:v>-39.18</c:v>
                </c:pt>
                <c:pt idx="356">
                  <c:v>-38.65</c:v>
                </c:pt>
                <c:pt idx="357">
                  <c:v>-37.82</c:v>
                </c:pt>
                <c:pt idx="358">
                  <c:v>-36.04</c:v>
                </c:pt>
                <c:pt idx="359">
                  <c:v>-34.840000000000003</c:v>
                </c:pt>
                <c:pt idx="360">
                  <c:v>-33.43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H_mag</c:v>
                </c:pt>
                <c:pt idx="1">
                  <c:v>Horizontal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'20'!$B$3:$B$363</c:f>
              <c:numCache>
                <c:formatCode>General</c:formatCode>
                <c:ptCount val="361"/>
                <c:pt idx="0">
                  <c:v>-24.47</c:v>
                </c:pt>
                <c:pt idx="1">
                  <c:v>-25.27</c:v>
                </c:pt>
                <c:pt idx="2">
                  <c:v>-25.99</c:v>
                </c:pt>
                <c:pt idx="3">
                  <c:v>-27.03</c:v>
                </c:pt>
                <c:pt idx="4">
                  <c:v>-28.36</c:v>
                </c:pt>
                <c:pt idx="5">
                  <c:v>-30.01</c:v>
                </c:pt>
                <c:pt idx="6">
                  <c:v>-32.630000000000003</c:v>
                </c:pt>
                <c:pt idx="7">
                  <c:v>-36.700000000000003</c:v>
                </c:pt>
                <c:pt idx="8">
                  <c:v>-41.24</c:v>
                </c:pt>
                <c:pt idx="9">
                  <c:v>-45.53</c:v>
                </c:pt>
                <c:pt idx="10">
                  <c:v>-41.22</c:v>
                </c:pt>
                <c:pt idx="11">
                  <c:v>-37.880000000000003</c:v>
                </c:pt>
                <c:pt idx="12">
                  <c:v>-35.56</c:v>
                </c:pt>
                <c:pt idx="13">
                  <c:v>-35.270000000000003</c:v>
                </c:pt>
                <c:pt idx="14">
                  <c:v>-34.119999999999997</c:v>
                </c:pt>
                <c:pt idx="15">
                  <c:v>-32.68</c:v>
                </c:pt>
                <c:pt idx="16">
                  <c:v>-30.99</c:v>
                </c:pt>
                <c:pt idx="17">
                  <c:v>-28.95</c:v>
                </c:pt>
                <c:pt idx="18">
                  <c:v>-26.83</c:v>
                </c:pt>
                <c:pt idx="19">
                  <c:v>-25.25</c:v>
                </c:pt>
                <c:pt idx="20">
                  <c:v>-23.9</c:v>
                </c:pt>
                <c:pt idx="21">
                  <c:v>-22.75</c:v>
                </c:pt>
                <c:pt idx="22">
                  <c:v>-22.22</c:v>
                </c:pt>
                <c:pt idx="23">
                  <c:v>-21.72</c:v>
                </c:pt>
                <c:pt idx="24">
                  <c:v>-21.55</c:v>
                </c:pt>
                <c:pt idx="25">
                  <c:v>-21.51</c:v>
                </c:pt>
                <c:pt idx="26">
                  <c:v>-21.63</c:v>
                </c:pt>
                <c:pt idx="27">
                  <c:v>-21.95</c:v>
                </c:pt>
                <c:pt idx="28">
                  <c:v>-22.27</c:v>
                </c:pt>
                <c:pt idx="29">
                  <c:v>-22.99</c:v>
                </c:pt>
                <c:pt idx="30">
                  <c:v>-23.85</c:v>
                </c:pt>
                <c:pt idx="31">
                  <c:v>-24.76</c:v>
                </c:pt>
                <c:pt idx="32">
                  <c:v>-25.73</c:v>
                </c:pt>
                <c:pt idx="33">
                  <c:v>-26.97</c:v>
                </c:pt>
                <c:pt idx="34">
                  <c:v>-28.65</c:v>
                </c:pt>
                <c:pt idx="35">
                  <c:v>-30.65</c:v>
                </c:pt>
                <c:pt idx="36">
                  <c:v>-32.92</c:v>
                </c:pt>
                <c:pt idx="37">
                  <c:v>-35.21</c:v>
                </c:pt>
                <c:pt idx="38">
                  <c:v>-34.549999999999997</c:v>
                </c:pt>
                <c:pt idx="39">
                  <c:v>-32.56</c:v>
                </c:pt>
                <c:pt idx="40">
                  <c:v>-31.24</c:v>
                </c:pt>
                <c:pt idx="41">
                  <c:v>-30.54</c:v>
                </c:pt>
                <c:pt idx="42">
                  <c:v>-30.6</c:v>
                </c:pt>
                <c:pt idx="43">
                  <c:v>-31.49</c:v>
                </c:pt>
                <c:pt idx="44">
                  <c:v>-33.94</c:v>
                </c:pt>
                <c:pt idx="45">
                  <c:v>-37.11</c:v>
                </c:pt>
                <c:pt idx="46">
                  <c:v>-41.46</c:v>
                </c:pt>
                <c:pt idx="47">
                  <c:v>-40.369999999999997</c:v>
                </c:pt>
                <c:pt idx="48">
                  <c:v>-37.1</c:v>
                </c:pt>
                <c:pt idx="49">
                  <c:v>-34.65</c:v>
                </c:pt>
                <c:pt idx="50">
                  <c:v>-32.21</c:v>
                </c:pt>
                <c:pt idx="51">
                  <c:v>-29.96</c:v>
                </c:pt>
                <c:pt idx="52">
                  <c:v>-28.46</c:v>
                </c:pt>
                <c:pt idx="53">
                  <c:v>-27.26</c:v>
                </c:pt>
                <c:pt idx="54">
                  <c:v>-26.26</c:v>
                </c:pt>
                <c:pt idx="55">
                  <c:v>-25.51</c:v>
                </c:pt>
                <c:pt idx="56">
                  <c:v>-25.15</c:v>
                </c:pt>
                <c:pt idx="57">
                  <c:v>-24.73</c:v>
                </c:pt>
                <c:pt idx="58">
                  <c:v>-24.25</c:v>
                </c:pt>
                <c:pt idx="59">
                  <c:v>-23.61</c:v>
                </c:pt>
                <c:pt idx="60">
                  <c:v>-22.71</c:v>
                </c:pt>
                <c:pt idx="61">
                  <c:v>-22.02</c:v>
                </c:pt>
                <c:pt idx="62">
                  <c:v>-21.48</c:v>
                </c:pt>
                <c:pt idx="63">
                  <c:v>-21.1</c:v>
                </c:pt>
                <c:pt idx="64">
                  <c:v>-20.75</c:v>
                </c:pt>
                <c:pt idx="65">
                  <c:v>-20.41</c:v>
                </c:pt>
                <c:pt idx="66">
                  <c:v>-20.13</c:v>
                </c:pt>
                <c:pt idx="67">
                  <c:v>-20.079999999999998</c:v>
                </c:pt>
                <c:pt idx="68">
                  <c:v>-20.25</c:v>
                </c:pt>
                <c:pt idx="69">
                  <c:v>-20.85</c:v>
                </c:pt>
                <c:pt idx="70">
                  <c:v>-21.79</c:v>
                </c:pt>
                <c:pt idx="71">
                  <c:v>-22.57</c:v>
                </c:pt>
                <c:pt idx="72">
                  <c:v>-23</c:v>
                </c:pt>
                <c:pt idx="73">
                  <c:v>-22.53</c:v>
                </c:pt>
                <c:pt idx="74">
                  <c:v>-21.59</c:v>
                </c:pt>
                <c:pt idx="75">
                  <c:v>-20.76</c:v>
                </c:pt>
                <c:pt idx="76">
                  <c:v>-20.329999999999998</c:v>
                </c:pt>
                <c:pt idx="77">
                  <c:v>-20.04</c:v>
                </c:pt>
                <c:pt idx="78">
                  <c:v>-20.05</c:v>
                </c:pt>
                <c:pt idx="79">
                  <c:v>-20.32</c:v>
                </c:pt>
                <c:pt idx="80">
                  <c:v>-20.46</c:v>
                </c:pt>
                <c:pt idx="81">
                  <c:v>-20.8</c:v>
                </c:pt>
                <c:pt idx="82">
                  <c:v>-21.22</c:v>
                </c:pt>
                <c:pt idx="83">
                  <c:v>-21.75</c:v>
                </c:pt>
                <c:pt idx="84">
                  <c:v>-22.33</c:v>
                </c:pt>
                <c:pt idx="85">
                  <c:v>-22.57</c:v>
                </c:pt>
                <c:pt idx="86">
                  <c:v>-22.4</c:v>
                </c:pt>
                <c:pt idx="87">
                  <c:v>-21.63</c:v>
                </c:pt>
                <c:pt idx="88">
                  <c:v>-20.69</c:v>
                </c:pt>
                <c:pt idx="89">
                  <c:v>-20.13</c:v>
                </c:pt>
                <c:pt idx="90">
                  <c:v>-19.54</c:v>
                </c:pt>
                <c:pt idx="91">
                  <c:v>-19.28</c:v>
                </c:pt>
                <c:pt idx="92">
                  <c:v>-18.87</c:v>
                </c:pt>
                <c:pt idx="93">
                  <c:v>-18.5</c:v>
                </c:pt>
                <c:pt idx="94">
                  <c:v>-17.899999999999999</c:v>
                </c:pt>
                <c:pt idx="95">
                  <c:v>-17.16</c:v>
                </c:pt>
                <c:pt idx="96">
                  <c:v>-16.59</c:v>
                </c:pt>
                <c:pt idx="97">
                  <c:v>-16.2</c:v>
                </c:pt>
                <c:pt idx="98">
                  <c:v>-15.85</c:v>
                </c:pt>
                <c:pt idx="99">
                  <c:v>-15.54</c:v>
                </c:pt>
                <c:pt idx="100">
                  <c:v>-15.19</c:v>
                </c:pt>
                <c:pt idx="101">
                  <c:v>-14.61</c:v>
                </c:pt>
                <c:pt idx="102">
                  <c:v>-14.06</c:v>
                </c:pt>
                <c:pt idx="103">
                  <c:v>-13.42</c:v>
                </c:pt>
                <c:pt idx="104">
                  <c:v>-12.81</c:v>
                </c:pt>
                <c:pt idx="105">
                  <c:v>-12.35</c:v>
                </c:pt>
                <c:pt idx="106">
                  <c:v>-12</c:v>
                </c:pt>
                <c:pt idx="107">
                  <c:v>-11.73</c:v>
                </c:pt>
                <c:pt idx="108">
                  <c:v>-11.48</c:v>
                </c:pt>
                <c:pt idx="109">
                  <c:v>-11.29</c:v>
                </c:pt>
                <c:pt idx="110">
                  <c:v>-11.05</c:v>
                </c:pt>
                <c:pt idx="111">
                  <c:v>-10.76</c:v>
                </c:pt>
                <c:pt idx="112">
                  <c:v>-10.29</c:v>
                </c:pt>
                <c:pt idx="113">
                  <c:v>-9.8800000000000008</c:v>
                </c:pt>
                <c:pt idx="114">
                  <c:v>-9.48</c:v>
                </c:pt>
                <c:pt idx="115">
                  <c:v>-9.1199999999999992</c:v>
                </c:pt>
                <c:pt idx="116">
                  <c:v>-8.81</c:v>
                </c:pt>
                <c:pt idx="117">
                  <c:v>-8.5299999999999994</c:v>
                </c:pt>
                <c:pt idx="118">
                  <c:v>-8.2799999999999994</c:v>
                </c:pt>
                <c:pt idx="119">
                  <c:v>-8.02</c:v>
                </c:pt>
                <c:pt idx="120">
                  <c:v>-7.67</c:v>
                </c:pt>
                <c:pt idx="121">
                  <c:v>-7.34</c:v>
                </c:pt>
                <c:pt idx="122">
                  <c:v>-6.97</c:v>
                </c:pt>
                <c:pt idx="123">
                  <c:v>-6.6</c:v>
                </c:pt>
                <c:pt idx="124">
                  <c:v>-6.22</c:v>
                </c:pt>
                <c:pt idx="125">
                  <c:v>-5.88</c:v>
                </c:pt>
                <c:pt idx="126">
                  <c:v>-5.57</c:v>
                </c:pt>
                <c:pt idx="127">
                  <c:v>-5.31</c:v>
                </c:pt>
                <c:pt idx="128">
                  <c:v>-5.0599999999999996</c:v>
                </c:pt>
                <c:pt idx="129">
                  <c:v>-4.78</c:v>
                </c:pt>
                <c:pt idx="130">
                  <c:v>-4.4400000000000004</c:v>
                </c:pt>
                <c:pt idx="131">
                  <c:v>-4.0999999999999996</c:v>
                </c:pt>
                <c:pt idx="132">
                  <c:v>-3.75</c:v>
                </c:pt>
                <c:pt idx="133">
                  <c:v>-3.49</c:v>
                </c:pt>
                <c:pt idx="134">
                  <c:v>-3.26</c:v>
                </c:pt>
                <c:pt idx="135">
                  <c:v>-3.1</c:v>
                </c:pt>
                <c:pt idx="136">
                  <c:v>-3.02</c:v>
                </c:pt>
                <c:pt idx="137">
                  <c:v>-2.95</c:v>
                </c:pt>
                <c:pt idx="138">
                  <c:v>-2.87</c:v>
                </c:pt>
                <c:pt idx="139">
                  <c:v>-2.77</c:v>
                </c:pt>
                <c:pt idx="140">
                  <c:v>-2.62</c:v>
                </c:pt>
                <c:pt idx="141">
                  <c:v>-2.4500000000000002</c:v>
                </c:pt>
                <c:pt idx="142">
                  <c:v>-2.25</c:v>
                </c:pt>
                <c:pt idx="143">
                  <c:v>-2.08</c:v>
                </c:pt>
                <c:pt idx="144">
                  <c:v>-1.94</c:v>
                </c:pt>
                <c:pt idx="145">
                  <c:v>-1.85</c:v>
                </c:pt>
                <c:pt idx="146">
                  <c:v>-1.78</c:v>
                </c:pt>
                <c:pt idx="147">
                  <c:v>-1.73</c:v>
                </c:pt>
                <c:pt idx="148">
                  <c:v>-1.68</c:v>
                </c:pt>
                <c:pt idx="149">
                  <c:v>-1.62</c:v>
                </c:pt>
                <c:pt idx="150">
                  <c:v>-1.53</c:v>
                </c:pt>
                <c:pt idx="151">
                  <c:v>-1.44</c:v>
                </c:pt>
                <c:pt idx="152">
                  <c:v>-1.35</c:v>
                </c:pt>
                <c:pt idx="153">
                  <c:v>-1.27</c:v>
                </c:pt>
                <c:pt idx="154">
                  <c:v>-1.17</c:v>
                </c:pt>
                <c:pt idx="155">
                  <c:v>-1.0900000000000001</c:v>
                </c:pt>
                <c:pt idx="156">
                  <c:v>-1</c:v>
                </c:pt>
                <c:pt idx="157">
                  <c:v>-0.91</c:v>
                </c:pt>
                <c:pt idx="158">
                  <c:v>-0.83</c:v>
                </c:pt>
                <c:pt idx="159">
                  <c:v>-0.77</c:v>
                </c:pt>
                <c:pt idx="160">
                  <c:v>-0.7</c:v>
                </c:pt>
                <c:pt idx="161">
                  <c:v>-0.64</c:v>
                </c:pt>
                <c:pt idx="162">
                  <c:v>-0.6</c:v>
                </c:pt>
                <c:pt idx="163">
                  <c:v>-0.56999999999999995</c:v>
                </c:pt>
                <c:pt idx="164">
                  <c:v>-0.54</c:v>
                </c:pt>
                <c:pt idx="165">
                  <c:v>-0.5</c:v>
                </c:pt>
                <c:pt idx="166">
                  <c:v>-0.48</c:v>
                </c:pt>
                <c:pt idx="167">
                  <c:v>-0.47</c:v>
                </c:pt>
                <c:pt idx="168">
                  <c:v>-0.49</c:v>
                </c:pt>
                <c:pt idx="169">
                  <c:v>-0.49</c:v>
                </c:pt>
                <c:pt idx="170">
                  <c:v>-0.5</c:v>
                </c:pt>
                <c:pt idx="171">
                  <c:v>-0.52</c:v>
                </c:pt>
                <c:pt idx="172">
                  <c:v>-0.52</c:v>
                </c:pt>
                <c:pt idx="173">
                  <c:v>-0.48</c:v>
                </c:pt>
                <c:pt idx="174">
                  <c:v>-0.46</c:v>
                </c:pt>
                <c:pt idx="175">
                  <c:v>-0.4</c:v>
                </c:pt>
                <c:pt idx="176">
                  <c:v>-0.34</c:v>
                </c:pt>
                <c:pt idx="177">
                  <c:v>-0.28999999999999998</c:v>
                </c:pt>
                <c:pt idx="178">
                  <c:v>-0.22</c:v>
                </c:pt>
                <c:pt idx="179">
                  <c:v>-0.18</c:v>
                </c:pt>
                <c:pt idx="180">
                  <c:v>-0.14000000000000001</c:v>
                </c:pt>
                <c:pt idx="181">
                  <c:v>-0.1</c:v>
                </c:pt>
                <c:pt idx="182">
                  <c:v>-7.0000000000000007E-2</c:v>
                </c:pt>
                <c:pt idx="183">
                  <c:v>-0.05</c:v>
                </c:pt>
                <c:pt idx="184">
                  <c:v>-0.03</c:v>
                </c:pt>
                <c:pt idx="185">
                  <c:v>-0.01</c:v>
                </c:pt>
                <c:pt idx="186">
                  <c:v>0</c:v>
                </c:pt>
                <c:pt idx="187">
                  <c:v>0</c:v>
                </c:pt>
                <c:pt idx="188">
                  <c:v>-0.02</c:v>
                </c:pt>
                <c:pt idx="189">
                  <c:v>-0.04</c:v>
                </c:pt>
                <c:pt idx="190">
                  <c:v>-7.0000000000000007E-2</c:v>
                </c:pt>
                <c:pt idx="191">
                  <c:v>-0.12</c:v>
                </c:pt>
                <c:pt idx="192">
                  <c:v>-0.19</c:v>
                </c:pt>
                <c:pt idx="193">
                  <c:v>-0.22</c:v>
                </c:pt>
                <c:pt idx="194">
                  <c:v>-0.28999999999999998</c:v>
                </c:pt>
                <c:pt idx="195">
                  <c:v>-0.38</c:v>
                </c:pt>
                <c:pt idx="196">
                  <c:v>-0.5</c:v>
                </c:pt>
                <c:pt idx="197">
                  <c:v>-0.62</c:v>
                </c:pt>
                <c:pt idx="198">
                  <c:v>-0.77</c:v>
                </c:pt>
                <c:pt idx="199">
                  <c:v>-0.9</c:v>
                </c:pt>
                <c:pt idx="200">
                  <c:v>-1.02</c:v>
                </c:pt>
                <c:pt idx="201">
                  <c:v>-1.1499999999999999</c:v>
                </c:pt>
                <c:pt idx="202">
                  <c:v>-1.25</c:v>
                </c:pt>
                <c:pt idx="203">
                  <c:v>-1.33</c:v>
                </c:pt>
                <c:pt idx="204">
                  <c:v>-1.39</c:v>
                </c:pt>
                <c:pt idx="205">
                  <c:v>-1.43</c:v>
                </c:pt>
                <c:pt idx="206">
                  <c:v>-1.43</c:v>
                </c:pt>
                <c:pt idx="207">
                  <c:v>-1.42</c:v>
                </c:pt>
                <c:pt idx="208">
                  <c:v>-1.36</c:v>
                </c:pt>
                <c:pt idx="209">
                  <c:v>-1.3</c:v>
                </c:pt>
                <c:pt idx="210">
                  <c:v>-1.19</c:v>
                </c:pt>
                <c:pt idx="211">
                  <c:v>-1.08</c:v>
                </c:pt>
                <c:pt idx="212">
                  <c:v>-0.97</c:v>
                </c:pt>
                <c:pt idx="213">
                  <c:v>-0.86</c:v>
                </c:pt>
                <c:pt idx="214">
                  <c:v>-0.8</c:v>
                </c:pt>
                <c:pt idx="215">
                  <c:v>-0.75</c:v>
                </c:pt>
                <c:pt idx="216">
                  <c:v>-0.73</c:v>
                </c:pt>
                <c:pt idx="217">
                  <c:v>-0.76</c:v>
                </c:pt>
                <c:pt idx="218">
                  <c:v>-0.8</c:v>
                </c:pt>
                <c:pt idx="219">
                  <c:v>-0.87</c:v>
                </c:pt>
                <c:pt idx="220">
                  <c:v>-0.97</c:v>
                </c:pt>
                <c:pt idx="221">
                  <c:v>-1.07</c:v>
                </c:pt>
                <c:pt idx="222">
                  <c:v>-1.2</c:v>
                </c:pt>
                <c:pt idx="223">
                  <c:v>-1.31</c:v>
                </c:pt>
                <c:pt idx="224">
                  <c:v>-1.43</c:v>
                </c:pt>
                <c:pt idx="225">
                  <c:v>-1.56</c:v>
                </c:pt>
                <c:pt idx="226">
                  <c:v>-1.71</c:v>
                </c:pt>
                <c:pt idx="227">
                  <c:v>-1.88</c:v>
                </c:pt>
                <c:pt idx="228">
                  <c:v>-2.06</c:v>
                </c:pt>
                <c:pt idx="229">
                  <c:v>-2.27</c:v>
                </c:pt>
                <c:pt idx="230">
                  <c:v>-2.5299999999999998</c:v>
                </c:pt>
                <c:pt idx="231">
                  <c:v>-2.79</c:v>
                </c:pt>
                <c:pt idx="232">
                  <c:v>-3.05</c:v>
                </c:pt>
                <c:pt idx="233">
                  <c:v>-3.34</c:v>
                </c:pt>
                <c:pt idx="234">
                  <c:v>-3.65</c:v>
                </c:pt>
                <c:pt idx="235">
                  <c:v>-3.97</c:v>
                </c:pt>
                <c:pt idx="236">
                  <c:v>-4.32</c:v>
                </c:pt>
                <c:pt idx="237">
                  <c:v>-4.67</c:v>
                </c:pt>
                <c:pt idx="238">
                  <c:v>-5.08</c:v>
                </c:pt>
                <c:pt idx="239">
                  <c:v>-5.48</c:v>
                </c:pt>
                <c:pt idx="240">
                  <c:v>-5.88</c:v>
                </c:pt>
                <c:pt idx="241">
                  <c:v>-6.31</c:v>
                </c:pt>
                <c:pt idx="242">
                  <c:v>-6.72</c:v>
                </c:pt>
                <c:pt idx="243">
                  <c:v>-7.13</c:v>
                </c:pt>
                <c:pt idx="244">
                  <c:v>-7.5</c:v>
                </c:pt>
                <c:pt idx="245">
                  <c:v>-7.89</c:v>
                </c:pt>
                <c:pt idx="246">
                  <c:v>-8.3000000000000007</c:v>
                </c:pt>
                <c:pt idx="247">
                  <c:v>-8.67</c:v>
                </c:pt>
                <c:pt idx="248">
                  <c:v>-9.0399999999999991</c:v>
                </c:pt>
                <c:pt idx="249">
                  <c:v>-9.36</c:v>
                </c:pt>
                <c:pt idx="250">
                  <c:v>-9.64</c:v>
                </c:pt>
                <c:pt idx="251">
                  <c:v>-9.86</c:v>
                </c:pt>
                <c:pt idx="252">
                  <c:v>-10.17</c:v>
                </c:pt>
                <c:pt idx="253">
                  <c:v>-10.46</c:v>
                </c:pt>
                <c:pt idx="254">
                  <c:v>-10.81</c:v>
                </c:pt>
                <c:pt idx="255">
                  <c:v>-11.27</c:v>
                </c:pt>
                <c:pt idx="256">
                  <c:v>-11.75</c:v>
                </c:pt>
                <c:pt idx="257">
                  <c:v>-12.23</c:v>
                </c:pt>
                <c:pt idx="258">
                  <c:v>-12.69</c:v>
                </c:pt>
                <c:pt idx="259">
                  <c:v>-13.13</c:v>
                </c:pt>
                <c:pt idx="260">
                  <c:v>-13.48</c:v>
                </c:pt>
                <c:pt idx="261">
                  <c:v>-13.79</c:v>
                </c:pt>
                <c:pt idx="262">
                  <c:v>-14.04</c:v>
                </c:pt>
                <c:pt idx="263">
                  <c:v>-14.27</c:v>
                </c:pt>
                <c:pt idx="264">
                  <c:v>-14.4</c:v>
                </c:pt>
                <c:pt idx="265">
                  <c:v>-14.53</c:v>
                </c:pt>
                <c:pt idx="266">
                  <c:v>-14.6</c:v>
                </c:pt>
                <c:pt idx="267">
                  <c:v>-14.62</c:v>
                </c:pt>
                <c:pt idx="268">
                  <c:v>-14.71</c:v>
                </c:pt>
                <c:pt idx="269">
                  <c:v>-14.91</c:v>
                </c:pt>
                <c:pt idx="270">
                  <c:v>-15.23</c:v>
                </c:pt>
                <c:pt idx="271">
                  <c:v>-15.7</c:v>
                </c:pt>
                <c:pt idx="272">
                  <c:v>-16.329999999999998</c:v>
                </c:pt>
                <c:pt idx="273">
                  <c:v>-17.059999999999999</c:v>
                </c:pt>
                <c:pt idx="274">
                  <c:v>-17.84</c:v>
                </c:pt>
                <c:pt idx="275">
                  <c:v>-18.37</c:v>
                </c:pt>
                <c:pt idx="276">
                  <c:v>-18.690000000000001</c:v>
                </c:pt>
                <c:pt idx="277">
                  <c:v>-18.760000000000002</c:v>
                </c:pt>
                <c:pt idx="278">
                  <c:v>-18.420000000000002</c:v>
                </c:pt>
                <c:pt idx="279">
                  <c:v>-17.89</c:v>
                </c:pt>
                <c:pt idx="280">
                  <c:v>-17.38</c:v>
                </c:pt>
                <c:pt idx="281">
                  <c:v>-16.89</c:v>
                </c:pt>
                <c:pt idx="282">
                  <c:v>-16.43</c:v>
                </c:pt>
                <c:pt idx="283">
                  <c:v>-16.149999999999999</c:v>
                </c:pt>
                <c:pt idx="284">
                  <c:v>-15.96</c:v>
                </c:pt>
                <c:pt idx="285">
                  <c:v>-15.86</c:v>
                </c:pt>
                <c:pt idx="286">
                  <c:v>-15.87</c:v>
                </c:pt>
                <c:pt idx="287">
                  <c:v>-16.03</c:v>
                </c:pt>
                <c:pt idx="288">
                  <c:v>-16.239999999999998</c:v>
                </c:pt>
                <c:pt idx="289">
                  <c:v>-16.399999999999999</c:v>
                </c:pt>
                <c:pt idx="290">
                  <c:v>-16.64</c:v>
                </c:pt>
                <c:pt idx="291">
                  <c:v>-16.93</c:v>
                </c:pt>
                <c:pt idx="292">
                  <c:v>-17.18</c:v>
                </c:pt>
                <c:pt idx="293">
                  <c:v>-17.37</c:v>
                </c:pt>
                <c:pt idx="294">
                  <c:v>-17.53</c:v>
                </c:pt>
                <c:pt idx="295">
                  <c:v>-17.649999999999999</c:v>
                </c:pt>
                <c:pt idx="296">
                  <c:v>-17.8</c:v>
                </c:pt>
                <c:pt idx="297">
                  <c:v>-17.920000000000002</c:v>
                </c:pt>
                <c:pt idx="298">
                  <c:v>-18.05</c:v>
                </c:pt>
                <c:pt idx="299">
                  <c:v>-18.09</c:v>
                </c:pt>
                <c:pt idx="300">
                  <c:v>-18.16</c:v>
                </c:pt>
                <c:pt idx="301">
                  <c:v>-18.239999999999998</c:v>
                </c:pt>
                <c:pt idx="302">
                  <c:v>-18.399999999999999</c:v>
                </c:pt>
                <c:pt idx="303">
                  <c:v>-18.510000000000002</c:v>
                </c:pt>
                <c:pt idx="304">
                  <c:v>-18.489999999999998</c:v>
                </c:pt>
                <c:pt idx="305">
                  <c:v>-18.66</c:v>
                </c:pt>
                <c:pt idx="306">
                  <c:v>-18.72</c:v>
                </c:pt>
                <c:pt idx="307">
                  <c:v>-18.79</c:v>
                </c:pt>
                <c:pt idx="308">
                  <c:v>-18.989999999999998</c:v>
                </c:pt>
                <c:pt idx="309">
                  <c:v>-19.29</c:v>
                </c:pt>
                <c:pt idx="310">
                  <c:v>-19.850000000000001</c:v>
                </c:pt>
                <c:pt idx="311">
                  <c:v>-20.57</c:v>
                </c:pt>
                <c:pt idx="312">
                  <c:v>-21.53</c:v>
                </c:pt>
                <c:pt idx="313">
                  <c:v>-22.6</c:v>
                </c:pt>
                <c:pt idx="314">
                  <c:v>-23.96</c:v>
                </c:pt>
                <c:pt idx="315">
                  <c:v>-25.28</c:v>
                </c:pt>
                <c:pt idx="316">
                  <c:v>-26.51</c:v>
                </c:pt>
                <c:pt idx="317">
                  <c:v>-27.75</c:v>
                </c:pt>
                <c:pt idx="318">
                  <c:v>-28.5</c:v>
                </c:pt>
                <c:pt idx="319">
                  <c:v>-28.86</c:v>
                </c:pt>
                <c:pt idx="320">
                  <c:v>-28.25</c:v>
                </c:pt>
                <c:pt idx="321">
                  <c:v>-27.28</c:v>
                </c:pt>
                <c:pt idx="322">
                  <c:v>-26.87</c:v>
                </c:pt>
                <c:pt idx="323">
                  <c:v>-26.38</c:v>
                </c:pt>
                <c:pt idx="324">
                  <c:v>-26.14</c:v>
                </c:pt>
                <c:pt idx="325">
                  <c:v>-26.45</c:v>
                </c:pt>
                <c:pt idx="326">
                  <c:v>-27.14</c:v>
                </c:pt>
                <c:pt idx="327">
                  <c:v>-28.1</c:v>
                </c:pt>
                <c:pt idx="328">
                  <c:v>-29.82</c:v>
                </c:pt>
                <c:pt idx="329">
                  <c:v>-32.14</c:v>
                </c:pt>
                <c:pt idx="330">
                  <c:v>-34.47</c:v>
                </c:pt>
                <c:pt idx="331">
                  <c:v>-37.78</c:v>
                </c:pt>
                <c:pt idx="332">
                  <c:v>-38.35</c:v>
                </c:pt>
                <c:pt idx="333">
                  <c:v>-36.83</c:v>
                </c:pt>
                <c:pt idx="334">
                  <c:v>-34.36</c:v>
                </c:pt>
                <c:pt idx="335">
                  <c:v>-33.020000000000003</c:v>
                </c:pt>
                <c:pt idx="336">
                  <c:v>-31.79</c:v>
                </c:pt>
                <c:pt idx="337">
                  <c:v>-31.36</c:v>
                </c:pt>
                <c:pt idx="338">
                  <c:v>-31.18</c:v>
                </c:pt>
                <c:pt idx="339">
                  <c:v>-31</c:v>
                </c:pt>
                <c:pt idx="340">
                  <c:v>-31.77</c:v>
                </c:pt>
                <c:pt idx="341">
                  <c:v>-32.29</c:v>
                </c:pt>
                <c:pt idx="342">
                  <c:v>-33.119999999999997</c:v>
                </c:pt>
                <c:pt idx="343">
                  <c:v>-34.119999999999997</c:v>
                </c:pt>
                <c:pt idx="344">
                  <c:v>-35.26</c:v>
                </c:pt>
                <c:pt idx="345">
                  <c:v>-37.450000000000003</c:v>
                </c:pt>
                <c:pt idx="346">
                  <c:v>-39.04</c:v>
                </c:pt>
                <c:pt idx="347">
                  <c:v>-38.35</c:v>
                </c:pt>
                <c:pt idx="348">
                  <c:v>-35.53</c:v>
                </c:pt>
                <c:pt idx="349">
                  <c:v>-33.4</c:v>
                </c:pt>
                <c:pt idx="350">
                  <c:v>-31.25</c:v>
                </c:pt>
                <c:pt idx="351">
                  <c:v>-29.46</c:v>
                </c:pt>
                <c:pt idx="352">
                  <c:v>-28.05</c:v>
                </c:pt>
                <c:pt idx="353">
                  <c:v>-26.52</c:v>
                </c:pt>
                <c:pt idx="354">
                  <c:v>-25.77</c:v>
                </c:pt>
                <c:pt idx="355">
                  <c:v>-25.02</c:v>
                </c:pt>
                <c:pt idx="356">
                  <c:v>-24.69</c:v>
                </c:pt>
                <c:pt idx="357">
                  <c:v>-24.53</c:v>
                </c:pt>
                <c:pt idx="358">
                  <c:v>-24.39</c:v>
                </c:pt>
                <c:pt idx="359">
                  <c:v>-24.54</c:v>
                </c:pt>
                <c:pt idx="360">
                  <c:v>-25.07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A55-A017-C306548F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63808"/>
        <c:axId val="404859544"/>
      </c:lineChart>
      <c:catAx>
        <c:axId val="404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9544"/>
        <c:crosses val="autoZero"/>
        <c:auto val="1"/>
        <c:lblAlgn val="ctr"/>
        <c:lblOffset val="100"/>
        <c:noMultiLvlLbl val="0"/>
      </c:catAx>
      <c:valAx>
        <c:axId val="4048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-39.04</c:v>
                </c:pt>
                <c:pt idx="1">
                  <c:v>-38.159999999999997</c:v>
                </c:pt>
                <c:pt idx="2">
                  <c:v>-36.26</c:v>
                </c:pt>
                <c:pt idx="3">
                  <c:v>-34.94</c:v>
                </c:pt>
                <c:pt idx="4">
                  <c:v>-33.450000000000003</c:v>
                </c:pt>
                <c:pt idx="5">
                  <c:v>-32.479999999999997</c:v>
                </c:pt>
                <c:pt idx="6">
                  <c:v>-31.6</c:v>
                </c:pt>
                <c:pt idx="7">
                  <c:v>-31.12</c:v>
                </c:pt>
                <c:pt idx="8">
                  <c:v>-30.88</c:v>
                </c:pt>
                <c:pt idx="9">
                  <c:v>-30.72</c:v>
                </c:pt>
                <c:pt idx="10">
                  <c:v>-30.89</c:v>
                </c:pt>
                <c:pt idx="11">
                  <c:v>-31.41</c:v>
                </c:pt>
                <c:pt idx="12">
                  <c:v>-32.01</c:v>
                </c:pt>
                <c:pt idx="13">
                  <c:v>-33</c:v>
                </c:pt>
                <c:pt idx="14">
                  <c:v>-34.119999999999997</c:v>
                </c:pt>
                <c:pt idx="15">
                  <c:v>-35.47</c:v>
                </c:pt>
                <c:pt idx="16">
                  <c:v>-36.479999999999997</c:v>
                </c:pt>
                <c:pt idx="17">
                  <c:v>-36.86</c:v>
                </c:pt>
                <c:pt idx="18">
                  <c:v>-36.51</c:v>
                </c:pt>
                <c:pt idx="19">
                  <c:v>-36.01</c:v>
                </c:pt>
                <c:pt idx="20">
                  <c:v>-35.950000000000003</c:v>
                </c:pt>
                <c:pt idx="21">
                  <c:v>-36.28</c:v>
                </c:pt>
                <c:pt idx="22">
                  <c:v>-37.51</c:v>
                </c:pt>
                <c:pt idx="23">
                  <c:v>-40.29</c:v>
                </c:pt>
                <c:pt idx="24">
                  <c:v>-45.97</c:v>
                </c:pt>
                <c:pt idx="25">
                  <c:v>-59.82</c:v>
                </c:pt>
                <c:pt idx="26">
                  <c:v>-42.33</c:v>
                </c:pt>
                <c:pt idx="27">
                  <c:v>-36.22</c:v>
                </c:pt>
                <c:pt idx="28">
                  <c:v>-32.9</c:v>
                </c:pt>
                <c:pt idx="29">
                  <c:v>-30.44</c:v>
                </c:pt>
                <c:pt idx="30">
                  <c:v>-28.86</c:v>
                </c:pt>
                <c:pt idx="31">
                  <c:v>-27.68</c:v>
                </c:pt>
                <c:pt idx="32">
                  <c:v>-26.91</c:v>
                </c:pt>
                <c:pt idx="33">
                  <c:v>-26.55</c:v>
                </c:pt>
                <c:pt idx="34">
                  <c:v>-26.44</c:v>
                </c:pt>
                <c:pt idx="35">
                  <c:v>-26.81</c:v>
                </c:pt>
                <c:pt idx="36">
                  <c:v>-27.38</c:v>
                </c:pt>
                <c:pt idx="37">
                  <c:v>-28.01</c:v>
                </c:pt>
                <c:pt idx="38">
                  <c:v>-28.52</c:v>
                </c:pt>
                <c:pt idx="39">
                  <c:v>-28.73</c:v>
                </c:pt>
                <c:pt idx="40">
                  <c:v>-28.46</c:v>
                </c:pt>
                <c:pt idx="41">
                  <c:v>-28.01</c:v>
                </c:pt>
                <c:pt idx="42">
                  <c:v>-27.52</c:v>
                </c:pt>
                <c:pt idx="43">
                  <c:v>-27.29</c:v>
                </c:pt>
                <c:pt idx="44">
                  <c:v>-27.24</c:v>
                </c:pt>
                <c:pt idx="45">
                  <c:v>-27.44</c:v>
                </c:pt>
                <c:pt idx="46">
                  <c:v>-27.75</c:v>
                </c:pt>
                <c:pt idx="47">
                  <c:v>-27.86</c:v>
                </c:pt>
                <c:pt idx="48">
                  <c:v>-27.83</c:v>
                </c:pt>
                <c:pt idx="49">
                  <c:v>-27.69</c:v>
                </c:pt>
                <c:pt idx="50">
                  <c:v>-27.55</c:v>
                </c:pt>
                <c:pt idx="51">
                  <c:v>-27.53</c:v>
                </c:pt>
                <c:pt idx="52">
                  <c:v>-27.46</c:v>
                </c:pt>
                <c:pt idx="53">
                  <c:v>-27.36</c:v>
                </c:pt>
                <c:pt idx="54">
                  <c:v>-27.2</c:v>
                </c:pt>
                <c:pt idx="55">
                  <c:v>-26.92</c:v>
                </c:pt>
                <c:pt idx="56">
                  <c:v>-26.4</c:v>
                </c:pt>
                <c:pt idx="57">
                  <c:v>-25.79</c:v>
                </c:pt>
                <c:pt idx="58">
                  <c:v>-25.08</c:v>
                </c:pt>
                <c:pt idx="59">
                  <c:v>-24.42</c:v>
                </c:pt>
                <c:pt idx="60">
                  <c:v>-23.94</c:v>
                </c:pt>
                <c:pt idx="61">
                  <c:v>-23.54</c:v>
                </c:pt>
                <c:pt idx="62">
                  <c:v>-23.41</c:v>
                </c:pt>
                <c:pt idx="63">
                  <c:v>-23.48</c:v>
                </c:pt>
                <c:pt idx="64">
                  <c:v>-23.73</c:v>
                </c:pt>
                <c:pt idx="65">
                  <c:v>-24.01</c:v>
                </c:pt>
                <c:pt idx="66">
                  <c:v>-24.18</c:v>
                </c:pt>
                <c:pt idx="67">
                  <c:v>-24.19</c:v>
                </c:pt>
                <c:pt idx="68">
                  <c:v>-24.13</c:v>
                </c:pt>
                <c:pt idx="69">
                  <c:v>-23.99</c:v>
                </c:pt>
                <c:pt idx="70">
                  <c:v>-23.92</c:v>
                </c:pt>
                <c:pt idx="71">
                  <c:v>-23.93</c:v>
                </c:pt>
                <c:pt idx="72">
                  <c:v>-23.96</c:v>
                </c:pt>
                <c:pt idx="73">
                  <c:v>-24.05</c:v>
                </c:pt>
                <c:pt idx="74">
                  <c:v>-24.25</c:v>
                </c:pt>
                <c:pt idx="75">
                  <c:v>-24.62</c:v>
                </c:pt>
                <c:pt idx="76">
                  <c:v>-24.91</c:v>
                </c:pt>
                <c:pt idx="77">
                  <c:v>-25.25</c:v>
                </c:pt>
                <c:pt idx="78">
                  <c:v>-25.6</c:v>
                </c:pt>
                <c:pt idx="79">
                  <c:v>-25.73</c:v>
                </c:pt>
                <c:pt idx="80">
                  <c:v>-25.82</c:v>
                </c:pt>
                <c:pt idx="81">
                  <c:v>-25.78</c:v>
                </c:pt>
                <c:pt idx="82">
                  <c:v>-25.73</c:v>
                </c:pt>
                <c:pt idx="83">
                  <c:v>-25.8</c:v>
                </c:pt>
                <c:pt idx="84">
                  <c:v>-25.97</c:v>
                </c:pt>
                <c:pt idx="85">
                  <c:v>-26.25</c:v>
                </c:pt>
                <c:pt idx="86">
                  <c:v>-26.68</c:v>
                </c:pt>
                <c:pt idx="87">
                  <c:v>-27.23</c:v>
                </c:pt>
                <c:pt idx="88">
                  <c:v>-27.99</c:v>
                </c:pt>
                <c:pt idx="89">
                  <c:v>-29.13</c:v>
                </c:pt>
                <c:pt idx="90">
                  <c:v>-30.71</c:v>
                </c:pt>
                <c:pt idx="91">
                  <c:v>-32.07</c:v>
                </c:pt>
                <c:pt idx="92">
                  <c:v>-32.049999999999997</c:v>
                </c:pt>
                <c:pt idx="93">
                  <c:v>-30.12</c:v>
                </c:pt>
                <c:pt idx="94">
                  <c:v>-27.74</c:v>
                </c:pt>
                <c:pt idx="95">
                  <c:v>-25.81</c:v>
                </c:pt>
                <c:pt idx="96">
                  <c:v>-24.42</c:v>
                </c:pt>
                <c:pt idx="97">
                  <c:v>-23.36</c:v>
                </c:pt>
                <c:pt idx="98">
                  <c:v>-22.55</c:v>
                </c:pt>
                <c:pt idx="99">
                  <c:v>-21.74</c:v>
                </c:pt>
                <c:pt idx="100">
                  <c:v>-20.91</c:v>
                </c:pt>
                <c:pt idx="101">
                  <c:v>-20</c:v>
                </c:pt>
                <c:pt idx="102">
                  <c:v>-19.04</c:v>
                </c:pt>
                <c:pt idx="103">
                  <c:v>-18.16</c:v>
                </c:pt>
                <c:pt idx="104">
                  <c:v>-17.34</c:v>
                </c:pt>
                <c:pt idx="105">
                  <c:v>-16.559999999999999</c:v>
                </c:pt>
                <c:pt idx="106">
                  <c:v>-15.78</c:v>
                </c:pt>
                <c:pt idx="107">
                  <c:v>-15.04</c:v>
                </c:pt>
                <c:pt idx="108">
                  <c:v>-14.34</c:v>
                </c:pt>
                <c:pt idx="109">
                  <c:v>-13.62</c:v>
                </c:pt>
                <c:pt idx="110">
                  <c:v>-12.91</c:v>
                </c:pt>
                <c:pt idx="111">
                  <c:v>-12.24</c:v>
                </c:pt>
                <c:pt idx="112">
                  <c:v>-11.59</c:v>
                </c:pt>
                <c:pt idx="113">
                  <c:v>-10.98</c:v>
                </c:pt>
                <c:pt idx="114">
                  <c:v>-10.35</c:v>
                </c:pt>
                <c:pt idx="115">
                  <c:v>-9.73</c:v>
                </c:pt>
                <c:pt idx="116">
                  <c:v>-9.11</c:v>
                </c:pt>
                <c:pt idx="117">
                  <c:v>-8.49</c:v>
                </c:pt>
                <c:pt idx="118">
                  <c:v>-7.86</c:v>
                </c:pt>
                <c:pt idx="119">
                  <c:v>-7.27</c:v>
                </c:pt>
                <c:pt idx="120">
                  <c:v>-6.72</c:v>
                </c:pt>
                <c:pt idx="121">
                  <c:v>-6.21</c:v>
                </c:pt>
                <c:pt idx="122">
                  <c:v>-5.69</c:v>
                </c:pt>
                <c:pt idx="123">
                  <c:v>-5.18</c:v>
                </c:pt>
                <c:pt idx="124">
                  <c:v>-4.6900000000000004</c:v>
                </c:pt>
                <c:pt idx="125">
                  <c:v>-4.1900000000000004</c:v>
                </c:pt>
                <c:pt idx="126">
                  <c:v>-3.69</c:v>
                </c:pt>
                <c:pt idx="127">
                  <c:v>-3.21</c:v>
                </c:pt>
                <c:pt idx="128">
                  <c:v>-2.78</c:v>
                </c:pt>
                <c:pt idx="129">
                  <c:v>-2.37</c:v>
                </c:pt>
                <c:pt idx="130">
                  <c:v>-1.99</c:v>
                </c:pt>
                <c:pt idx="131">
                  <c:v>-1.64</c:v>
                </c:pt>
                <c:pt idx="132">
                  <c:v>-1.33</c:v>
                </c:pt>
                <c:pt idx="133">
                  <c:v>-1.04</c:v>
                </c:pt>
                <c:pt idx="134">
                  <c:v>-0.77</c:v>
                </c:pt>
                <c:pt idx="135">
                  <c:v>-0.54</c:v>
                </c:pt>
                <c:pt idx="136">
                  <c:v>-0.35</c:v>
                </c:pt>
                <c:pt idx="137">
                  <c:v>-0.21</c:v>
                </c:pt>
                <c:pt idx="138">
                  <c:v>-0.1</c:v>
                </c:pt>
                <c:pt idx="139">
                  <c:v>-0.04</c:v>
                </c:pt>
                <c:pt idx="140">
                  <c:v>-0.01</c:v>
                </c:pt>
                <c:pt idx="141">
                  <c:v>0</c:v>
                </c:pt>
                <c:pt idx="142">
                  <c:v>-0.02</c:v>
                </c:pt>
                <c:pt idx="143">
                  <c:v>-7.0000000000000007E-2</c:v>
                </c:pt>
                <c:pt idx="144">
                  <c:v>-0.15</c:v>
                </c:pt>
                <c:pt idx="145">
                  <c:v>-0.28999999999999998</c:v>
                </c:pt>
                <c:pt idx="146">
                  <c:v>-0.48</c:v>
                </c:pt>
                <c:pt idx="147">
                  <c:v>-0.72</c:v>
                </c:pt>
                <c:pt idx="148">
                  <c:v>-1.02</c:v>
                </c:pt>
                <c:pt idx="149">
                  <c:v>-1.37</c:v>
                </c:pt>
                <c:pt idx="150">
                  <c:v>-1.79</c:v>
                </c:pt>
                <c:pt idx="151">
                  <c:v>-2.27</c:v>
                </c:pt>
                <c:pt idx="152">
                  <c:v>-2.8</c:v>
                </c:pt>
                <c:pt idx="153">
                  <c:v>-3.42</c:v>
                </c:pt>
                <c:pt idx="154">
                  <c:v>-4.18</c:v>
                </c:pt>
                <c:pt idx="155">
                  <c:v>-5.05</c:v>
                </c:pt>
                <c:pt idx="156">
                  <c:v>-6.08</c:v>
                </c:pt>
                <c:pt idx="157">
                  <c:v>-7.3</c:v>
                </c:pt>
                <c:pt idx="158">
                  <c:v>-8.81</c:v>
                </c:pt>
                <c:pt idx="159">
                  <c:v>-10.68</c:v>
                </c:pt>
                <c:pt idx="160">
                  <c:v>-13.07</c:v>
                </c:pt>
                <c:pt idx="161">
                  <c:v>-16.329999999999998</c:v>
                </c:pt>
                <c:pt idx="162">
                  <c:v>-21.31</c:v>
                </c:pt>
                <c:pt idx="163">
                  <c:v>-26.13</c:v>
                </c:pt>
                <c:pt idx="164">
                  <c:v>-21.15</c:v>
                </c:pt>
                <c:pt idx="165">
                  <c:v>-16.59</c:v>
                </c:pt>
                <c:pt idx="166">
                  <c:v>-13.55</c:v>
                </c:pt>
                <c:pt idx="167">
                  <c:v>-11.39</c:v>
                </c:pt>
                <c:pt idx="168">
                  <c:v>-9.84</c:v>
                </c:pt>
                <c:pt idx="169">
                  <c:v>-8.6300000000000008</c:v>
                </c:pt>
                <c:pt idx="170">
                  <c:v>-7.7</c:v>
                </c:pt>
                <c:pt idx="171">
                  <c:v>-7.01</c:v>
                </c:pt>
                <c:pt idx="172">
                  <c:v>-6.51</c:v>
                </c:pt>
                <c:pt idx="173">
                  <c:v>-6.18</c:v>
                </c:pt>
                <c:pt idx="174">
                  <c:v>-5.99</c:v>
                </c:pt>
                <c:pt idx="175">
                  <c:v>-5.93</c:v>
                </c:pt>
                <c:pt idx="176">
                  <c:v>-5.98</c:v>
                </c:pt>
                <c:pt idx="177">
                  <c:v>-6.15</c:v>
                </c:pt>
                <c:pt idx="178">
                  <c:v>-6.42</c:v>
                </c:pt>
                <c:pt idx="179">
                  <c:v>-6.8</c:v>
                </c:pt>
                <c:pt idx="180">
                  <c:v>-7.29</c:v>
                </c:pt>
                <c:pt idx="181">
                  <c:v>-7.88</c:v>
                </c:pt>
                <c:pt idx="182">
                  <c:v>-8.6199999999999992</c:v>
                </c:pt>
                <c:pt idx="183">
                  <c:v>-9.52</c:v>
                </c:pt>
                <c:pt idx="184">
                  <c:v>-10.56</c:v>
                </c:pt>
                <c:pt idx="185">
                  <c:v>-11.83</c:v>
                </c:pt>
                <c:pt idx="186">
                  <c:v>-13.4</c:v>
                </c:pt>
                <c:pt idx="187">
                  <c:v>-15.41</c:v>
                </c:pt>
                <c:pt idx="188">
                  <c:v>-18.010000000000002</c:v>
                </c:pt>
                <c:pt idx="189">
                  <c:v>-21.9</c:v>
                </c:pt>
                <c:pt idx="190">
                  <c:v>-29.02</c:v>
                </c:pt>
                <c:pt idx="191">
                  <c:v>-33.020000000000003</c:v>
                </c:pt>
                <c:pt idx="192">
                  <c:v>-24.2</c:v>
                </c:pt>
                <c:pt idx="193">
                  <c:v>-19.559999999999999</c:v>
                </c:pt>
                <c:pt idx="194">
                  <c:v>-16.68</c:v>
                </c:pt>
                <c:pt idx="195">
                  <c:v>-14.62</c:v>
                </c:pt>
                <c:pt idx="196">
                  <c:v>-13.14</c:v>
                </c:pt>
                <c:pt idx="197">
                  <c:v>-11.99</c:v>
                </c:pt>
                <c:pt idx="198">
                  <c:v>-11.13</c:v>
                </c:pt>
                <c:pt idx="199">
                  <c:v>-10.41</c:v>
                </c:pt>
                <c:pt idx="200">
                  <c:v>-9.85</c:v>
                </c:pt>
                <c:pt idx="201">
                  <c:v>-9.42</c:v>
                </c:pt>
                <c:pt idx="202">
                  <c:v>-9.1</c:v>
                </c:pt>
                <c:pt idx="203">
                  <c:v>-8.89</c:v>
                </c:pt>
                <c:pt idx="204">
                  <c:v>-8.77</c:v>
                </c:pt>
                <c:pt idx="205">
                  <c:v>-8.7200000000000006</c:v>
                </c:pt>
                <c:pt idx="206">
                  <c:v>-8.74</c:v>
                </c:pt>
                <c:pt idx="207">
                  <c:v>-8.81</c:v>
                </c:pt>
                <c:pt idx="208">
                  <c:v>-8.93</c:v>
                </c:pt>
                <c:pt idx="209">
                  <c:v>-9.09</c:v>
                </c:pt>
                <c:pt idx="210">
                  <c:v>-9.2899999999999991</c:v>
                </c:pt>
                <c:pt idx="211">
                  <c:v>-9.5500000000000007</c:v>
                </c:pt>
                <c:pt idx="212">
                  <c:v>-9.83</c:v>
                </c:pt>
                <c:pt idx="213">
                  <c:v>-10.16</c:v>
                </c:pt>
                <c:pt idx="214">
                  <c:v>-10.54</c:v>
                </c:pt>
                <c:pt idx="215">
                  <c:v>-10.94</c:v>
                </c:pt>
                <c:pt idx="216">
                  <c:v>-11.34</c:v>
                </c:pt>
                <c:pt idx="217">
                  <c:v>-11.71</c:v>
                </c:pt>
                <c:pt idx="218">
                  <c:v>-12.06</c:v>
                </c:pt>
                <c:pt idx="219">
                  <c:v>-12.37</c:v>
                </c:pt>
                <c:pt idx="220">
                  <c:v>-12.61</c:v>
                </c:pt>
                <c:pt idx="221">
                  <c:v>-12.8</c:v>
                </c:pt>
                <c:pt idx="222">
                  <c:v>-12.99</c:v>
                </c:pt>
                <c:pt idx="223">
                  <c:v>-13.16</c:v>
                </c:pt>
                <c:pt idx="224">
                  <c:v>-13.35</c:v>
                </c:pt>
                <c:pt idx="225">
                  <c:v>-13.57</c:v>
                </c:pt>
                <c:pt idx="226">
                  <c:v>-13.85</c:v>
                </c:pt>
                <c:pt idx="227">
                  <c:v>-14.17</c:v>
                </c:pt>
                <c:pt idx="228">
                  <c:v>-14.53</c:v>
                </c:pt>
                <c:pt idx="229">
                  <c:v>-14.95</c:v>
                </c:pt>
                <c:pt idx="230">
                  <c:v>-15.37</c:v>
                </c:pt>
                <c:pt idx="231">
                  <c:v>-15.8</c:v>
                </c:pt>
                <c:pt idx="232">
                  <c:v>-16.2</c:v>
                </c:pt>
                <c:pt idx="233">
                  <c:v>-16.54</c:v>
                </c:pt>
                <c:pt idx="234">
                  <c:v>-16.86</c:v>
                </c:pt>
                <c:pt idx="235">
                  <c:v>-17.13</c:v>
                </c:pt>
                <c:pt idx="236">
                  <c:v>-17.38</c:v>
                </c:pt>
                <c:pt idx="237">
                  <c:v>-17.59</c:v>
                </c:pt>
                <c:pt idx="238">
                  <c:v>-17.84</c:v>
                </c:pt>
                <c:pt idx="239">
                  <c:v>-18.11</c:v>
                </c:pt>
                <c:pt idx="240">
                  <c:v>-18.440000000000001</c:v>
                </c:pt>
                <c:pt idx="241">
                  <c:v>-18.850000000000001</c:v>
                </c:pt>
                <c:pt idx="242">
                  <c:v>-19.34</c:v>
                </c:pt>
                <c:pt idx="243">
                  <c:v>-19.95</c:v>
                </c:pt>
                <c:pt idx="244">
                  <c:v>-20.54</c:v>
                </c:pt>
                <c:pt idx="245">
                  <c:v>-21.03</c:v>
                </c:pt>
                <c:pt idx="246">
                  <c:v>-21.38</c:v>
                </c:pt>
                <c:pt idx="247">
                  <c:v>-21.59</c:v>
                </c:pt>
                <c:pt idx="248">
                  <c:v>-21.78</c:v>
                </c:pt>
                <c:pt idx="249">
                  <c:v>-21.94</c:v>
                </c:pt>
                <c:pt idx="250">
                  <c:v>-22.3</c:v>
                </c:pt>
                <c:pt idx="251">
                  <c:v>-22.86</c:v>
                </c:pt>
                <c:pt idx="252">
                  <c:v>-23.6</c:v>
                </c:pt>
                <c:pt idx="253">
                  <c:v>-24.47</c:v>
                </c:pt>
                <c:pt idx="254">
                  <c:v>-25.4</c:v>
                </c:pt>
                <c:pt idx="255">
                  <c:v>-26.36</c:v>
                </c:pt>
                <c:pt idx="256">
                  <c:v>-27.05</c:v>
                </c:pt>
                <c:pt idx="257">
                  <c:v>-27.64</c:v>
                </c:pt>
                <c:pt idx="258">
                  <c:v>-28</c:v>
                </c:pt>
                <c:pt idx="259">
                  <c:v>-28</c:v>
                </c:pt>
                <c:pt idx="260">
                  <c:v>-27.99</c:v>
                </c:pt>
                <c:pt idx="261">
                  <c:v>-27.86</c:v>
                </c:pt>
                <c:pt idx="262">
                  <c:v>-27.88</c:v>
                </c:pt>
                <c:pt idx="263">
                  <c:v>-28</c:v>
                </c:pt>
                <c:pt idx="264">
                  <c:v>-28.36</c:v>
                </c:pt>
                <c:pt idx="265">
                  <c:v>-28.78</c:v>
                </c:pt>
                <c:pt idx="266">
                  <c:v>-29.14</c:v>
                </c:pt>
                <c:pt idx="267">
                  <c:v>-28.96</c:v>
                </c:pt>
                <c:pt idx="268">
                  <c:v>-28.6</c:v>
                </c:pt>
                <c:pt idx="269">
                  <c:v>-28.07</c:v>
                </c:pt>
                <c:pt idx="270">
                  <c:v>-27.56</c:v>
                </c:pt>
                <c:pt idx="271">
                  <c:v>-27.36</c:v>
                </c:pt>
                <c:pt idx="272">
                  <c:v>-27.28</c:v>
                </c:pt>
                <c:pt idx="273">
                  <c:v>-27.4</c:v>
                </c:pt>
                <c:pt idx="274">
                  <c:v>-27.53</c:v>
                </c:pt>
                <c:pt idx="275">
                  <c:v>-27.66</c:v>
                </c:pt>
                <c:pt idx="276">
                  <c:v>-27.88</c:v>
                </c:pt>
                <c:pt idx="277">
                  <c:v>-28.02</c:v>
                </c:pt>
                <c:pt idx="278">
                  <c:v>-27.96</c:v>
                </c:pt>
                <c:pt idx="279">
                  <c:v>-27.77</c:v>
                </c:pt>
                <c:pt idx="280">
                  <c:v>-27.31</c:v>
                </c:pt>
                <c:pt idx="281">
                  <c:v>-26.78</c:v>
                </c:pt>
                <c:pt idx="282">
                  <c:v>-26.28</c:v>
                </c:pt>
                <c:pt idx="283">
                  <c:v>-25.8</c:v>
                </c:pt>
                <c:pt idx="284">
                  <c:v>-25.52</c:v>
                </c:pt>
                <c:pt idx="285">
                  <c:v>-25.25</c:v>
                </c:pt>
                <c:pt idx="286">
                  <c:v>-24.91</c:v>
                </c:pt>
                <c:pt idx="287">
                  <c:v>-24.59</c:v>
                </c:pt>
                <c:pt idx="288">
                  <c:v>-24.13</c:v>
                </c:pt>
                <c:pt idx="289">
                  <c:v>-23.57</c:v>
                </c:pt>
                <c:pt idx="290">
                  <c:v>-23.07</c:v>
                </c:pt>
                <c:pt idx="291">
                  <c:v>-22.71</c:v>
                </c:pt>
                <c:pt idx="292">
                  <c:v>-22.59</c:v>
                </c:pt>
                <c:pt idx="293">
                  <c:v>-22.69</c:v>
                </c:pt>
                <c:pt idx="294">
                  <c:v>-22.93</c:v>
                </c:pt>
                <c:pt idx="295">
                  <c:v>-23.28</c:v>
                </c:pt>
                <c:pt idx="296">
                  <c:v>-23.59</c:v>
                </c:pt>
                <c:pt idx="297">
                  <c:v>-23.92</c:v>
                </c:pt>
                <c:pt idx="298">
                  <c:v>-24.1</c:v>
                </c:pt>
                <c:pt idx="299">
                  <c:v>-24.21</c:v>
                </c:pt>
                <c:pt idx="300">
                  <c:v>-24.18</c:v>
                </c:pt>
                <c:pt idx="301">
                  <c:v>-24.08</c:v>
                </c:pt>
                <c:pt idx="302">
                  <c:v>-23.85</c:v>
                </c:pt>
                <c:pt idx="303">
                  <c:v>-23.43</c:v>
                </c:pt>
                <c:pt idx="304">
                  <c:v>-23.07</c:v>
                </c:pt>
                <c:pt idx="305">
                  <c:v>-22.69</c:v>
                </c:pt>
                <c:pt idx="306">
                  <c:v>-22.52</c:v>
                </c:pt>
                <c:pt idx="307">
                  <c:v>-22.57</c:v>
                </c:pt>
                <c:pt idx="308">
                  <c:v>-22.9</c:v>
                </c:pt>
                <c:pt idx="309">
                  <c:v>-23.43</c:v>
                </c:pt>
                <c:pt idx="310">
                  <c:v>-24.13</c:v>
                </c:pt>
                <c:pt idx="311">
                  <c:v>-24.82</c:v>
                </c:pt>
                <c:pt idx="312">
                  <c:v>-25.18</c:v>
                </c:pt>
                <c:pt idx="313">
                  <c:v>-25.03</c:v>
                </c:pt>
                <c:pt idx="314">
                  <c:v>-24.67</c:v>
                </c:pt>
                <c:pt idx="315">
                  <c:v>-24.29</c:v>
                </c:pt>
                <c:pt idx="316">
                  <c:v>-23.88</c:v>
                </c:pt>
                <c:pt idx="317">
                  <c:v>-23.6</c:v>
                </c:pt>
                <c:pt idx="318">
                  <c:v>-23.37</c:v>
                </c:pt>
                <c:pt idx="319">
                  <c:v>-23.14</c:v>
                </c:pt>
                <c:pt idx="320">
                  <c:v>-22.86</c:v>
                </c:pt>
                <c:pt idx="321">
                  <c:v>-22.64</c:v>
                </c:pt>
                <c:pt idx="322">
                  <c:v>-22.47</c:v>
                </c:pt>
                <c:pt idx="323">
                  <c:v>-22.42</c:v>
                </c:pt>
                <c:pt idx="324">
                  <c:v>-22.54</c:v>
                </c:pt>
                <c:pt idx="325">
                  <c:v>-22.81</c:v>
                </c:pt>
                <c:pt idx="326">
                  <c:v>-23.25</c:v>
                </c:pt>
                <c:pt idx="327">
                  <c:v>-23.68</c:v>
                </c:pt>
                <c:pt idx="328">
                  <c:v>-24.13</c:v>
                </c:pt>
                <c:pt idx="329">
                  <c:v>-24.39</c:v>
                </c:pt>
                <c:pt idx="330">
                  <c:v>-24.5</c:v>
                </c:pt>
                <c:pt idx="331">
                  <c:v>-24.42</c:v>
                </c:pt>
                <c:pt idx="332">
                  <c:v>-24.42</c:v>
                </c:pt>
                <c:pt idx="333">
                  <c:v>-24.4</c:v>
                </c:pt>
                <c:pt idx="334">
                  <c:v>-24.5</c:v>
                </c:pt>
                <c:pt idx="335">
                  <c:v>-24.77</c:v>
                </c:pt>
                <c:pt idx="336">
                  <c:v>-25.24</c:v>
                </c:pt>
                <c:pt idx="337">
                  <c:v>-26</c:v>
                </c:pt>
                <c:pt idx="338">
                  <c:v>-27.05</c:v>
                </c:pt>
                <c:pt idx="339">
                  <c:v>-28.31</c:v>
                </c:pt>
                <c:pt idx="340">
                  <c:v>-29.62</c:v>
                </c:pt>
                <c:pt idx="341">
                  <c:v>-31</c:v>
                </c:pt>
                <c:pt idx="342">
                  <c:v>-31.8</c:v>
                </c:pt>
                <c:pt idx="343">
                  <c:v>-31.68</c:v>
                </c:pt>
                <c:pt idx="344">
                  <c:v>-30.94</c:v>
                </c:pt>
                <c:pt idx="345">
                  <c:v>-29.78</c:v>
                </c:pt>
                <c:pt idx="346">
                  <c:v>-28.8</c:v>
                </c:pt>
                <c:pt idx="347">
                  <c:v>-27.97</c:v>
                </c:pt>
                <c:pt idx="348">
                  <c:v>-27.43</c:v>
                </c:pt>
                <c:pt idx="349">
                  <c:v>-27.14</c:v>
                </c:pt>
                <c:pt idx="350">
                  <c:v>-27.1</c:v>
                </c:pt>
                <c:pt idx="351">
                  <c:v>-27.39</c:v>
                </c:pt>
                <c:pt idx="352">
                  <c:v>-27.75</c:v>
                </c:pt>
                <c:pt idx="353">
                  <c:v>-28.35</c:v>
                </c:pt>
                <c:pt idx="354">
                  <c:v>-29.2</c:v>
                </c:pt>
                <c:pt idx="355">
                  <c:v>-30.22</c:v>
                </c:pt>
                <c:pt idx="356">
                  <c:v>-31.58</c:v>
                </c:pt>
                <c:pt idx="357">
                  <c:v>-33.24</c:v>
                </c:pt>
                <c:pt idx="358">
                  <c:v>-35.590000000000003</c:v>
                </c:pt>
                <c:pt idx="359">
                  <c:v>-38.06</c:v>
                </c:pt>
                <c:pt idx="360">
                  <c:v>-39.590000000000003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120 Degree Steering - </a:t>
            </a:r>
            <a:r>
              <a:rPr lang="en-US"/>
              <a:t>Radiation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-68.166725571413195</c:v>
                </c:pt>
                <c:pt idx="1">
                  <c:v>-65.140568906393185</c:v>
                </c:pt>
                <c:pt idx="2">
                  <c:v>-62.907558659949629</c:v>
                </c:pt>
                <c:pt idx="3">
                  <c:v>-61.661078490295608</c:v>
                </c:pt>
                <c:pt idx="4">
                  <c:v>-60.205319049784819</c:v>
                </c:pt>
                <c:pt idx="5">
                  <c:v>-59.012597902555548</c:v>
                </c:pt>
                <c:pt idx="6">
                  <c:v>-58.543482471658479</c:v>
                </c:pt>
                <c:pt idx="7">
                  <c:v>-57.968322045457093</c:v>
                </c:pt>
                <c:pt idx="8">
                  <c:v>-57.744202989321778</c:v>
                </c:pt>
                <c:pt idx="9">
                  <c:v>-57.669224253087705</c:v>
                </c:pt>
                <c:pt idx="10">
                  <c:v>-57.81363146247763</c:v>
                </c:pt>
                <c:pt idx="11">
                  <c:v>-58.290739370032362</c:v>
                </c:pt>
                <c:pt idx="12">
                  <c:v>-58.791422469873062</c:v>
                </c:pt>
                <c:pt idx="13">
                  <c:v>-59.697386498549889</c:v>
                </c:pt>
                <c:pt idx="14">
                  <c:v>-60.846132801255507</c:v>
                </c:pt>
                <c:pt idx="15">
                  <c:v>-62.004756551754127</c:v>
                </c:pt>
                <c:pt idx="16">
                  <c:v>-63.28732464084932</c:v>
                </c:pt>
                <c:pt idx="17">
                  <c:v>-64.329627246980763</c:v>
                </c:pt>
                <c:pt idx="18">
                  <c:v>-64.452254889286024</c:v>
                </c:pt>
                <c:pt idx="19">
                  <c:v>-64.700157815160054</c:v>
                </c:pt>
                <c:pt idx="20">
                  <c:v>-65.287325244480499</c:v>
                </c:pt>
                <c:pt idx="21">
                  <c:v>-65.513835153456824</c:v>
                </c:pt>
                <c:pt idx="22">
                  <c:v>-67.591055300749503</c:v>
                </c:pt>
                <c:pt idx="23">
                  <c:v>-70.804817241087775</c:v>
                </c:pt>
                <c:pt idx="24">
                  <c:v>-75.709203042739674</c:v>
                </c:pt>
                <c:pt idx="25">
                  <c:v>-73.116332342217675</c:v>
                </c:pt>
                <c:pt idx="26">
                  <c:v>-66.625335701204136</c:v>
                </c:pt>
                <c:pt idx="27">
                  <c:v>-63.256419167070639</c:v>
                </c:pt>
                <c:pt idx="28">
                  <c:v>-60.510180522405307</c:v>
                </c:pt>
                <c:pt idx="29">
                  <c:v>-58.78001013916419</c:v>
                </c:pt>
                <c:pt idx="30">
                  <c:v>-57.414253363273751</c:v>
                </c:pt>
                <c:pt idx="31">
                  <c:v>-56.446856949205966</c:v>
                </c:pt>
                <c:pt idx="32">
                  <c:v>-55.713225441262225</c:v>
                </c:pt>
                <c:pt idx="33">
                  <c:v>-55.632547245134063</c:v>
                </c:pt>
                <c:pt idx="34">
                  <c:v>-55.51026729260181</c:v>
                </c:pt>
                <c:pt idx="35">
                  <c:v>-55.844943470780734</c:v>
                </c:pt>
                <c:pt idx="36">
                  <c:v>-56.318287239337593</c:v>
                </c:pt>
                <c:pt idx="37">
                  <c:v>-56.907972938591115</c:v>
                </c:pt>
                <c:pt idx="38">
                  <c:v>-57.226001283713792</c:v>
                </c:pt>
                <c:pt idx="39">
                  <c:v>-57.193773593195168</c:v>
                </c:pt>
                <c:pt idx="40">
                  <c:v>-56.682535655593455</c:v>
                </c:pt>
                <c:pt idx="41">
                  <c:v>-56.180353763534157</c:v>
                </c:pt>
                <c:pt idx="42">
                  <c:v>-55.724642861238046</c:v>
                </c:pt>
                <c:pt idx="43">
                  <c:v>-55.55631267598713</c:v>
                </c:pt>
                <c:pt idx="44">
                  <c:v>-55.60095437618925</c:v>
                </c:pt>
                <c:pt idx="45">
                  <c:v>-55.886206234405648</c:v>
                </c:pt>
                <c:pt idx="46">
                  <c:v>-56.226883768844033</c:v>
                </c:pt>
                <c:pt idx="47">
                  <c:v>-56.523599969968963</c:v>
                </c:pt>
                <c:pt idx="48">
                  <c:v>-56.536735692950117</c:v>
                </c:pt>
                <c:pt idx="49">
                  <c:v>-56.402350365500745</c:v>
                </c:pt>
                <c:pt idx="50">
                  <c:v>-56.229153779458407</c:v>
                </c:pt>
                <c:pt idx="51">
                  <c:v>-56.255542219315878</c:v>
                </c:pt>
                <c:pt idx="52">
                  <c:v>-56.180158068142354</c:v>
                </c:pt>
                <c:pt idx="53">
                  <c:v>-56.141979633826097</c:v>
                </c:pt>
                <c:pt idx="54">
                  <c:v>-56.093913064683477</c:v>
                </c:pt>
                <c:pt idx="55">
                  <c:v>-55.807472076765265</c:v>
                </c:pt>
                <c:pt idx="56">
                  <c:v>-55.513705901226203</c:v>
                </c:pt>
                <c:pt idx="57">
                  <c:v>-54.99213367049169</c:v>
                </c:pt>
                <c:pt idx="58">
                  <c:v>-54.52340301537</c:v>
                </c:pt>
                <c:pt idx="59">
                  <c:v>-54.069576988663883</c:v>
                </c:pt>
                <c:pt idx="60">
                  <c:v>-53.44168342427264</c:v>
                </c:pt>
                <c:pt idx="61">
                  <c:v>-53.073478392177421</c:v>
                </c:pt>
                <c:pt idx="62">
                  <c:v>-52.929421205339544</c:v>
                </c:pt>
                <c:pt idx="63">
                  <c:v>-52.897518247008328</c:v>
                </c:pt>
                <c:pt idx="64">
                  <c:v>-53.097099852836671</c:v>
                </c:pt>
                <c:pt idx="65">
                  <c:v>-53.072050712753189</c:v>
                </c:pt>
                <c:pt idx="66">
                  <c:v>-53.116879844322149</c:v>
                </c:pt>
                <c:pt idx="67">
                  <c:v>-52.927543735543814</c:v>
                </c:pt>
                <c:pt idx="68">
                  <c:v>-52.586452731305954</c:v>
                </c:pt>
                <c:pt idx="69">
                  <c:v>-52.395932130239736</c:v>
                </c:pt>
                <c:pt idx="70">
                  <c:v>-52.377953377492048</c:v>
                </c:pt>
                <c:pt idx="71">
                  <c:v>-52.417769514251361</c:v>
                </c:pt>
                <c:pt idx="72">
                  <c:v>-52.634615553314497</c:v>
                </c:pt>
                <c:pt idx="73">
                  <c:v>-53.007903267627697</c:v>
                </c:pt>
                <c:pt idx="74">
                  <c:v>-53.191665711583724</c:v>
                </c:pt>
                <c:pt idx="75">
                  <c:v>-53.689407999813085</c:v>
                </c:pt>
                <c:pt idx="76">
                  <c:v>-54.021334916624404</c:v>
                </c:pt>
                <c:pt idx="77">
                  <c:v>-54.459642524872827</c:v>
                </c:pt>
                <c:pt idx="78">
                  <c:v>-54.674434984121902</c:v>
                </c:pt>
                <c:pt idx="79">
                  <c:v>-54.992386538891012</c:v>
                </c:pt>
                <c:pt idx="80">
                  <c:v>-54.946277236866294</c:v>
                </c:pt>
                <c:pt idx="81">
                  <c:v>-55.065957155115555</c:v>
                </c:pt>
                <c:pt idx="82">
                  <c:v>-55.014838060622004</c:v>
                </c:pt>
                <c:pt idx="83">
                  <c:v>-55.179723523918582</c:v>
                </c:pt>
                <c:pt idx="84">
                  <c:v>-55.473459044248017</c:v>
                </c:pt>
                <c:pt idx="85">
                  <c:v>-55.890049683592977</c:v>
                </c:pt>
                <c:pt idx="86">
                  <c:v>-56.164034555069307</c:v>
                </c:pt>
                <c:pt idx="87">
                  <c:v>-56.431697344833381</c:v>
                </c:pt>
                <c:pt idx="88">
                  <c:v>-57.191727009063669</c:v>
                </c:pt>
                <c:pt idx="89">
                  <c:v>-58.322737103945308</c:v>
                </c:pt>
                <c:pt idx="90">
                  <c:v>-59.288009994211706</c:v>
                </c:pt>
                <c:pt idx="91">
                  <c:v>-60.006614147686967</c:v>
                </c:pt>
                <c:pt idx="92">
                  <c:v>-59.641740434678567</c:v>
                </c:pt>
                <c:pt idx="93">
                  <c:v>-58.162169575851351</c:v>
                </c:pt>
                <c:pt idx="94">
                  <c:v>-56.547312718874203</c:v>
                </c:pt>
                <c:pt idx="95">
                  <c:v>-54.769664784974104</c:v>
                </c:pt>
                <c:pt idx="96">
                  <c:v>-53.515965622946567</c:v>
                </c:pt>
                <c:pt idx="97">
                  <c:v>-52.617593048908716</c:v>
                </c:pt>
                <c:pt idx="98">
                  <c:v>-51.668073585506285</c:v>
                </c:pt>
                <c:pt idx="99">
                  <c:v>-50.782905952436614</c:v>
                </c:pt>
                <c:pt idx="100">
                  <c:v>-50.140675853188846</c:v>
                </c:pt>
                <c:pt idx="101">
                  <c:v>-49.178725762211506</c:v>
                </c:pt>
                <c:pt idx="102">
                  <c:v>-48.175029174603466</c:v>
                </c:pt>
                <c:pt idx="103">
                  <c:v>-47.19392047525217</c:v>
                </c:pt>
                <c:pt idx="104">
                  <c:v>-46.326654168506245</c:v>
                </c:pt>
                <c:pt idx="105">
                  <c:v>-45.64998949258608</c:v>
                </c:pt>
                <c:pt idx="106">
                  <c:v>-44.751219352220403</c:v>
                </c:pt>
                <c:pt idx="107">
                  <c:v>-43.996456828012427</c:v>
                </c:pt>
                <c:pt idx="108">
                  <c:v>-43.257519982403245</c:v>
                </c:pt>
                <c:pt idx="109">
                  <c:v>-42.569132324020998</c:v>
                </c:pt>
                <c:pt idx="110">
                  <c:v>-41.853204339527643</c:v>
                </c:pt>
                <c:pt idx="111">
                  <c:v>-41.184552071470542</c:v>
                </c:pt>
                <c:pt idx="112">
                  <c:v>-40.567996657831735</c:v>
                </c:pt>
                <c:pt idx="113">
                  <c:v>-39.941983048568069</c:v>
                </c:pt>
                <c:pt idx="114">
                  <c:v>-39.311578187905781</c:v>
                </c:pt>
                <c:pt idx="115">
                  <c:v>-38.66813692687164</c:v>
                </c:pt>
                <c:pt idx="116">
                  <c:v>-37.999859085977548</c:v>
                </c:pt>
                <c:pt idx="117">
                  <c:v>-37.399712580159154</c:v>
                </c:pt>
                <c:pt idx="118">
                  <c:v>-36.799540778527934</c:v>
                </c:pt>
                <c:pt idx="119">
                  <c:v>-36.245773868517119</c:v>
                </c:pt>
                <c:pt idx="120">
                  <c:v>-35.689815157826949</c:v>
                </c:pt>
                <c:pt idx="121">
                  <c:v>-35.16765736124195</c:v>
                </c:pt>
                <c:pt idx="122">
                  <c:v>-34.662272539424094</c:v>
                </c:pt>
                <c:pt idx="123">
                  <c:v>-34.141618743337567</c:v>
                </c:pt>
                <c:pt idx="124">
                  <c:v>-33.64667741129621</c:v>
                </c:pt>
                <c:pt idx="125">
                  <c:v>-33.155847861606176</c:v>
                </c:pt>
                <c:pt idx="126">
                  <c:v>-32.643204837089549</c:v>
                </c:pt>
                <c:pt idx="127">
                  <c:v>-32.173733074587773</c:v>
                </c:pt>
                <c:pt idx="128">
                  <c:v>-31.743484997526696</c:v>
                </c:pt>
                <c:pt idx="129">
                  <c:v>-31.348118479485898</c:v>
                </c:pt>
                <c:pt idx="130">
                  <c:v>-30.936505387337906</c:v>
                </c:pt>
                <c:pt idx="131">
                  <c:v>-30.575510138072019</c:v>
                </c:pt>
                <c:pt idx="132">
                  <c:v>-30.244528590460575</c:v>
                </c:pt>
                <c:pt idx="133">
                  <c:v>-29.945271037123128</c:v>
                </c:pt>
                <c:pt idx="134">
                  <c:v>-29.667018808407395</c:v>
                </c:pt>
                <c:pt idx="135">
                  <c:v>-29.438763735299808</c:v>
                </c:pt>
                <c:pt idx="136">
                  <c:v>-29.257661943708055</c:v>
                </c:pt>
                <c:pt idx="137">
                  <c:v>-29.100399157978195</c:v>
                </c:pt>
                <c:pt idx="138">
                  <c:v>-28.983731474918208</c:v>
                </c:pt>
                <c:pt idx="139">
                  <c:v>-28.892422178682722</c:v>
                </c:pt>
                <c:pt idx="140">
                  <c:v>-28.835606693302147</c:v>
                </c:pt>
                <c:pt idx="141">
                  <c:v>-28.801767292205636</c:v>
                </c:pt>
                <c:pt idx="142">
                  <c:v>-28.799156258695184</c:v>
                </c:pt>
                <c:pt idx="143">
                  <c:v>-28.835352224896056</c:v>
                </c:pt>
                <c:pt idx="144">
                  <c:v>-28.899530443682991</c:v>
                </c:pt>
                <c:pt idx="145">
                  <c:v>-29.016433794446144</c:v>
                </c:pt>
                <c:pt idx="146">
                  <c:v>-29.187571486845552</c:v>
                </c:pt>
                <c:pt idx="147">
                  <c:v>-29.412517545264759</c:v>
                </c:pt>
                <c:pt idx="148">
                  <c:v>-29.65890235556072</c:v>
                </c:pt>
                <c:pt idx="149">
                  <c:v>-29.976039994780926</c:v>
                </c:pt>
                <c:pt idx="150">
                  <c:v>-30.344137987072859</c:v>
                </c:pt>
                <c:pt idx="151">
                  <c:v>-30.764124125922699</c:v>
                </c:pt>
                <c:pt idx="152">
                  <c:v>-31.222417835372639</c:v>
                </c:pt>
                <c:pt idx="153">
                  <c:v>-31.748186970395427</c:v>
                </c:pt>
                <c:pt idx="154">
                  <c:v>-32.404712874937992</c:v>
                </c:pt>
                <c:pt idx="155">
                  <c:v>-33.170794024527382</c:v>
                </c:pt>
                <c:pt idx="156">
                  <c:v>-34.022610297251333</c:v>
                </c:pt>
                <c:pt idx="157">
                  <c:v>-35.057609971132138</c:v>
                </c:pt>
                <c:pt idx="158">
                  <c:v>-36.319358343253398</c:v>
                </c:pt>
                <c:pt idx="159">
                  <c:v>-37.831812154326876</c:v>
                </c:pt>
                <c:pt idx="160">
                  <c:v>-39.697663671940894</c:v>
                </c:pt>
                <c:pt idx="161">
                  <c:v>-41.985733530661065</c:v>
                </c:pt>
                <c:pt idx="162">
                  <c:v>-45.421285056734952</c:v>
                </c:pt>
                <c:pt idx="163">
                  <c:v>-50.657783577775405</c:v>
                </c:pt>
                <c:pt idx="164">
                  <c:v>-61.11277422592012</c:v>
                </c:pt>
                <c:pt idx="165">
                  <c:v>-54.167563141452781</c:v>
                </c:pt>
                <c:pt idx="166">
                  <c:v>-47.588031768229925</c:v>
                </c:pt>
                <c:pt idx="167">
                  <c:v>-44.127917415015084</c:v>
                </c:pt>
                <c:pt idx="168">
                  <c:v>-41.817523632747147</c:v>
                </c:pt>
                <c:pt idx="169">
                  <c:v>-40.237147280946594</c:v>
                </c:pt>
                <c:pt idx="170">
                  <c:v>-39.022878327188401</c:v>
                </c:pt>
                <c:pt idx="171">
                  <c:v>-38.143887163415258</c:v>
                </c:pt>
                <c:pt idx="172">
                  <c:v>-37.52993444091058</c:v>
                </c:pt>
                <c:pt idx="173">
                  <c:v>-37.101666121108366</c:v>
                </c:pt>
                <c:pt idx="174">
                  <c:v>-36.865723415344604</c:v>
                </c:pt>
                <c:pt idx="175">
                  <c:v>-36.762042615021528</c:v>
                </c:pt>
                <c:pt idx="176">
                  <c:v>-36.805257993151372</c:v>
                </c:pt>
                <c:pt idx="177">
                  <c:v>-36.989793995139209</c:v>
                </c:pt>
                <c:pt idx="178">
                  <c:v>-37.290812547106398</c:v>
                </c:pt>
                <c:pt idx="179">
                  <c:v>-37.722994405939176</c:v>
                </c:pt>
                <c:pt idx="180">
                  <c:v>-38.233335089014211</c:v>
                </c:pt>
                <c:pt idx="181">
                  <c:v>-38.871904758921396</c:v>
                </c:pt>
                <c:pt idx="182">
                  <c:v>-39.683805513534637</c:v>
                </c:pt>
                <c:pt idx="183">
                  <c:v>-40.611089140063484</c:v>
                </c:pt>
                <c:pt idx="184">
                  <c:v>-41.690343077086176</c:v>
                </c:pt>
                <c:pt idx="185">
                  <c:v>-42.852432011312828</c:v>
                </c:pt>
                <c:pt idx="186">
                  <c:v>-44.291967415105333</c:v>
                </c:pt>
                <c:pt idx="187">
                  <c:v>-45.731554249856359</c:v>
                </c:pt>
                <c:pt idx="188">
                  <c:v>-47.162607996722542</c:v>
                </c:pt>
                <c:pt idx="189">
                  <c:v>-47.86752112447742</c:v>
                </c:pt>
                <c:pt idx="190">
                  <c:v>-47.822346980887787</c:v>
                </c:pt>
                <c:pt idx="191">
                  <c:v>-46.736416249991038</c:v>
                </c:pt>
                <c:pt idx="192">
                  <c:v>-45.347098975293029</c:v>
                </c:pt>
                <c:pt idx="193">
                  <c:v>-43.85012965980895</c:v>
                </c:pt>
                <c:pt idx="194">
                  <c:v>-42.575095567705233</c:v>
                </c:pt>
                <c:pt idx="195">
                  <c:v>-41.497215137414322</c:v>
                </c:pt>
                <c:pt idx="196">
                  <c:v>-40.68771380011566</c:v>
                </c:pt>
                <c:pt idx="197">
                  <c:v>-39.889217806867514</c:v>
                </c:pt>
                <c:pt idx="198">
                  <c:v>-39.540807990693317</c:v>
                </c:pt>
                <c:pt idx="199">
                  <c:v>-39.119173872138099</c:v>
                </c:pt>
                <c:pt idx="200">
                  <c:v>-38.853254714189077</c:v>
                </c:pt>
                <c:pt idx="201">
                  <c:v>-38.745853541377969</c:v>
                </c:pt>
                <c:pt idx="202">
                  <c:v>-38.689345667560403</c:v>
                </c:pt>
                <c:pt idx="203">
                  <c:v>-38.784241930430355</c:v>
                </c:pt>
                <c:pt idx="204">
                  <c:v>-38.99591084465284</c:v>
                </c:pt>
                <c:pt idx="205">
                  <c:v>-39.34124836436979</c:v>
                </c:pt>
                <c:pt idx="206">
                  <c:v>-39.70987204260814</c:v>
                </c:pt>
                <c:pt idx="207">
                  <c:v>-40.262514640998475</c:v>
                </c:pt>
                <c:pt idx="208">
                  <c:v>-40.845476965603922</c:v>
                </c:pt>
                <c:pt idx="209">
                  <c:v>-41.615442493732331</c:v>
                </c:pt>
                <c:pt idx="210">
                  <c:v>-42.390423846716992</c:v>
                </c:pt>
                <c:pt idx="211">
                  <c:v>-43.315087407186411</c:v>
                </c:pt>
                <c:pt idx="212">
                  <c:v>-44.353172908682843</c:v>
                </c:pt>
                <c:pt idx="213">
                  <c:v>-45.558813810808317</c:v>
                </c:pt>
                <c:pt idx="214">
                  <c:v>-46.863827522055388</c:v>
                </c:pt>
                <c:pt idx="215">
                  <c:v>-48.273478231364955</c:v>
                </c:pt>
                <c:pt idx="216">
                  <c:v>-49.492466651958566</c:v>
                </c:pt>
                <c:pt idx="217">
                  <c:v>-50.406912609062424</c:v>
                </c:pt>
                <c:pt idx="218">
                  <c:v>-50.694382603525327</c:v>
                </c:pt>
                <c:pt idx="219">
                  <c:v>-50.239925808228499</c:v>
                </c:pt>
                <c:pt idx="220">
                  <c:v>-49.616324938870676</c:v>
                </c:pt>
                <c:pt idx="221">
                  <c:v>-48.574320372040361</c:v>
                </c:pt>
                <c:pt idx="222">
                  <c:v>-47.874606820912163</c:v>
                </c:pt>
                <c:pt idx="223">
                  <c:v>-47.189710192690022</c:v>
                </c:pt>
                <c:pt idx="224">
                  <c:v>-46.663903826959626</c:v>
                </c:pt>
                <c:pt idx="225">
                  <c:v>-46.301531853000043</c:v>
                </c:pt>
                <c:pt idx="226">
                  <c:v>-46.054161262573004</c:v>
                </c:pt>
                <c:pt idx="227">
                  <c:v>-45.914558814869977</c:v>
                </c:pt>
                <c:pt idx="228">
                  <c:v>-45.867752545599814</c:v>
                </c:pt>
                <c:pt idx="229">
                  <c:v>-45.80185793762449</c:v>
                </c:pt>
                <c:pt idx="230">
                  <c:v>-45.77642722652061</c:v>
                </c:pt>
                <c:pt idx="231">
                  <c:v>-45.790230590158849</c:v>
                </c:pt>
                <c:pt idx="232">
                  <c:v>-45.726471602269143</c:v>
                </c:pt>
                <c:pt idx="233">
                  <c:v>-45.618215954725727</c:v>
                </c:pt>
                <c:pt idx="234">
                  <c:v>-45.626468859423774</c:v>
                </c:pt>
                <c:pt idx="235">
                  <c:v>-45.544511804613293</c:v>
                </c:pt>
                <c:pt idx="236">
                  <c:v>-45.563555728134546</c:v>
                </c:pt>
                <c:pt idx="237">
                  <c:v>-45.627505050951598</c:v>
                </c:pt>
                <c:pt idx="238">
                  <c:v>-45.755673585159286</c:v>
                </c:pt>
                <c:pt idx="239">
                  <c:v>-45.991284134217175</c:v>
                </c:pt>
                <c:pt idx="240">
                  <c:v>-46.176881065317311</c:v>
                </c:pt>
                <c:pt idx="241">
                  <c:v>-46.574891686157784</c:v>
                </c:pt>
                <c:pt idx="242">
                  <c:v>-46.947437427515666</c:v>
                </c:pt>
                <c:pt idx="243">
                  <c:v>-47.248289552057059</c:v>
                </c:pt>
                <c:pt idx="244">
                  <c:v>-47.792185033561864</c:v>
                </c:pt>
                <c:pt idx="245">
                  <c:v>-48.163868426286996</c:v>
                </c:pt>
                <c:pt idx="246">
                  <c:v>-48.475332841618844</c:v>
                </c:pt>
                <c:pt idx="247">
                  <c:v>-48.640326940270029</c:v>
                </c:pt>
                <c:pt idx="248">
                  <c:v>-48.875959444042955</c:v>
                </c:pt>
                <c:pt idx="249">
                  <c:v>-49.181916731732201</c:v>
                </c:pt>
                <c:pt idx="250">
                  <c:v>-49.591709695701248</c:v>
                </c:pt>
                <c:pt idx="251">
                  <c:v>-50.018058109813794</c:v>
                </c:pt>
                <c:pt idx="252">
                  <c:v>-50.718958183304899</c:v>
                </c:pt>
                <c:pt idx="253">
                  <c:v>-51.654430282665302</c:v>
                </c:pt>
                <c:pt idx="254">
                  <c:v>-52.398242631623397</c:v>
                </c:pt>
                <c:pt idx="255">
                  <c:v>-53.230790041156332</c:v>
                </c:pt>
                <c:pt idx="256">
                  <c:v>-53.901685685239393</c:v>
                </c:pt>
                <c:pt idx="257">
                  <c:v>-54.399354265208473</c:v>
                </c:pt>
                <c:pt idx="258">
                  <c:v>-54.736226695241172</c:v>
                </c:pt>
                <c:pt idx="259">
                  <c:v>-54.857228773197377</c:v>
                </c:pt>
                <c:pt idx="260">
                  <c:v>-55.015642884595081</c:v>
                </c:pt>
                <c:pt idx="261">
                  <c:v>-55.048012665133008</c:v>
                </c:pt>
                <c:pt idx="262">
                  <c:v>-55.157046416573124</c:v>
                </c:pt>
                <c:pt idx="263">
                  <c:v>-55.590759784328291</c:v>
                </c:pt>
                <c:pt idx="264">
                  <c:v>-55.90966569331782</c:v>
                </c:pt>
                <c:pt idx="265">
                  <c:v>-56.50138521944676</c:v>
                </c:pt>
                <c:pt idx="266">
                  <c:v>-56.792331168134673</c:v>
                </c:pt>
                <c:pt idx="267">
                  <c:v>-57.204996430175171</c:v>
                </c:pt>
                <c:pt idx="268">
                  <c:v>-56.970669526548178</c:v>
                </c:pt>
                <c:pt idx="269">
                  <c:v>-56.944296420286172</c:v>
                </c:pt>
                <c:pt idx="270">
                  <c:v>-56.659440416447666</c:v>
                </c:pt>
                <c:pt idx="271">
                  <c:v>-56.833928654941197</c:v>
                </c:pt>
                <c:pt idx="272">
                  <c:v>-56.951751048971886</c:v>
                </c:pt>
                <c:pt idx="273">
                  <c:v>-57.066946309103244</c:v>
                </c:pt>
                <c:pt idx="274">
                  <c:v>-57.203921527194325</c:v>
                </c:pt>
                <c:pt idx="275">
                  <c:v>-57.470903598846476</c:v>
                </c:pt>
                <c:pt idx="276">
                  <c:v>-57.316679414372359</c:v>
                </c:pt>
                <c:pt idx="277">
                  <c:v>-57.30285540191489</c:v>
                </c:pt>
                <c:pt idx="278">
                  <c:v>-56.982600434032264</c:v>
                </c:pt>
                <c:pt idx="279">
                  <c:v>-56.427387710989343</c:v>
                </c:pt>
                <c:pt idx="280">
                  <c:v>-55.978188032755511</c:v>
                </c:pt>
                <c:pt idx="281">
                  <c:v>-55.420103736766151</c:v>
                </c:pt>
                <c:pt idx="282">
                  <c:v>-55.255532051621671</c:v>
                </c:pt>
                <c:pt idx="283">
                  <c:v>-54.76195784846567</c:v>
                </c:pt>
                <c:pt idx="284">
                  <c:v>-54.458814078669739</c:v>
                </c:pt>
                <c:pt idx="285">
                  <c:v>-54.404486880787097</c:v>
                </c:pt>
                <c:pt idx="286">
                  <c:v>-54.197098390827932</c:v>
                </c:pt>
                <c:pt idx="287">
                  <c:v>-53.987453430587109</c:v>
                </c:pt>
                <c:pt idx="288">
                  <c:v>-53.55883401542944</c:v>
                </c:pt>
                <c:pt idx="289">
                  <c:v>-53.124894991242883</c:v>
                </c:pt>
                <c:pt idx="290">
                  <c:v>-52.62806095415894</c:v>
                </c:pt>
                <c:pt idx="291">
                  <c:v>-52.228261201553948</c:v>
                </c:pt>
                <c:pt idx="292">
                  <c:v>-52.122630376245105</c:v>
                </c:pt>
                <c:pt idx="293">
                  <c:v>-52.085278086292234</c:v>
                </c:pt>
                <c:pt idx="294">
                  <c:v>-52.241548343526219</c:v>
                </c:pt>
                <c:pt idx="295">
                  <c:v>-52.516830215232453</c:v>
                </c:pt>
                <c:pt idx="296">
                  <c:v>-52.658680863375757</c:v>
                </c:pt>
                <c:pt idx="297">
                  <c:v>-52.897137649423563</c:v>
                </c:pt>
                <c:pt idx="298">
                  <c:v>-53.128243556281511</c:v>
                </c:pt>
                <c:pt idx="299">
                  <c:v>-53.201885064044738</c:v>
                </c:pt>
                <c:pt idx="300">
                  <c:v>-53.120648096420851</c:v>
                </c:pt>
                <c:pt idx="301">
                  <c:v>-53.144924612183232</c:v>
                </c:pt>
                <c:pt idx="302">
                  <c:v>-52.947591377658092</c:v>
                </c:pt>
                <c:pt idx="303">
                  <c:v>-52.701659345858715</c:v>
                </c:pt>
                <c:pt idx="304">
                  <c:v>-52.437055862625719</c:v>
                </c:pt>
                <c:pt idx="305">
                  <c:v>-52.209131868076604</c:v>
                </c:pt>
                <c:pt idx="306">
                  <c:v>-52.187846598019512</c:v>
                </c:pt>
                <c:pt idx="307">
                  <c:v>-52.278814672130679</c:v>
                </c:pt>
                <c:pt idx="308">
                  <c:v>-52.743741010802893</c:v>
                </c:pt>
                <c:pt idx="309">
                  <c:v>-53.419084355794496</c:v>
                </c:pt>
                <c:pt idx="310">
                  <c:v>-54.372247355171829</c:v>
                </c:pt>
                <c:pt idx="311">
                  <c:v>-55.188321026884609</c:v>
                </c:pt>
                <c:pt idx="312">
                  <c:v>-55.589761384278084</c:v>
                </c:pt>
                <c:pt idx="313">
                  <c:v>-55.574094979771786</c:v>
                </c:pt>
                <c:pt idx="314">
                  <c:v>-55.216820903745798</c:v>
                </c:pt>
                <c:pt idx="315">
                  <c:v>-54.67429357299082</c:v>
                </c:pt>
                <c:pt idx="316">
                  <c:v>-54.217838923234147</c:v>
                </c:pt>
                <c:pt idx="317">
                  <c:v>-53.762397479332272</c:v>
                </c:pt>
                <c:pt idx="318">
                  <c:v>-53.528947956997044</c:v>
                </c:pt>
                <c:pt idx="319">
                  <c:v>-53.035913826783855</c:v>
                </c:pt>
                <c:pt idx="320">
                  <c:v>-52.65728346184487</c:v>
                </c:pt>
                <c:pt idx="321">
                  <c:v>-52.385079930439417</c:v>
                </c:pt>
                <c:pt idx="322">
                  <c:v>-52.09085611518573</c:v>
                </c:pt>
                <c:pt idx="323">
                  <c:v>-51.954333458713499</c:v>
                </c:pt>
                <c:pt idx="324">
                  <c:v>-52.035742226272291</c:v>
                </c:pt>
                <c:pt idx="325">
                  <c:v>-52.181555034650316</c:v>
                </c:pt>
                <c:pt idx="326">
                  <c:v>-52.612405736817152</c:v>
                </c:pt>
                <c:pt idx="327">
                  <c:v>-52.992600240056042</c:v>
                </c:pt>
                <c:pt idx="328">
                  <c:v>-53.312932488142209</c:v>
                </c:pt>
                <c:pt idx="329">
                  <c:v>-53.573444490350184</c:v>
                </c:pt>
                <c:pt idx="330">
                  <c:v>-53.755130502982446</c:v>
                </c:pt>
                <c:pt idx="331">
                  <c:v>-53.737139458696447</c:v>
                </c:pt>
                <c:pt idx="332">
                  <c:v>-53.708434461656211</c:v>
                </c:pt>
                <c:pt idx="333">
                  <c:v>-53.874503957325587</c:v>
                </c:pt>
                <c:pt idx="334">
                  <c:v>-53.93616896607621</c:v>
                </c:pt>
                <c:pt idx="335">
                  <c:v>-54.432830938064363</c:v>
                </c:pt>
                <c:pt idx="336">
                  <c:v>-55.079511688798853</c:v>
                </c:pt>
                <c:pt idx="337">
                  <c:v>-55.99292049255012</c:v>
                </c:pt>
                <c:pt idx="338">
                  <c:v>-57.238218760783681</c:v>
                </c:pt>
                <c:pt idx="339">
                  <c:v>-58.618428155522615</c:v>
                </c:pt>
                <c:pt idx="340">
                  <c:v>-60.427456205083828</c:v>
                </c:pt>
                <c:pt idx="341">
                  <c:v>-61.659779967628822</c:v>
                </c:pt>
                <c:pt idx="342">
                  <c:v>-62.531231727148047</c:v>
                </c:pt>
                <c:pt idx="343">
                  <c:v>-61.926593280051833</c:v>
                </c:pt>
                <c:pt idx="344">
                  <c:v>-60.611472624028835</c:v>
                </c:pt>
                <c:pt idx="345">
                  <c:v>-59.340117903676926</c:v>
                </c:pt>
                <c:pt idx="346">
                  <c:v>-58.237911944096162</c:v>
                </c:pt>
                <c:pt idx="347">
                  <c:v>-57.223711291546962</c:v>
                </c:pt>
                <c:pt idx="348">
                  <c:v>-56.744272355069299</c:v>
                </c:pt>
                <c:pt idx="349">
                  <c:v>-56.515425467935316</c:v>
                </c:pt>
                <c:pt idx="350">
                  <c:v>-56.457681463527109</c:v>
                </c:pt>
                <c:pt idx="351">
                  <c:v>-56.691768650301093</c:v>
                </c:pt>
                <c:pt idx="352">
                  <c:v>-57.188498497743865</c:v>
                </c:pt>
                <c:pt idx="353">
                  <c:v>-57.996984852055618</c:v>
                </c:pt>
                <c:pt idx="354">
                  <c:v>-58.96202329660079</c:v>
                </c:pt>
                <c:pt idx="355">
                  <c:v>-60.380776474875766</c:v>
                </c:pt>
                <c:pt idx="356">
                  <c:v>-62.178143587894937</c:v>
                </c:pt>
                <c:pt idx="357">
                  <c:v>-64.383489259401443</c:v>
                </c:pt>
                <c:pt idx="358">
                  <c:v>-67.790836502629062</c:v>
                </c:pt>
                <c:pt idx="359">
                  <c:v>-70.035141043169517</c:v>
                </c:pt>
                <c:pt idx="360">
                  <c:v>-68.599641079471837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E-4F3F-883A-17402A8DA28F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-68.260924835250663</c:v>
                </c:pt>
                <c:pt idx="1">
                  <c:v>-64.919776866218342</c:v>
                </c:pt>
                <c:pt idx="2">
                  <c:v>-62.920559354837373</c:v>
                </c:pt>
                <c:pt idx="3">
                  <c:v>-61.575658099636726</c:v>
                </c:pt>
                <c:pt idx="4">
                  <c:v>-60.087201423615724</c:v>
                </c:pt>
                <c:pt idx="5">
                  <c:v>-59.124804175608581</c:v>
                </c:pt>
                <c:pt idx="6">
                  <c:v>-58.584903148101702</c:v>
                </c:pt>
                <c:pt idx="7">
                  <c:v>-58.100961233684068</c:v>
                </c:pt>
                <c:pt idx="8">
                  <c:v>-57.593525034903294</c:v>
                </c:pt>
                <c:pt idx="9">
                  <c:v>-57.651803219317507</c:v>
                </c:pt>
                <c:pt idx="10">
                  <c:v>-57.771169313644755</c:v>
                </c:pt>
                <c:pt idx="11">
                  <c:v>-58.197770039498579</c:v>
                </c:pt>
                <c:pt idx="12">
                  <c:v>-58.836313374024471</c:v>
                </c:pt>
                <c:pt idx="13">
                  <c:v>-59.52147120650551</c:v>
                </c:pt>
                <c:pt idx="14">
                  <c:v>-60.704236104326768</c:v>
                </c:pt>
                <c:pt idx="15">
                  <c:v>-62.140660304510419</c:v>
                </c:pt>
                <c:pt idx="16">
                  <c:v>-63.051413351341388</c:v>
                </c:pt>
                <c:pt idx="17">
                  <c:v>-63.982546140154177</c:v>
                </c:pt>
                <c:pt idx="18">
                  <c:v>-64.565457865096121</c:v>
                </c:pt>
                <c:pt idx="19">
                  <c:v>-64.723095745565587</c:v>
                </c:pt>
                <c:pt idx="20">
                  <c:v>-64.838950199923588</c:v>
                </c:pt>
                <c:pt idx="21">
                  <c:v>-65.756890431956009</c:v>
                </c:pt>
                <c:pt idx="22">
                  <c:v>-67.866928634387278</c:v>
                </c:pt>
                <c:pt idx="23">
                  <c:v>-71.283962213643321</c:v>
                </c:pt>
                <c:pt idx="24">
                  <c:v>-77.186492392832221</c:v>
                </c:pt>
                <c:pt idx="25">
                  <c:v>-72.304066002711679</c:v>
                </c:pt>
                <c:pt idx="26">
                  <c:v>-66.902037714214742</c:v>
                </c:pt>
                <c:pt idx="27">
                  <c:v>-63.37772122771873</c:v>
                </c:pt>
                <c:pt idx="28">
                  <c:v>-60.605524300191298</c:v>
                </c:pt>
                <c:pt idx="29">
                  <c:v>-58.6833085893456</c:v>
                </c:pt>
                <c:pt idx="30">
                  <c:v>-57.49833587428607</c:v>
                </c:pt>
                <c:pt idx="31">
                  <c:v>-56.438728836825959</c:v>
                </c:pt>
                <c:pt idx="32">
                  <c:v>-55.839962449342202</c:v>
                </c:pt>
                <c:pt idx="33">
                  <c:v>-55.647510366098686</c:v>
                </c:pt>
                <c:pt idx="34">
                  <c:v>-55.552147702805293</c:v>
                </c:pt>
                <c:pt idx="35">
                  <c:v>-55.831515932239327</c:v>
                </c:pt>
                <c:pt idx="36">
                  <c:v>-56.320490909923812</c:v>
                </c:pt>
                <c:pt idx="37">
                  <c:v>-56.885350353687691</c:v>
                </c:pt>
                <c:pt idx="38">
                  <c:v>-57.267919646589924</c:v>
                </c:pt>
                <c:pt idx="39">
                  <c:v>-57.075345697226822</c:v>
                </c:pt>
                <c:pt idx="40">
                  <c:v>-56.750336373839289</c:v>
                </c:pt>
                <c:pt idx="41">
                  <c:v>-56.172458506999121</c:v>
                </c:pt>
                <c:pt idx="42">
                  <c:v>-55.740666988488243</c:v>
                </c:pt>
                <c:pt idx="43">
                  <c:v>-55.521487917549557</c:v>
                </c:pt>
                <c:pt idx="44">
                  <c:v>-55.676546490507079</c:v>
                </c:pt>
                <c:pt idx="45">
                  <c:v>-55.905102945349896</c:v>
                </c:pt>
                <c:pt idx="46">
                  <c:v>-56.261215526367614</c:v>
                </c:pt>
                <c:pt idx="47">
                  <c:v>-56.517579506400722</c:v>
                </c:pt>
                <c:pt idx="48">
                  <c:v>-56.453529603901899</c:v>
                </c:pt>
                <c:pt idx="49">
                  <c:v>-56.438618161792881</c:v>
                </c:pt>
                <c:pt idx="50">
                  <c:v>-56.294762283810968</c:v>
                </c:pt>
                <c:pt idx="51">
                  <c:v>-56.219342694083785</c:v>
                </c:pt>
                <c:pt idx="52">
                  <c:v>-56.198104126931618</c:v>
                </c:pt>
                <c:pt idx="53">
                  <c:v>-56.036027535623859</c:v>
                </c:pt>
                <c:pt idx="54">
                  <c:v>-56.103390751433551</c:v>
                </c:pt>
                <c:pt idx="55">
                  <c:v>-55.877006220894373</c:v>
                </c:pt>
                <c:pt idx="56">
                  <c:v>-55.540307567412974</c:v>
                </c:pt>
                <c:pt idx="57">
                  <c:v>-55.093743487328368</c:v>
                </c:pt>
                <c:pt idx="58">
                  <c:v>-54.629409730236986</c:v>
                </c:pt>
                <c:pt idx="59">
                  <c:v>-54.139238494334435</c:v>
                </c:pt>
                <c:pt idx="60">
                  <c:v>-53.478721795084496</c:v>
                </c:pt>
                <c:pt idx="61">
                  <c:v>-53.147880298157034</c:v>
                </c:pt>
                <c:pt idx="62">
                  <c:v>-52.889563316504834</c:v>
                </c:pt>
                <c:pt idx="63">
                  <c:v>-52.991302703496018</c:v>
                </c:pt>
                <c:pt idx="64">
                  <c:v>-53.077956091671851</c:v>
                </c:pt>
                <c:pt idx="65">
                  <c:v>-53.240461253684408</c:v>
                </c:pt>
                <c:pt idx="66">
                  <c:v>-53.179272605296212</c:v>
                </c:pt>
                <c:pt idx="67">
                  <c:v>-52.982773274419579</c:v>
                </c:pt>
                <c:pt idx="68">
                  <c:v>-52.702987706214202</c:v>
                </c:pt>
                <c:pt idx="69">
                  <c:v>-52.423395577173395</c:v>
                </c:pt>
                <c:pt idx="70">
                  <c:v>-52.467213602365568</c:v>
                </c:pt>
                <c:pt idx="71">
                  <c:v>-52.431977487976638</c:v>
                </c:pt>
                <c:pt idx="72">
                  <c:v>-52.632859235918957</c:v>
                </c:pt>
                <c:pt idx="73">
                  <c:v>-52.946675378063013</c:v>
                </c:pt>
                <c:pt idx="74">
                  <c:v>-53.186570808083061</c:v>
                </c:pt>
                <c:pt idx="75">
                  <c:v>-53.657254630383619</c:v>
                </c:pt>
                <c:pt idx="76">
                  <c:v>-53.983713999690856</c:v>
                </c:pt>
                <c:pt idx="77">
                  <c:v>-54.329672147980617</c:v>
                </c:pt>
                <c:pt idx="78">
                  <c:v>-54.733767759416509</c:v>
                </c:pt>
                <c:pt idx="79">
                  <c:v>-54.787141117720552</c:v>
                </c:pt>
                <c:pt idx="80">
                  <c:v>-54.941478952627392</c:v>
                </c:pt>
                <c:pt idx="81">
                  <c:v>-55.054067405209047</c:v>
                </c:pt>
                <c:pt idx="82">
                  <c:v>-54.977070799508724</c:v>
                </c:pt>
                <c:pt idx="83">
                  <c:v>-55.121457789676825</c:v>
                </c:pt>
                <c:pt idx="84">
                  <c:v>-55.400249071035887</c:v>
                </c:pt>
                <c:pt idx="85">
                  <c:v>-55.764571621479597</c:v>
                </c:pt>
                <c:pt idx="86">
                  <c:v>-56.136357543372945</c:v>
                </c:pt>
                <c:pt idx="87">
                  <c:v>-56.528858062473908</c:v>
                </c:pt>
                <c:pt idx="88">
                  <c:v>-57.140772064967358</c:v>
                </c:pt>
                <c:pt idx="89">
                  <c:v>-57.990291272436792</c:v>
                </c:pt>
                <c:pt idx="90">
                  <c:v>-59.468782959693129</c:v>
                </c:pt>
                <c:pt idx="91">
                  <c:v>-60.015929010919997</c:v>
                </c:pt>
                <c:pt idx="92">
                  <c:v>-59.857007435996721</c:v>
                </c:pt>
                <c:pt idx="93">
                  <c:v>-58.477101946639358</c:v>
                </c:pt>
                <c:pt idx="94">
                  <c:v>-56.824105158642588</c:v>
                </c:pt>
                <c:pt idx="95">
                  <c:v>-54.858061882968556</c:v>
                </c:pt>
                <c:pt idx="96">
                  <c:v>-53.653008454090738</c:v>
                </c:pt>
                <c:pt idx="97">
                  <c:v>-52.558811429645374</c:v>
                </c:pt>
                <c:pt idx="98">
                  <c:v>-51.869761077648576</c:v>
                </c:pt>
                <c:pt idx="99">
                  <c:v>-50.917557156315937</c:v>
                </c:pt>
                <c:pt idx="100">
                  <c:v>-50.150761929620742</c:v>
                </c:pt>
                <c:pt idx="101">
                  <c:v>-49.215098759866663</c:v>
                </c:pt>
                <c:pt idx="102">
                  <c:v>-48.344767853524345</c:v>
                </c:pt>
                <c:pt idx="103">
                  <c:v>-47.43355025713651</c:v>
                </c:pt>
                <c:pt idx="104">
                  <c:v>-46.478466464215522</c:v>
                </c:pt>
                <c:pt idx="105">
                  <c:v>-45.58259539996773</c:v>
                </c:pt>
                <c:pt idx="106">
                  <c:v>-44.778868616169738</c:v>
                </c:pt>
                <c:pt idx="107">
                  <c:v>-43.949383015475675</c:v>
                </c:pt>
                <c:pt idx="108">
                  <c:v>-43.3150107987273</c:v>
                </c:pt>
                <c:pt idx="109">
                  <c:v>-42.592065144885602</c:v>
                </c:pt>
                <c:pt idx="110">
                  <c:v>-41.867180747677111</c:v>
                </c:pt>
                <c:pt idx="111">
                  <c:v>-41.270939671649572</c:v>
                </c:pt>
                <c:pt idx="112">
                  <c:v>-40.566594471980707</c:v>
                </c:pt>
                <c:pt idx="113">
                  <c:v>-39.986043143138573</c:v>
                </c:pt>
                <c:pt idx="114">
                  <c:v>-39.343625720587731</c:v>
                </c:pt>
                <c:pt idx="115">
                  <c:v>-38.696724616680505</c:v>
                </c:pt>
                <c:pt idx="116">
                  <c:v>-38.05750205523718</c:v>
                </c:pt>
                <c:pt idx="117">
                  <c:v>-37.460193705205377</c:v>
                </c:pt>
                <c:pt idx="118">
                  <c:v>-36.843586541134137</c:v>
                </c:pt>
                <c:pt idx="119">
                  <c:v>-36.258348067980172</c:v>
                </c:pt>
                <c:pt idx="120">
                  <c:v>-35.730268511169278</c:v>
                </c:pt>
                <c:pt idx="121">
                  <c:v>-35.221403366617714</c:v>
                </c:pt>
                <c:pt idx="122">
                  <c:v>-34.720560933092372</c:v>
                </c:pt>
                <c:pt idx="123">
                  <c:v>-34.176293544837449</c:v>
                </c:pt>
                <c:pt idx="124">
                  <c:v>-33.679402854629849</c:v>
                </c:pt>
                <c:pt idx="125">
                  <c:v>-33.209195204380237</c:v>
                </c:pt>
                <c:pt idx="126">
                  <c:v>-32.684789996004</c:v>
                </c:pt>
                <c:pt idx="127">
                  <c:v>-32.207752862056907</c:v>
                </c:pt>
                <c:pt idx="128">
                  <c:v>-31.763509844331036</c:v>
                </c:pt>
                <c:pt idx="129">
                  <c:v>-31.351403045548125</c:v>
                </c:pt>
                <c:pt idx="130">
                  <c:v>-30.953269834284182</c:v>
                </c:pt>
                <c:pt idx="131">
                  <c:v>-30.586858265689301</c:v>
                </c:pt>
                <c:pt idx="132">
                  <c:v>-30.259622440999763</c:v>
                </c:pt>
                <c:pt idx="133">
                  <c:v>-29.964562454751018</c:v>
                </c:pt>
                <c:pt idx="134">
                  <c:v>-29.696645956776951</c:v>
                </c:pt>
                <c:pt idx="135">
                  <c:v>-29.462335241790456</c:v>
                </c:pt>
                <c:pt idx="136">
                  <c:v>-29.282370887989636</c:v>
                </c:pt>
                <c:pt idx="137">
                  <c:v>-29.130054236064321</c:v>
                </c:pt>
                <c:pt idx="138">
                  <c:v>-29.008312223628874</c:v>
                </c:pt>
                <c:pt idx="139">
                  <c:v>-28.932944571311584</c:v>
                </c:pt>
                <c:pt idx="140">
                  <c:v>-28.851521389121682</c:v>
                </c:pt>
                <c:pt idx="141">
                  <c:v>-28.820891885452113</c:v>
                </c:pt>
                <c:pt idx="142">
                  <c:v>-28.811864483375082</c:v>
                </c:pt>
                <c:pt idx="143">
                  <c:v>-28.830001429731599</c:v>
                </c:pt>
                <c:pt idx="144">
                  <c:v>-28.907012509919625</c:v>
                </c:pt>
                <c:pt idx="145">
                  <c:v>-29.021600898057191</c:v>
                </c:pt>
                <c:pt idx="146">
                  <c:v>-29.193742285181436</c:v>
                </c:pt>
                <c:pt idx="147">
                  <c:v>-29.402238123433619</c:v>
                </c:pt>
                <c:pt idx="148">
                  <c:v>-29.648742417606844</c:v>
                </c:pt>
                <c:pt idx="149">
                  <c:v>-29.957107792854906</c:v>
                </c:pt>
                <c:pt idx="150">
                  <c:v>-30.314795512021213</c:v>
                </c:pt>
                <c:pt idx="151">
                  <c:v>-30.729686456592926</c:v>
                </c:pt>
                <c:pt idx="152">
                  <c:v>-31.201120765958553</c:v>
                </c:pt>
                <c:pt idx="153">
                  <c:v>-31.769611057077213</c:v>
                </c:pt>
                <c:pt idx="154">
                  <c:v>-32.41295311410412</c:v>
                </c:pt>
                <c:pt idx="155">
                  <c:v>-33.172813872006401</c:v>
                </c:pt>
                <c:pt idx="156">
                  <c:v>-34.006894071599987</c:v>
                </c:pt>
                <c:pt idx="157">
                  <c:v>-35.045522844082349</c:v>
                </c:pt>
                <c:pt idx="158">
                  <c:v>-36.291783414933775</c:v>
                </c:pt>
                <c:pt idx="159">
                  <c:v>-37.773831668708318</c:v>
                </c:pt>
                <c:pt idx="160">
                  <c:v>-39.578699708194677</c:v>
                </c:pt>
                <c:pt idx="161">
                  <c:v>-41.903868361735121</c:v>
                </c:pt>
                <c:pt idx="162">
                  <c:v>-45.16930844348542</c:v>
                </c:pt>
                <c:pt idx="163">
                  <c:v>-50.323767573654187</c:v>
                </c:pt>
                <c:pt idx="164">
                  <c:v>-61.450997483051147</c:v>
                </c:pt>
                <c:pt idx="165">
                  <c:v>-54.577139924781164</c:v>
                </c:pt>
                <c:pt idx="166">
                  <c:v>-47.870033351260744</c:v>
                </c:pt>
                <c:pt idx="167">
                  <c:v>-44.326556856993697</c:v>
                </c:pt>
                <c:pt idx="168">
                  <c:v>-41.972445534796172</c:v>
                </c:pt>
                <c:pt idx="169">
                  <c:v>-40.358919714284688</c:v>
                </c:pt>
                <c:pt idx="170">
                  <c:v>-39.122987163183154</c:v>
                </c:pt>
                <c:pt idx="171">
                  <c:v>-38.241628827510645</c:v>
                </c:pt>
                <c:pt idx="172">
                  <c:v>-37.629169361220761</c:v>
                </c:pt>
                <c:pt idx="173">
                  <c:v>-37.191216647229368</c:v>
                </c:pt>
                <c:pt idx="174">
                  <c:v>-36.925590934009655</c:v>
                </c:pt>
                <c:pt idx="175">
                  <c:v>-36.834164816763433</c:v>
                </c:pt>
                <c:pt idx="176">
                  <c:v>-36.937802782796474</c:v>
                </c:pt>
                <c:pt idx="177">
                  <c:v>-37.083099162196731</c:v>
                </c:pt>
                <c:pt idx="178">
                  <c:v>-37.385436280549456</c:v>
                </c:pt>
                <c:pt idx="179">
                  <c:v>-37.780325392403817</c:v>
                </c:pt>
                <c:pt idx="180">
                  <c:v>-38.331501067136351</c:v>
                </c:pt>
                <c:pt idx="181">
                  <c:v>-38.938839196431175</c:v>
                </c:pt>
                <c:pt idx="182">
                  <c:v>-39.761629928713546</c:v>
                </c:pt>
                <c:pt idx="183">
                  <c:v>-40.623217936724203</c:v>
                </c:pt>
                <c:pt idx="184">
                  <c:v>-41.692665626663356</c:v>
                </c:pt>
                <c:pt idx="185">
                  <c:v>-42.927857368145908</c:v>
                </c:pt>
                <c:pt idx="186">
                  <c:v>-44.318864544866727</c:v>
                </c:pt>
                <c:pt idx="187">
                  <c:v>-45.862724043822851</c:v>
                </c:pt>
                <c:pt idx="188">
                  <c:v>-47.213627996982112</c:v>
                </c:pt>
                <c:pt idx="189">
                  <c:v>-48.013435409659749</c:v>
                </c:pt>
                <c:pt idx="190">
                  <c:v>-47.78815221053943</c:v>
                </c:pt>
                <c:pt idx="191">
                  <c:v>-46.704414341918309</c:v>
                </c:pt>
                <c:pt idx="192">
                  <c:v>-45.257854190835872</c:v>
                </c:pt>
                <c:pt idx="193">
                  <c:v>-43.801312399467506</c:v>
                </c:pt>
                <c:pt idx="194">
                  <c:v>-42.513735292540247</c:v>
                </c:pt>
                <c:pt idx="195">
                  <c:v>-41.333296948850922</c:v>
                </c:pt>
                <c:pt idx="196">
                  <c:v>-40.680237797381565</c:v>
                </c:pt>
                <c:pt idx="197">
                  <c:v>-39.952782145742027</c:v>
                </c:pt>
                <c:pt idx="198">
                  <c:v>-39.531858317665936</c:v>
                </c:pt>
                <c:pt idx="199">
                  <c:v>-39.132774092642137</c:v>
                </c:pt>
                <c:pt idx="200">
                  <c:v>-38.86049928585004</c:v>
                </c:pt>
                <c:pt idx="201">
                  <c:v>-38.708079053637192</c:v>
                </c:pt>
                <c:pt idx="202">
                  <c:v>-38.702086285753701</c:v>
                </c:pt>
                <c:pt idx="203">
                  <c:v>-38.786558987726039</c:v>
                </c:pt>
                <c:pt idx="204">
                  <c:v>-38.99302685008567</c:v>
                </c:pt>
                <c:pt idx="205">
                  <c:v>-39.323764188172447</c:v>
                </c:pt>
                <c:pt idx="206">
                  <c:v>-39.759282015878796</c:v>
                </c:pt>
                <c:pt idx="207">
                  <c:v>-40.282518713413332</c:v>
                </c:pt>
                <c:pt idx="208">
                  <c:v>-40.936321614033304</c:v>
                </c:pt>
                <c:pt idx="209">
                  <c:v>-41.738148838565856</c:v>
                </c:pt>
                <c:pt idx="210">
                  <c:v>-42.666844966857397</c:v>
                </c:pt>
                <c:pt idx="211">
                  <c:v>-43.589056449690887</c:v>
                </c:pt>
                <c:pt idx="212">
                  <c:v>-44.665001267282022</c:v>
                </c:pt>
                <c:pt idx="213">
                  <c:v>-45.879791382569692</c:v>
                </c:pt>
                <c:pt idx="214">
                  <c:v>-47.171349034098718</c:v>
                </c:pt>
                <c:pt idx="215">
                  <c:v>-48.525890266377985</c:v>
                </c:pt>
                <c:pt idx="216">
                  <c:v>-49.769167091080575</c:v>
                </c:pt>
                <c:pt idx="217">
                  <c:v>-50.623035064332065</c:v>
                </c:pt>
                <c:pt idx="218">
                  <c:v>-50.847680054204403</c:v>
                </c:pt>
                <c:pt idx="219">
                  <c:v>-50.31202841549414</c:v>
                </c:pt>
                <c:pt idx="220">
                  <c:v>-49.402092542481938</c:v>
                </c:pt>
                <c:pt idx="221">
                  <c:v>-48.583059308721673</c:v>
                </c:pt>
                <c:pt idx="222">
                  <c:v>-47.777483690434977</c:v>
                </c:pt>
                <c:pt idx="223">
                  <c:v>-47.077436225259106</c:v>
                </c:pt>
                <c:pt idx="224">
                  <c:v>-46.63482488202564</c:v>
                </c:pt>
                <c:pt idx="225">
                  <c:v>-46.283797579534948</c:v>
                </c:pt>
                <c:pt idx="226">
                  <c:v>-45.914452468500187</c:v>
                </c:pt>
                <c:pt idx="227">
                  <c:v>-45.892981034533975</c:v>
                </c:pt>
                <c:pt idx="228">
                  <c:v>-45.750077371833967</c:v>
                </c:pt>
                <c:pt idx="229">
                  <c:v>-45.733657104029902</c:v>
                </c:pt>
                <c:pt idx="230">
                  <c:v>-45.717356061211277</c:v>
                </c:pt>
                <c:pt idx="231">
                  <c:v>-45.548074794506881</c:v>
                </c:pt>
                <c:pt idx="232">
                  <c:v>-45.622201129346095</c:v>
                </c:pt>
                <c:pt idx="233">
                  <c:v>-45.596377382494225</c:v>
                </c:pt>
                <c:pt idx="234">
                  <c:v>-45.564588702393948</c:v>
                </c:pt>
                <c:pt idx="235">
                  <c:v>-45.517367188280303</c:v>
                </c:pt>
                <c:pt idx="236">
                  <c:v>-45.50093527307677</c:v>
                </c:pt>
                <c:pt idx="237">
                  <c:v>-45.510747346720997</c:v>
                </c:pt>
                <c:pt idx="238">
                  <c:v>-45.660954644106809</c:v>
                </c:pt>
                <c:pt idx="239">
                  <c:v>-45.794572088772966</c:v>
                </c:pt>
                <c:pt idx="240">
                  <c:v>-46.095673954279654</c:v>
                </c:pt>
                <c:pt idx="241">
                  <c:v>-46.447403413466539</c:v>
                </c:pt>
                <c:pt idx="242">
                  <c:v>-46.882598620560749</c:v>
                </c:pt>
                <c:pt idx="243">
                  <c:v>-47.107060467378247</c:v>
                </c:pt>
                <c:pt idx="244">
                  <c:v>-47.748003391898536</c:v>
                </c:pt>
                <c:pt idx="245">
                  <c:v>-48.075556367883586</c:v>
                </c:pt>
                <c:pt idx="246">
                  <c:v>-48.374424726223914</c:v>
                </c:pt>
                <c:pt idx="247">
                  <c:v>-48.537417479405967</c:v>
                </c:pt>
                <c:pt idx="248">
                  <c:v>-48.80238799829727</c:v>
                </c:pt>
                <c:pt idx="249">
                  <c:v>-49.08086487116546</c:v>
                </c:pt>
                <c:pt idx="250">
                  <c:v>-49.500115529716133</c:v>
                </c:pt>
                <c:pt idx="251">
                  <c:v>-50.056693905160486</c:v>
                </c:pt>
                <c:pt idx="252">
                  <c:v>-50.842400179369029</c:v>
                </c:pt>
                <c:pt idx="253">
                  <c:v>-51.560542479673643</c:v>
                </c:pt>
                <c:pt idx="254">
                  <c:v>-52.343107153227102</c:v>
                </c:pt>
                <c:pt idx="255">
                  <c:v>-53.038812481545406</c:v>
                </c:pt>
                <c:pt idx="256">
                  <c:v>-53.764333553768893</c:v>
                </c:pt>
                <c:pt idx="257">
                  <c:v>-54.236775135691929</c:v>
                </c:pt>
                <c:pt idx="258">
                  <c:v>-54.753596310180193</c:v>
                </c:pt>
                <c:pt idx="259">
                  <c:v>-54.929293783338231</c:v>
                </c:pt>
                <c:pt idx="260">
                  <c:v>-54.98880840308189</c:v>
                </c:pt>
                <c:pt idx="261">
                  <c:v>-55.184967638658684</c:v>
                </c:pt>
                <c:pt idx="262">
                  <c:v>-55.102563427462321</c:v>
                </c:pt>
                <c:pt idx="263">
                  <c:v>-55.425801792525753</c:v>
                </c:pt>
                <c:pt idx="264">
                  <c:v>-55.809618533458845</c:v>
                </c:pt>
                <c:pt idx="265">
                  <c:v>-56.353041712926846</c:v>
                </c:pt>
                <c:pt idx="266">
                  <c:v>-56.82832225856302</c:v>
                </c:pt>
                <c:pt idx="267">
                  <c:v>-57.305362979463254</c:v>
                </c:pt>
                <c:pt idx="268">
                  <c:v>-56.978935664267652</c:v>
                </c:pt>
                <c:pt idx="269">
                  <c:v>-56.832458253485107</c:v>
                </c:pt>
                <c:pt idx="270">
                  <c:v>-56.830819415284218</c:v>
                </c:pt>
                <c:pt idx="271">
                  <c:v>-56.983037032488568</c:v>
                </c:pt>
                <c:pt idx="272">
                  <c:v>-57.038168992004501</c:v>
                </c:pt>
                <c:pt idx="273">
                  <c:v>-57.226909410791308</c:v>
                </c:pt>
                <c:pt idx="274">
                  <c:v>-57.352529318625749</c:v>
                </c:pt>
                <c:pt idx="275">
                  <c:v>-57.370148684376794</c:v>
                </c:pt>
                <c:pt idx="276">
                  <c:v>-57.412778102924456</c:v>
                </c:pt>
                <c:pt idx="277">
                  <c:v>-57.318815736077795</c:v>
                </c:pt>
                <c:pt idx="278">
                  <c:v>-56.800009474083112</c:v>
                </c:pt>
                <c:pt idx="279">
                  <c:v>-56.713496294744125</c:v>
                </c:pt>
                <c:pt idx="280">
                  <c:v>-56.198203568894655</c:v>
                </c:pt>
                <c:pt idx="281">
                  <c:v>-55.647149292315348</c:v>
                </c:pt>
                <c:pt idx="282">
                  <c:v>-55.324451909656169</c:v>
                </c:pt>
                <c:pt idx="283">
                  <c:v>-54.893590391261299</c:v>
                </c:pt>
                <c:pt idx="284">
                  <c:v>-54.517539289086308</c:v>
                </c:pt>
                <c:pt idx="285">
                  <c:v>-54.408135820560076</c:v>
                </c:pt>
                <c:pt idx="286">
                  <c:v>-54.337537187975371</c:v>
                </c:pt>
                <c:pt idx="287">
                  <c:v>-54.131750215750813</c:v>
                </c:pt>
                <c:pt idx="288">
                  <c:v>-53.647480408491326</c:v>
                </c:pt>
                <c:pt idx="289">
                  <c:v>-53.126208000293637</c:v>
                </c:pt>
                <c:pt idx="290">
                  <c:v>-52.693162391012144</c:v>
                </c:pt>
                <c:pt idx="291">
                  <c:v>-52.300748109979153</c:v>
                </c:pt>
                <c:pt idx="292">
                  <c:v>-52.155179269679081</c:v>
                </c:pt>
                <c:pt idx="293">
                  <c:v>-52.100744505412436</c:v>
                </c:pt>
                <c:pt idx="294">
                  <c:v>-52.25727392500297</c:v>
                </c:pt>
                <c:pt idx="295">
                  <c:v>-52.407677173548677</c:v>
                </c:pt>
                <c:pt idx="296">
                  <c:v>-52.641538310656244</c:v>
                </c:pt>
                <c:pt idx="297">
                  <c:v>-52.995459276440222</c:v>
                </c:pt>
                <c:pt idx="298">
                  <c:v>-53.163909540043022</c:v>
                </c:pt>
                <c:pt idx="299">
                  <c:v>-53.263049703548702</c:v>
                </c:pt>
                <c:pt idx="300">
                  <c:v>-53.264805568532296</c:v>
                </c:pt>
                <c:pt idx="301">
                  <c:v>-53.112925455299703</c:v>
                </c:pt>
                <c:pt idx="302">
                  <c:v>-52.921981663471691</c:v>
                </c:pt>
                <c:pt idx="303">
                  <c:v>-52.708763138111401</c:v>
                </c:pt>
                <c:pt idx="304">
                  <c:v>-52.492085548683605</c:v>
                </c:pt>
                <c:pt idx="305">
                  <c:v>-52.236136937396296</c:v>
                </c:pt>
                <c:pt idx="306">
                  <c:v>-52.242253251948569</c:v>
                </c:pt>
                <c:pt idx="307">
                  <c:v>-52.334868745608603</c:v>
                </c:pt>
                <c:pt idx="308">
                  <c:v>-52.93101169014114</c:v>
                </c:pt>
                <c:pt idx="309">
                  <c:v>-53.603198102725855</c:v>
                </c:pt>
                <c:pt idx="310">
                  <c:v>-54.367611991355027</c:v>
                </c:pt>
                <c:pt idx="311">
                  <c:v>-55.196257913652111</c:v>
                </c:pt>
                <c:pt idx="312">
                  <c:v>-55.69621061467565</c:v>
                </c:pt>
                <c:pt idx="313">
                  <c:v>-55.605191971765947</c:v>
                </c:pt>
                <c:pt idx="314">
                  <c:v>-55.160426127159724</c:v>
                </c:pt>
                <c:pt idx="315">
                  <c:v>-54.756211431249739</c:v>
                </c:pt>
                <c:pt idx="316">
                  <c:v>-54.329543235690252</c:v>
                </c:pt>
                <c:pt idx="317">
                  <c:v>-53.825414822632538</c:v>
                </c:pt>
                <c:pt idx="318">
                  <c:v>-53.464455539387529</c:v>
                </c:pt>
                <c:pt idx="319">
                  <c:v>-53.142283798842307</c:v>
                </c:pt>
                <c:pt idx="320">
                  <c:v>-52.684032441692096</c:v>
                </c:pt>
                <c:pt idx="321">
                  <c:v>-52.331169386407382</c:v>
                </c:pt>
                <c:pt idx="322">
                  <c:v>-51.988206022688345</c:v>
                </c:pt>
                <c:pt idx="323">
                  <c:v>-52.011471912348803</c:v>
                </c:pt>
                <c:pt idx="324">
                  <c:v>-52.050905761213087</c:v>
                </c:pt>
                <c:pt idx="325">
                  <c:v>-52.275246116818096</c:v>
                </c:pt>
                <c:pt idx="326">
                  <c:v>-52.558627965633974</c:v>
                </c:pt>
                <c:pt idx="327">
                  <c:v>-52.983383973918407</c:v>
                </c:pt>
                <c:pt idx="328">
                  <c:v>-53.342044756718096</c:v>
                </c:pt>
                <c:pt idx="329">
                  <c:v>-53.480510482950507</c:v>
                </c:pt>
                <c:pt idx="330">
                  <c:v>-53.716725475456911</c:v>
                </c:pt>
                <c:pt idx="331">
                  <c:v>-53.762021484952342</c:v>
                </c:pt>
                <c:pt idx="332">
                  <c:v>-53.832972685918669</c:v>
                </c:pt>
                <c:pt idx="333">
                  <c:v>-53.778045520793263</c:v>
                </c:pt>
                <c:pt idx="334">
                  <c:v>-54.064583705444576</c:v>
                </c:pt>
                <c:pt idx="335">
                  <c:v>-54.55339797811169</c:v>
                </c:pt>
                <c:pt idx="336">
                  <c:v>-55.12004872744987</c:v>
                </c:pt>
                <c:pt idx="337">
                  <c:v>-55.845196471205725</c:v>
                </c:pt>
                <c:pt idx="338">
                  <c:v>-57.054536050979181</c:v>
                </c:pt>
                <c:pt idx="339">
                  <c:v>-58.617809672349111</c:v>
                </c:pt>
                <c:pt idx="340">
                  <c:v>-60.199934146928214</c:v>
                </c:pt>
                <c:pt idx="341">
                  <c:v>-61.970693807699682</c:v>
                </c:pt>
                <c:pt idx="342">
                  <c:v>-62.578766927848434</c:v>
                </c:pt>
                <c:pt idx="343">
                  <c:v>-61.880455565038652</c:v>
                </c:pt>
                <c:pt idx="344">
                  <c:v>-60.704226826572636</c:v>
                </c:pt>
                <c:pt idx="345">
                  <c:v>-59.414353134130565</c:v>
                </c:pt>
                <c:pt idx="346">
                  <c:v>-58.156857212874286</c:v>
                </c:pt>
                <c:pt idx="347">
                  <c:v>-57.40310883302692</c:v>
                </c:pt>
                <c:pt idx="348">
                  <c:v>-56.767776421818674</c:v>
                </c:pt>
                <c:pt idx="349">
                  <c:v>-56.551635895773572</c:v>
                </c:pt>
                <c:pt idx="350">
                  <c:v>-56.627532542041806</c:v>
                </c:pt>
                <c:pt idx="351">
                  <c:v>-56.764697120812741</c:v>
                </c:pt>
                <c:pt idx="352">
                  <c:v>-57.314666987127261</c:v>
                </c:pt>
                <c:pt idx="353">
                  <c:v>-58.159201998417942</c:v>
                </c:pt>
                <c:pt idx="354">
                  <c:v>-59.109351593353459</c:v>
                </c:pt>
                <c:pt idx="355">
                  <c:v>-60.588259686776041</c:v>
                </c:pt>
                <c:pt idx="356">
                  <c:v>-62.296796922563693</c:v>
                </c:pt>
                <c:pt idx="357">
                  <c:v>-64.660419831372778</c:v>
                </c:pt>
                <c:pt idx="358">
                  <c:v>-67.828646279667765</c:v>
                </c:pt>
                <c:pt idx="359">
                  <c:v>-70.010222589183741</c:v>
                </c:pt>
                <c:pt idx="360">
                  <c:v>-68.958300084610869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E-4F3F-883A-17402A8DA28F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-65.039999999999992</c:v>
                </c:pt>
                <c:pt idx="1">
                  <c:v>-64.16</c:v>
                </c:pt>
                <c:pt idx="2">
                  <c:v>-62.26</c:v>
                </c:pt>
                <c:pt idx="3">
                  <c:v>-60.94</c:v>
                </c:pt>
                <c:pt idx="4">
                  <c:v>-59.45</c:v>
                </c:pt>
                <c:pt idx="5">
                  <c:v>-58.48</c:v>
                </c:pt>
                <c:pt idx="6">
                  <c:v>-57.6</c:v>
                </c:pt>
                <c:pt idx="7">
                  <c:v>-57.120000000000005</c:v>
                </c:pt>
                <c:pt idx="8">
                  <c:v>-56.879999999999995</c:v>
                </c:pt>
                <c:pt idx="9">
                  <c:v>-56.72</c:v>
                </c:pt>
                <c:pt idx="10">
                  <c:v>-56.89</c:v>
                </c:pt>
                <c:pt idx="11">
                  <c:v>-57.41</c:v>
                </c:pt>
                <c:pt idx="12">
                  <c:v>-58.01</c:v>
                </c:pt>
                <c:pt idx="13">
                  <c:v>-59</c:v>
                </c:pt>
                <c:pt idx="14">
                  <c:v>-60.12</c:v>
                </c:pt>
                <c:pt idx="15">
                  <c:v>-61.47</c:v>
                </c:pt>
                <c:pt idx="16">
                  <c:v>-62.48</c:v>
                </c:pt>
                <c:pt idx="17">
                  <c:v>-62.86</c:v>
                </c:pt>
                <c:pt idx="18">
                  <c:v>-62.51</c:v>
                </c:pt>
                <c:pt idx="19">
                  <c:v>-62.01</c:v>
                </c:pt>
                <c:pt idx="20">
                  <c:v>-61.95</c:v>
                </c:pt>
                <c:pt idx="21">
                  <c:v>-62.28</c:v>
                </c:pt>
                <c:pt idx="22">
                  <c:v>-63.51</c:v>
                </c:pt>
                <c:pt idx="23">
                  <c:v>-66.289999999999992</c:v>
                </c:pt>
                <c:pt idx="24">
                  <c:v>-71.97</c:v>
                </c:pt>
                <c:pt idx="25">
                  <c:v>-85.82</c:v>
                </c:pt>
                <c:pt idx="26">
                  <c:v>-68.33</c:v>
                </c:pt>
                <c:pt idx="27">
                  <c:v>-62.22</c:v>
                </c:pt>
                <c:pt idx="28">
                  <c:v>-58.9</c:v>
                </c:pt>
                <c:pt idx="29">
                  <c:v>-56.44</c:v>
                </c:pt>
                <c:pt idx="30">
                  <c:v>-54.86</c:v>
                </c:pt>
                <c:pt idx="31">
                  <c:v>-53.68</c:v>
                </c:pt>
                <c:pt idx="32">
                  <c:v>-52.91</c:v>
                </c:pt>
                <c:pt idx="33">
                  <c:v>-52.55</c:v>
                </c:pt>
                <c:pt idx="34">
                  <c:v>-52.44</c:v>
                </c:pt>
                <c:pt idx="35">
                  <c:v>-52.81</c:v>
                </c:pt>
                <c:pt idx="36">
                  <c:v>-53.379999999999995</c:v>
                </c:pt>
                <c:pt idx="37">
                  <c:v>-54.010000000000005</c:v>
                </c:pt>
                <c:pt idx="38">
                  <c:v>-54.519999999999996</c:v>
                </c:pt>
                <c:pt idx="39">
                  <c:v>-54.730000000000004</c:v>
                </c:pt>
                <c:pt idx="40">
                  <c:v>-54.46</c:v>
                </c:pt>
                <c:pt idx="41">
                  <c:v>-54.010000000000005</c:v>
                </c:pt>
                <c:pt idx="42">
                  <c:v>-53.519999999999996</c:v>
                </c:pt>
                <c:pt idx="43">
                  <c:v>-53.29</c:v>
                </c:pt>
                <c:pt idx="44">
                  <c:v>-53.239999999999995</c:v>
                </c:pt>
                <c:pt idx="45">
                  <c:v>-53.44</c:v>
                </c:pt>
                <c:pt idx="46">
                  <c:v>-53.75</c:v>
                </c:pt>
                <c:pt idx="47">
                  <c:v>-53.86</c:v>
                </c:pt>
                <c:pt idx="48">
                  <c:v>-53.83</c:v>
                </c:pt>
                <c:pt idx="49">
                  <c:v>-53.69</c:v>
                </c:pt>
                <c:pt idx="50">
                  <c:v>-53.55</c:v>
                </c:pt>
                <c:pt idx="51">
                  <c:v>-53.53</c:v>
                </c:pt>
                <c:pt idx="52">
                  <c:v>-53.46</c:v>
                </c:pt>
                <c:pt idx="53">
                  <c:v>-53.36</c:v>
                </c:pt>
                <c:pt idx="54">
                  <c:v>-53.2</c:v>
                </c:pt>
                <c:pt idx="55">
                  <c:v>-52.92</c:v>
                </c:pt>
                <c:pt idx="56">
                  <c:v>-52.4</c:v>
                </c:pt>
                <c:pt idx="57">
                  <c:v>-51.79</c:v>
                </c:pt>
                <c:pt idx="58">
                  <c:v>-51.08</c:v>
                </c:pt>
                <c:pt idx="59">
                  <c:v>-50.42</c:v>
                </c:pt>
                <c:pt idx="60">
                  <c:v>-49.94</c:v>
                </c:pt>
                <c:pt idx="61">
                  <c:v>-49.54</c:v>
                </c:pt>
                <c:pt idx="62">
                  <c:v>-49.41</c:v>
                </c:pt>
                <c:pt idx="63">
                  <c:v>-49.480000000000004</c:v>
                </c:pt>
                <c:pt idx="64">
                  <c:v>-49.730000000000004</c:v>
                </c:pt>
                <c:pt idx="65">
                  <c:v>-50.010000000000005</c:v>
                </c:pt>
                <c:pt idx="66">
                  <c:v>-50.18</c:v>
                </c:pt>
                <c:pt idx="67">
                  <c:v>-50.19</c:v>
                </c:pt>
                <c:pt idx="68">
                  <c:v>-50.129999999999995</c:v>
                </c:pt>
                <c:pt idx="69">
                  <c:v>-49.989999999999995</c:v>
                </c:pt>
                <c:pt idx="70">
                  <c:v>-49.92</c:v>
                </c:pt>
                <c:pt idx="71">
                  <c:v>-49.93</c:v>
                </c:pt>
                <c:pt idx="72">
                  <c:v>-49.96</c:v>
                </c:pt>
                <c:pt idx="73">
                  <c:v>-50.05</c:v>
                </c:pt>
                <c:pt idx="74">
                  <c:v>-50.25</c:v>
                </c:pt>
                <c:pt idx="75">
                  <c:v>-50.620000000000005</c:v>
                </c:pt>
                <c:pt idx="76">
                  <c:v>-50.91</c:v>
                </c:pt>
                <c:pt idx="77">
                  <c:v>-51.25</c:v>
                </c:pt>
                <c:pt idx="78">
                  <c:v>-51.6</c:v>
                </c:pt>
                <c:pt idx="79">
                  <c:v>-51.730000000000004</c:v>
                </c:pt>
                <c:pt idx="80">
                  <c:v>-51.82</c:v>
                </c:pt>
                <c:pt idx="81">
                  <c:v>-51.78</c:v>
                </c:pt>
                <c:pt idx="82">
                  <c:v>-51.730000000000004</c:v>
                </c:pt>
                <c:pt idx="83">
                  <c:v>-51.8</c:v>
                </c:pt>
                <c:pt idx="84">
                  <c:v>-51.97</c:v>
                </c:pt>
                <c:pt idx="85">
                  <c:v>-52.25</c:v>
                </c:pt>
                <c:pt idx="86">
                  <c:v>-52.68</c:v>
                </c:pt>
                <c:pt idx="87">
                  <c:v>-53.230000000000004</c:v>
                </c:pt>
                <c:pt idx="88">
                  <c:v>-53.989999999999995</c:v>
                </c:pt>
                <c:pt idx="89">
                  <c:v>-55.129999999999995</c:v>
                </c:pt>
                <c:pt idx="90">
                  <c:v>-56.71</c:v>
                </c:pt>
                <c:pt idx="91">
                  <c:v>-58.07</c:v>
                </c:pt>
                <c:pt idx="92">
                  <c:v>-58.05</c:v>
                </c:pt>
                <c:pt idx="93">
                  <c:v>-56.120000000000005</c:v>
                </c:pt>
                <c:pt idx="94">
                  <c:v>-53.739999999999995</c:v>
                </c:pt>
                <c:pt idx="95">
                  <c:v>-51.81</c:v>
                </c:pt>
                <c:pt idx="96">
                  <c:v>-50.42</c:v>
                </c:pt>
                <c:pt idx="97">
                  <c:v>-49.36</c:v>
                </c:pt>
                <c:pt idx="98">
                  <c:v>-48.55</c:v>
                </c:pt>
                <c:pt idx="99">
                  <c:v>-47.739999999999995</c:v>
                </c:pt>
                <c:pt idx="100">
                  <c:v>-46.91</c:v>
                </c:pt>
                <c:pt idx="101">
                  <c:v>-46</c:v>
                </c:pt>
                <c:pt idx="102">
                  <c:v>-45.04</c:v>
                </c:pt>
                <c:pt idx="103">
                  <c:v>-44.16</c:v>
                </c:pt>
                <c:pt idx="104">
                  <c:v>-43.34</c:v>
                </c:pt>
                <c:pt idx="105">
                  <c:v>-42.56</c:v>
                </c:pt>
                <c:pt idx="106">
                  <c:v>-41.78</c:v>
                </c:pt>
                <c:pt idx="107">
                  <c:v>-41.04</c:v>
                </c:pt>
                <c:pt idx="108">
                  <c:v>-40.340000000000003</c:v>
                </c:pt>
                <c:pt idx="109">
                  <c:v>-39.619999999999997</c:v>
                </c:pt>
                <c:pt idx="110">
                  <c:v>-38.909999999999997</c:v>
                </c:pt>
                <c:pt idx="111">
                  <c:v>-38.24</c:v>
                </c:pt>
                <c:pt idx="112">
                  <c:v>-37.590000000000003</c:v>
                </c:pt>
                <c:pt idx="113">
                  <c:v>-36.980000000000004</c:v>
                </c:pt>
                <c:pt idx="114">
                  <c:v>-36.35</c:v>
                </c:pt>
                <c:pt idx="115">
                  <c:v>-35.730000000000004</c:v>
                </c:pt>
                <c:pt idx="116">
                  <c:v>-35.11</c:v>
                </c:pt>
                <c:pt idx="117">
                  <c:v>-34.49</c:v>
                </c:pt>
                <c:pt idx="118">
                  <c:v>-33.86</c:v>
                </c:pt>
                <c:pt idx="119">
                  <c:v>-33.269999999999996</c:v>
                </c:pt>
                <c:pt idx="120">
                  <c:v>-32.72</c:v>
                </c:pt>
                <c:pt idx="121">
                  <c:v>-32.21</c:v>
                </c:pt>
                <c:pt idx="122">
                  <c:v>-31.69</c:v>
                </c:pt>
                <c:pt idx="123">
                  <c:v>-31.18</c:v>
                </c:pt>
                <c:pt idx="124">
                  <c:v>-30.69</c:v>
                </c:pt>
                <c:pt idx="125">
                  <c:v>-30.19</c:v>
                </c:pt>
                <c:pt idx="126">
                  <c:v>-29.69</c:v>
                </c:pt>
                <c:pt idx="127">
                  <c:v>-29.21</c:v>
                </c:pt>
                <c:pt idx="128">
                  <c:v>-28.78</c:v>
                </c:pt>
                <c:pt idx="129">
                  <c:v>-28.37</c:v>
                </c:pt>
                <c:pt idx="130">
                  <c:v>-27.99</c:v>
                </c:pt>
                <c:pt idx="131">
                  <c:v>-27.64</c:v>
                </c:pt>
                <c:pt idx="132">
                  <c:v>-27.33</c:v>
                </c:pt>
                <c:pt idx="133">
                  <c:v>-27.04</c:v>
                </c:pt>
                <c:pt idx="134">
                  <c:v>-26.77</c:v>
                </c:pt>
                <c:pt idx="135">
                  <c:v>-26.54</c:v>
                </c:pt>
                <c:pt idx="136">
                  <c:v>-26.35</c:v>
                </c:pt>
                <c:pt idx="137">
                  <c:v>-26.21</c:v>
                </c:pt>
                <c:pt idx="138">
                  <c:v>-26.1</c:v>
                </c:pt>
                <c:pt idx="139">
                  <c:v>-26.04</c:v>
                </c:pt>
                <c:pt idx="140">
                  <c:v>-26.01</c:v>
                </c:pt>
                <c:pt idx="141">
                  <c:v>-26</c:v>
                </c:pt>
                <c:pt idx="142">
                  <c:v>-26.02</c:v>
                </c:pt>
                <c:pt idx="143">
                  <c:v>-26.07</c:v>
                </c:pt>
                <c:pt idx="144">
                  <c:v>-26.15</c:v>
                </c:pt>
                <c:pt idx="145">
                  <c:v>-26.29</c:v>
                </c:pt>
                <c:pt idx="146">
                  <c:v>-26.48</c:v>
                </c:pt>
                <c:pt idx="147">
                  <c:v>-26.72</c:v>
                </c:pt>
                <c:pt idx="148">
                  <c:v>-27.02</c:v>
                </c:pt>
                <c:pt idx="149">
                  <c:v>-27.37</c:v>
                </c:pt>
                <c:pt idx="150">
                  <c:v>-27.79</c:v>
                </c:pt>
                <c:pt idx="151">
                  <c:v>-28.27</c:v>
                </c:pt>
                <c:pt idx="152">
                  <c:v>-28.8</c:v>
                </c:pt>
                <c:pt idx="153">
                  <c:v>-29.42</c:v>
                </c:pt>
                <c:pt idx="154">
                  <c:v>-30.18</c:v>
                </c:pt>
                <c:pt idx="155">
                  <c:v>-31.05</c:v>
                </c:pt>
                <c:pt idx="156">
                  <c:v>-32.08</c:v>
                </c:pt>
                <c:pt idx="157">
                  <c:v>-33.299999999999997</c:v>
                </c:pt>
                <c:pt idx="158">
                  <c:v>-34.81</c:v>
                </c:pt>
                <c:pt idx="159">
                  <c:v>-36.68</c:v>
                </c:pt>
                <c:pt idx="160">
                  <c:v>-39.07</c:v>
                </c:pt>
                <c:pt idx="161">
                  <c:v>-42.33</c:v>
                </c:pt>
                <c:pt idx="162">
                  <c:v>-47.31</c:v>
                </c:pt>
                <c:pt idx="163">
                  <c:v>-52.129999999999995</c:v>
                </c:pt>
                <c:pt idx="164">
                  <c:v>-47.15</c:v>
                </c:pt>
                <c:pt idx="165">
                  <c:v>-42.59</c:v>
                </c:pt>
                <c:pt idx="166">
                  <c:v>-39.549999999999997</c:v>
                </c:pt>
                <c:pt idx="167">
                  <c:v>-37.39</c:v>
                </c:pt>
                <c:pt idx="168">
                  <c:v>-35.840000000000003</c:v>
                </c:pt>
                <c:pt idx="169">
                  <c:v>-34.630000000000003</c:v>
                </c:pt>
                <c:pt idx="170">
                  <c:v>-33.700000000000003</c:v>
                </c:pt>
                <c:pt idx="171">
                  <c:v>-33.01</c:v>
                </c:pt>
                <c:pt idx="172">
                  <c:v>-32.51</c:v>
                </c:pt>
                <c:pt idx="173">
                  <c:v>-32.18</c:v>
                </c:pt>
                <c:pt idx="174">
                  <c:v>-31.990000000000002</c:v>
                </c:pt>
                <c:pt idx="175">
                  <c:v>-31.93</c:v>
                </c:pt>
                <c:pt idx="176">
                  <c:v>-31.98</c:v>
                </c:pt>
                <c:pt idx="177">
                  <c:v>-32.15</c:v>
                </c:pt>
                <c:pt idx="178">
                  <c:v>-32.42</c:v>
                </c:pt>
                <c:pt idx="179">
                  <c:v>-32.799999999999997</c:v>
                </c:pt>
                <c:pt idx="180">
                  <c:v>-33.29</c:v>
                </c:pt>
                <c:pt idx="181">
                  <c:v>-33.880000000000003</c:v>
                </c:pt>
                <c:pt idx="182">
                  <c:v>-34.619999999999997</c:v>
                </c:pt>
                <c:pt idx="183">
                  <c:v>-35.519999999999996</c:v>
                </c:pt>
                <c:pt idx="184">
                  <c:v>-36.56</c:v>
                </c:pt>
                <c:pt idx="185">
                  <c:v>-37.83</c:v>
                </c:pt>
                <c:pt idx="186">
                  <c:v>-39.4</c:v>
                </c:pt>
                <c:pt idx="187">
                  <c:v>-41.41</c:v>
                </c:pt>
                <c:pt idx="188">
                  <c:v>-44.010000000000005</c:v>
                </c:pt>
                <c:pt idx="189">
                  <c:v>-47.9</c:v>
                </c:pt>
                <c:pt idx="190">
                  <c:v>-55.019999999999996</c:v>
                </c:pt>
                <c:pt idx="191">
                  <c:v>-59.02</c:v>
                </c:pt>
                <c:pt idx="192">
                  <c:v>-50.2</c:v>
                </c:pt>
                <c:pt idx="193">
                  <c:v>-45.56</c:v>
                </c:pt>
                <c:pt idx="194">
                  <c:v>-42.68</c:v>
                </c:pt>
                <c:pt idx="195">
                  <c:v>-40.619999999999997</c:v>
                </c:pt>
                <c:pt idx="196">
                  <c:v>-39.14</c:v>
                </c:pt>
                <c:pt idx="197">
                  <c:v>-37.99</c:v>
                </c:pt>
                <c:pt idx="198">
                  <c:v>-37.130000000000003</c:v>
                </c:pt>
                <c:pt idx="199">
                  <c:v>-36.409999999999997</c:v>
                </c:pt>
                <c:pt idx="200">
                  <c:v>-35.85</c:v>
                </c:pt>
                <c:pt idx="201">
                  <c:v>-35.42</c:v>
                </c:pt>
                <c:pt idx="202">
                  <c:v>-35.1</c:v>
                </c:pt>
                <c:pt idx="203">
                  <c:v>-34.89</c:v>
                </c:pt>
                <c:pt idx="204">
                  <c:v>-34.769999999999996</c:v>
                </c:pt>
                <c:pt idx="205">
                  <c:v>-34.72</c:v>
                </c:pt>
                <c:pt idx="206">
                  <c:v>-34.74</c:v>
                </c:pt>
                <c:pt idx="207">
                  <c:v>-34.81</c:v>
                </c:pt>
                <c:pt idx="208">
                  <c:v>-34.93</c:v>
                </c:pt>
                <c:pt idx="209">
                  <c:v>-35.090000000000003</c:v>
                </c:pt>
                <c:pt idx="210">
                  <c:v>-35.29</c:v>
                </c:pt>
                <c:pt idx="211">
                  <c:v>-35.549999999999997</c:v>
                </c:pt>
                <c:pt idx="212">
                  <c:v>-35.83</c:v>
                </c:pt>
                <c:pt idx="213">
                  <c:v>-36.159999999999997</c:v>
                </c:pt>
                <c:pt idx="214">
                  <c:v>-36.54</c:v>
                </c:pt>
                <c:pt idx="215">
                  <c:v>-36.94</c:v>
                </c:pt>
                <c:pt idx="216">
                  <c:v>-37.340000000000003</c:v>
                </c:pt>
                <c:pt idx="217">
                  <c:v>-37.71</c:v>
                </c:pt>
                <c:pt idx="218">
                  <c:v>-38.06</c:v>
                </c:pt>
                <c:pt idx="219">
                  <c:v>-38.369999999999997</c:v>
                </c:pt>
                <c:pt idx="220">
                  <c:v>-38.61</c:v>
                </c:pt>
                <c:pt idx="221">
                  <c:v>-38.799999999999997</c:v>
                </c:pt>
                <c:pt idx="222">
                  <c:v>-38.99</c:v>
                </c:pt>
                <c:pt idx="223">
                  <c:v>-39.159999999999997</c:v>
                </c:pt>
                <c:pt idx="224">
                  <c:v>-39.35</c:v>
                </c:pt>
                <c:pt idx="225">
                  <c:v>-39.57</c:v>
                </c:pt>
                <c:pt idx="226">
                  <c:v>-39.85</c:v>
                </c:pt>
                <c:pt idx="227">
                  <c:v>-40.17</c:v>
                </c:pt>
                <c:pt idx="228">
                  <c:v>-40.53</c:v>
                </c:pt>
                <c:pt idx="229">
                  <c:v>-40.950000000000003</c:v>
                </c:pt>
                <c:pt idx="230">
                  <c:v>-41.37</c:v>
                </c:pt>
                <c:pt idx="231">
                  <c:v>-41.8</c:v>
                </c:pt>
                <c:pt idx="232">
                  <c:v>-42.2</c:v>
                </c:pt>
                <c:pt idx="233">
                  <c:v>-42.54</c:v>
                </c:pt>
                <c:pt idx="234">
                  <c:v>-42.86</c:v>
                </c:pt>
                <c:pt idx="235">
                  <c:v>-43.129999999999995</c:v>
                </c:pt>
                <c:pt idx="236">
                  <c:v>-43.379999999999995</c:v>
                </c:pt>
                <c:pt idx="237">
                  <c:v>-43.59</c:v>
                </c:pt>
                <c:pt idx="238">
                  <c:v>-43.84</c:v>
                </c:pt>
                <c:pt idx="239">
                  <c:v>-44.11</c:v>
                </c:pt>
                <c:pt idx="240">
                  <c:v>-44.44</c:v>
                </c:pt>
                <c:pt idx="241">
                  <c:v>-44.85</c:v>
                </c:pt>
                <c:pt idx="242">
                  <c:v>-45.34</c:v>
                </c:pt>
                <c:pt idx="243">
                  <c:v>-45.95</c:v>
                </c:pt>
                <c:pt idx="244">
                  <c:v>-46.54</c:v>
                </c:pt>
                <c:pt idx="245">
                  <c:v>-47.03</c:v>
                </c:pt>
                <c:pt idx="246">
                  <c:v>-47.379999999999995</c:v>
                </c:pt>
                <c:pt idx="247">
                  <c:v>-47.59</c:v>
                </c:pt>
                <c:pt idx="248">
                  <c:v>-47.78</c:v>
                </c:pt>
                <c:pt idx="249">
                  <c:v>-47.94</c:v>
                </c:pt>
                <c:pt idx="250">
                  <c:v>-48.3</c:v>
                </c:pt>
                <c:pt idx="251">
                  <c:v>-48.86</c:v>
                </c:pt>
                <c:pt idx="252">
                  <c:v>-49.6</c:v>
                </c:pt>
                <c:pt idx="253">
                  <c:v>-50.47</c:v>
                </c:pt>
                <c:pt idx="254">
                  <c:v>-51.4</c:v>
                </c:pt>
                <c:pt idx="255">
                  <c:v>-52.36</c:v>
                </c:pt>
                <c:pt idx="256">
                  <c:v>-53.05</c:v>
                </c:pt>
                <c:pt idx="257">
                  <c:v>-53.64</c:v>
                </c:pt>
                <c:pt idx="258">
                  <c:v>-54</c:v>
                </c:pt>
                <c:pt idx="259">
                  <c:v>-54</c:v>
                </c:pt>
                <c:pt idx="260">
                  <c:v>-53.989999999999995</c:v>
                </c:pt>
                <c:pt idx="261">
                  <c:v>-53.86</c:v>
                </c:pt>
                <c:pt idx="262">
                  <c:v>-53.879999999999995</c:v>
                </c:pt>
                <c:pt idx="263">
                  <c:v>-54</c:v>
                </c:pt>
                <c:pt idx="264">
                  <c:v>-54.36</c:v>
                </c:pt>
                <c:pt idx="265">
                  <c:v>-54.78</c:v>
                </c:pt>
                <c:pt idx="266">
                  <c:v>-55.14</c:v>
                </c:pt>
                <c:pt idx="267">
                  <c:v>-54.96</c:v>
                </c:pt>
                <c:pt idx="268">
                  <c:v>-54.6</c:v>
                </c:pt>
                <c:pt idx="269">
                  <c:v>-54.07</c:v>
                </c:pt>
                <c:pt idx="270">
                  <c:v>-53.56</c:v>
                </c:pt>
                <c:pt idx="271">
                  <c:v>-53.36</c:v>
                </c:pt>
                <c:pt idx="272">
                  <c:v>-53.28</c:v>
                </c:pt>
                <c:pt idx="273">
                  <c:v>-53.4</c:v>
                </c:pt>
                <c:pt idx="274">
                  <c:v>-53.53</c:v>
                </c:pt>
                <c:pt idx="275">
                  <c:v>-53.66</c:v>
                </c:pt>
                <c:pt idx="276">
                  <c:v>-53.879999999999995</c:v>
                </c:pt>
                <c:pt idx="277">
                  <c:v>-54.019999999999996</c:v>
                </c:pt>
                <c:pt idx="278">
                  <c:v>-53.96</c:v>
                </c:pt>
                <c:pt idx="279">
                  <c:v>-53.769999999999996</c:v>
                </c:pt>
                <c:pt idx="280">
                  <c:v>-53.31</c:v>
                </c:pt>
                <c:pt idx="281">
                  <c:v>-52.78</c:v>
                </c:pt>
                <c:pt idx="282">
                  <c:v>-52.28</c:v>
                </c:pt>
                <c:pt idx="283">
                  <c:v>-51.8</c:v>
                </c:pt>
                <c:pt idx="284">
                  <c:v>-51.519999999999996</c:v>
                </c:pt>
                <c:pt idx="285">
                  <c:v>-51.25</c:v>
                </c:pt>
                <c:pt idx="286">
                  <c:v>-50.91</c:v>
                </c:pt>
                <c:pt idx="287">
                  <c:v>-50.59</c:v>
                </c:pt>
                <c:pt idx="288">
                  <c:v>-50.129999999999995</c:v>
                </c:pt>
                <c:pt idx="289">
                  <c:v>-49.57</c:v>
                </c:pt>
                <c:pt idx="290">
                  <c:v>-49.07</c:v>
                </c:pt>
                <c:pt idx="291">
                  <c:v>-48.71</c:v>
                </c:pt>
                <c:pt idx="292">
                  <c:v>-48.59</c:v>
                </c:pt>
                <c:pt idx="293">
                  <c:v>-48.69</c:v>
                </c:pt>
                <c:pt idx="294">
                  <c:v>-48.93</c:v>
                </c:pt>
                <c:pt idx="295">
                  <c:v>-49.28</c:v>
                </c:pt>
                <c:pt idx="296">
                  <c:v>-49.59</c:v>
                </c:pt>
                <c:pt idx="297">
                  <c:v>-49.92</c:v>
                </c:pt>
                <c:pt idx="298">
                  <c:v>-50.1</c:v>
                </c:pt>
                <c:pt idx="299">
                  <c:v>-50.21</c:v>
                </c:pt>
                <c:pt idx="300">
                  <c:v>-50.18</c:v>
                </c:pt>
                <c:pt idx="301">
                  <c:v>-50.08</c:v>
                </c:pt>
                <c:pt idx="302">
                  <c:v>-49.85</c:v>
                </c:pt>
                <c:pt idx="303">
                  <c:v>-49.43</c:v>
                </c:pt>
                <c:pt idx="304">
                  <c:v>-49.07</c:v>
                </c:pt>
                <c:pt idx="305">
                  <c:v>-48.69</c:v>
                </c:pt>
                <c:pt idx="306">
                  <c:v>-48.519999999999996</c:v>
                </c:pt>
                <c:pt idx="307">
                  <c:v>-48.57</c:v>
                </c:pt>
                <c:pt idx="308">
                  <c:v>-48.9</c:v>
                </c:pt>
                <c:pt idx="309">
                  <c:v>-49.43</c:v>
                </c:pt>
                <c:pt idx="310">
                  <c:v>-50.129999999999995</c:v>
                </c:pt>
                <c:pt idx="311">
                  <c:v>-50.82</c:v>
                </c:pt>
                <c:pt idx="312">
                  <c:v>-51.18</c:v>
                </c:pt>
                <c:pt idx="313">
                  <c:v>-51.03</c:v>
                </c:pt>
                <c:pt idx="314">
                  <c:v>-50.67</c:v>
                </c:pt>
                <c:pt idx="315">
                  <c:v>-50.29</c:v>
                </c:pt>
                <c:pt idx="316">
                  <c:v>-49.879999999999995</c:v>
                </c:pt>
                <c:pt idx="317">
                  <c:v>-49.6</c:v>
                </c:pt>
                <c:pt idx="318">
                  <c:v>-49.370000000000005</c:v>
                </c:pt>
                <c:pt idx="319">
                  <c:v>-49.14</c:v>
                </c:pt>
                <c:pt idx="320">
                  <c:v>-48.86</c:v>
                </c:pt>
                <c:pt idx="321">
                  <c:v>-48.64</c:v>
                </c:pt>
                <c:pt idx="322">
                  <c:v>-48.47</c:v>
                </c:pt>
                <c:pt idx="323">
                  <c:v>-48.42</c:v>
                </c:pt>
                <c:pt idx="324">
                  <c:v>-48.54</c:v>
                </c:pt>
                <c:pt idx="325">
                  <c:v>-48.81</c:v>
                </c:pt>
                <c:pt idx="326">
                  <c:v>-49.25</c:v>
                </c:pt>
                <c:pt idx="327">
                  <c:v>-49.68</c:v>
                </c:pt>
                <c:pt idx="328">
                  <c:v>-50.129999999999995</c:v>
                </c:pt>
                <c:pt idx="329">
                  <c:v>-50.39</c:v>
                </c:pt>
                <c:pt idx="330">
                  <c:v>-50.5</c:v>
                </c:pt>
                <c:pt idx="331">
                  <c:v>-50.42</c:v>
                </c:pt>
                <c:pt idx="332">
                  <c:v>-50.42</c:v>
                </c:pt>
                <c:pt idx="333">
                  <c:v>-50.4</c:v>
                </c:pt>
                <c:pt idx="334">
                  <c:v>-50.5</c:v>
                </c:pt>
                <c:pt idx="335">
                  <c:v>-50.769999999999996</c:v>
                </c:pt>
                <c:pt idx="336">
                  <c:v>-51.239999999999995</c:v>
                </c:pt>
                <c:pt idx="337">
                  <c:v>-52</c:v>
                </c:pt>
                <c:pt idx="338">
                  <c:v>-53.05</c:v>
                </c:pt>
                <c:pt idx="339">
                  <c:v>-54.31</c:v>
                </c:pt>
                <c:pt idx="340">
                  <c:v>-55.620000000000005</c:v>
                </c:pt>
                <c:pt idx="341">
                  <c:v>-57</c:v>
                </c:pt>
                <c:pt idx="342">
                  <c:v>-57.8</c:v>
                </c:pt>
                <c:pt idx="343">
                  <c:v>-57.68</c:v>
                </c:pt>
                <c:pt idx="344">
                  <c:v>-56.94</c:v>
                </c:pt>
                <c:pt idx="345">
                  <c:v>-55.78</c:v>
                </c:pt>
                <c:pt idx="346">
                  <c:v>-54.8</c:v>
                </c:pt>
                <c:pt idx="347">
                  <c:v>-53.97</c:v>
                </c:pt>
                <c:pt idx="348">
                  <c:v>-53.43</c:v>
                </c:pt>
                <c:pt idx="349">
                  <c:v>-53.14</c:v>
                </c:pt>
                <c:pt idx="350">
                  <c:v>-53.1</c:v>
                </c:pt>
                <c:pt idx="351">
                  <c:v>-53.39</c:v>
                </c:pt>
                <c:pt idx="352">
                  <c:v>-53.75</c:v>
                </c:pt>
                <c:pt idx="353">
                  <c:v>-54.35</c:v>
                </c:pt>
                <c:pt idx="354">
                  <c:v>-55.2</c:v>
                </c:pt>
                <c:pt idx="355">
                  <c:v>-56.22</c:v>
                </c:pt>
                <c:pt idx="356">
                  <c:v>-57.58</c:v>
                </c:pt>
                <c:pt idx="357">
                  <c:v>-59.24</c:v>
                </c:pt>
                <c:pt idx="358">
                  <c:v>-61.59</c:v>
                </c:pt>
                <c:pt idx="359">
                  <c:v>-64.06</c:v>
                </c:pt>
                <c:pt idx="360">
                  <c:v>-65.59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E-4F3F-883A-17402A8D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</xdr:row>
      <xdr:rowOff>167640</xdr:rowOff>
    </xdr:from>
    <xdr:to>
      <xdr:col>19</xdr:col>
      <xdr:colOff>99060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2DBBA-7A9B-4949-8EFF-135FF9BD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38100</xdr:rowOff>
    </xdr:from>
    <xdr:to>
      <xdr:col>15</xdr:col>
      <xdr:colOff>438150</xdr:colOff>
      <xdr:row>19</xdr:row>
      <xdr:rowOff>67628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09126F-8E08-4BAF-8290-F5FADEDF9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_combined_ad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"/>
      <sheetName val="20"/>
      <sheetName val="30"/>
      <sheetName val="40"/>
      <sheetName val="50"/>
      <sheetName val="all"/>
      <sheetName val="results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-58.88</v>
          </cell>
        </row>
        <row r="4">
          <cell r="F4">
            <v>-58.06</v>
          </cell>
        </row>
        <row r="5">
          <cell r="F5">
            <v>-57.28</v>
          </cell>
        </row>
        <row r="6">
          <cell r="F6">
            <v>-56.94</v>
          </cell>
        </row>
        <row r="7">
          <cell r="F7">
            <v>-56.93</v>
          </cell>
        </row>
        <row r="8">
          <cell r="F8">
            <v>-57.14</v>
          </cell>
        </row>
        <row r="9">
          <cell r="F9">
            <v>-57.45</v>
          </cell>
        </row>
        <row r="10">
          <cell r="F10">
            <v>-58.08</v>
          </cell>
        </row>
        <row r="11">
          <cell r="F11">
            <v>-58.78</v>
          </cell>
        </row>
        <row r="12">
          <cell r="F12">
            <v>-59.57</v>
          </cell>
        </row>
        <row r="13">
          <cell r="F13">
            <v>-60.49</v>
          </cell>
        </row>
        <row r="14">
          <cell r="F14">
            <v>-61.76</v>
          </cell>
        </row>
        <row r="15">
          <cell r="F15">
            <v>-63.09</v>
          </cell>
        </row>
        <row r="16">
          <cell r="F16">
            <v>-64.740000000000009</v>
          </cell>
        </row>
        <row r="17">
          <cell r="F17">
            <v>-66.400000000000006</v>
          </cell>
        </row>
        <row r="18">
          <cell r="F18">
            <v>-67.27000000000001</v>
          </cell>
        </row>
        <row r="19">
          <cell r="F19">
            <v>-67.09</v>
          </cell>
        </row>
        <row r="20">
          <cell r="F20">
            <v>-66.97</v>
          </cell>
        </row>
        <row r="21">
          <cell r="F21">
            <v>-66.34</v>
          </cell>
        </row>
        <row r="22">
          <cell r="F22">
            <v>-66.39</v>
          </cell>
        </row>
        <row r="23">
          <cell r="F23">
            <v>-66.47</v>
          </cell>
        </row>
        <row r="24">
          <cell r="F24">
            <v>-66.55</v>
          </cell>
        </row>
        <row r="25">
          <cell r="F25">
            <v>-67.009999999999991</v>
          </cell>
        </row>
        <row r="26">
          <cell r="F26">
            <v>-67.72</v>
          </cell>
        </row>
        <row r="27">
          <cell r="F27">
            <v>-67.77000000000001</v>
          </cell>
        </row>
        <row r="28">
          <cell r="F28">
            <v>-67.55</v>
          </cell>
        </row>
        <row r="29">
          <cell r="F29">
            <v>-67.61</v>
          </cell>
        </row>
        <row r="30">
          <cell r="F30">
            <v>-68.38</v>
          </cell>
        </row>
        <row r="31">
          <cell r="F31">
            <v>-69.37</v>
          </cell>
        </row>
        <row r="32">
          <cell r="F32">
            <v>-70.759999999999991</v>
          </cell>
        </row>
        <row r="33">
          <cell r="F33">
            <v>-72.45</v>
          </cell>
        </row>
        <row r="34">
          <cell r="F34">
            <v>-73.539999999999992</v>
          </cell>
        </row>
        <row r="35">
          <cell r="F35">
            <v>-75.069999999999993</v>
          </cell>
        </row>
        <row r="36">
          <cell r="F36">
            <v>-77.569999999999993</v>
          </cell>
        </row>
        <row r="37">
          <cell r="F37">
            <v>-76.86</v>
          </cell>
        </row>
        <row r="38">
          <cell r="F38">
            <v>-74.17</v>
          </cell>
        </row>
        <row r="39">
          <cell r="F39">
            <v>-70.25</v>
          </cell>
        </row>
        <row r="40">
          <cell r="F40">
            <v>-67.66</v>
          </cell>
        </row>
        <row r="41">
          <cell r="F41">
            <v>-65.53</v>
          </cell>
        </row>
        <row r="42">
          <cell r="F42">
            <v>-63.7</v>
          </cell>
        </row>
        <row r="43">
          <cell r="F43">
            <v>-62.42</v>
          </cell>
        </row>
        <row r="44">
          <cell r="F44">
            <v>-61.31</v>
          </cell>
        </row>
        <row r="45">
          <cell r="F45">
            <v>-60.86</v>
          </cell>
        </row>
        <row r="46">
          <cell r="F46">
            <v>-60.7</v>
          </cell>
        </row>
        <row r="47">
          <cell r="F47">
            <v>-61.27</v>
          </cell>
        </row>
        <row r="48">
          <cell r="F48">
            <v>-62.48</v>
          </cell>
        </row>
        <row r="49">
          <cell r="F49">
            <v>-64.53</v>
          </cell>
        </row>
        <row r="50">
          <cell r="F50">
            <v>-67.430000000000007</v>
          </cell>
        </row>
        <row r="51">
          <cell r="F51">
            <v>-69.039999999999992</v>
          </cell>
        </row>
        <row r="52">
          <cell r="F52">
            <v>-67.05</v>
          </cell>
        </row>
        <row r="53">
          <cell r="F53">
            <v>-64.039999999999992</v>
          </cell>
        </row>
        <row r="54">
          <cell r="F54">
            <v>-62</v>
          </cell>
        </row>
        <row r="55">
          <cell r="F55">
            <v>-60.84</v>
          </cell>
        </row>
        <row r="56">
          <cell r="F56">
            <v>-60.73</v>
          </cell>
        </row>
        <row r="57">
          <cell r="F57">
            <v>-61.48</v>
          </cell>
        </row>
        <row r="58">
          <cell r="F58">
            <v>-62.45</v>
          </cell>
        </row>
        <row r="59">
          <cell r="F59">
            <v>-62.41</v>
          </cell>
        </row>
        <row r="60">
          <cell r="F60">
            <v>-60.92</v>
          </cell>
        </row>
        <row r="61">
          <cell r="F61">
            <v>-58.92</v>
          </cell>
        </row>
        <row r="62">
          <cell r="F62">
            <v>-57.370000000000005</v>
          </cell>
        </row>
        <row r="63">
          <cell r="F63">
            <v>-56.510000000000005</v>
          </cell>
        </row>
        <row r="64">
          <cell r="F64">
            <v>-56.2</v>
          </cell>
        </row>
        <row r="65">
          <cell r="F65">
            <v>-56.41</v>
          </cell>
        </row>
        <row r="66">
          <cell r="F66">
            <v>-56.9</v>
          </cell>
        </row>
        <row r="67">
          <cell r="F67">
            <v>-57.7</v>
          </cell>
        </row>
        <row r="68">
          <cell r="F68">
            <v>-58.7</v>
          </cell>
        </row>
        <row r="69">
          <cell r="F69">
            <v>-60.05</v>
          </cell>
        </row>
        <row r="70">
          <cell r="F70">
            <v>-61.65</v>
          </cell>
        </row>
        <row r="71">
          <cell r="F71">
            <v>-62.97</v>
          </cell>
        </row>
        <row r="72">
          <cell r="F72">
            <v>-63.17</v>
          </cell>
        </row>
        <row r="73">
          <cell r="F73">
            <v>-62.03</v>
          </cell>
        </row>
        <row r="74">
          <cell r="F74">
            <v>-60.39</v>
          </cell>
        </row>
        <row r="75">
          <cell r="F75">
            <v>-59.34</v>
          </cell>
        </row>
        <row r="76">
          <cell r="F76">
            <v>-58.9</v>
          </cell>
        </row>
        <row r="77">
          <cell r="F77">
            <v>-59.32</v>
          </cell>
        </row>
        <row r="78">
          <cell r="F78">
            <v>-60.52</v>
          </cell>
        </row>
        <row r="79">
          <cell r="F79">
            <v>-62.14</v>
          </cell>
        </row>
        <row r="80">
          <cell r="F80">
            <v>-62.44</v>
          </cell>
        </row>
        <row r="81">
          <cell r="F81">
            <v>-60.55</v>
          </cell>
        </row>
        <row r="82">
          <cell r="F82">
            <v>-58.58</v>
          </cell>
        </row>
        <row r="83">
          <cell r="F83">
            <v>-56.879999999999995</v>
          </cell>
        </row>
        <row r="84">
          <cell r="F84">
            <v>-55.8</v>
          </cell>
        </row>
        <row r="85">
          <cell r="F85">
            <v>-55.21</v>
          </cell>
        </row>
        <row r="86">
          <cell r="F86">
            <v>-54.72</v>
          </cell>
        </row>
        <row r="87">
          <cell r="F87">
            <v>-54.46</v>
          </cell>
        </row>
        <row r="88">
          <cell r="F88">
            <v>-54.519999999999996</v>
          </cell>
        </row>
        <row r="89">
          <cell r="F89">
            <v>-55.010000000000005</v>
          </cell>
        </row>
        <row r="90">
          <cell r="F90">
            <v>-55.79</v>
          </cell>
        </row>
        <row r="91">
          <cell r="F91">
            <v>-56.43</v>
          </cell>
        </row>
        <row r="92">
          <cell r="F92">
            <v>-56.33</v>
          </cell>
        </row>
        <row r="93">
          <cell r="F93">
            <v>-55.5</v>
          </cell>
        </row>
        <row r="94">
          <cell r="F94">
            <v>-54.58</v>
          </cell>
        </row>
        <row r="95">
          <cell r="F95">
            <v>-53.870000000000005</v>
          </cell>
        </row>
        <row r="96">
          <cell r="F96">
            <v>-53.42</v>
          </cell>
        </row>
        <row r="97">
          <cell r="F97">
            <v>-53.2</v>
          </cell>
        </row>
        <row r="98">
          <cell r="F98">
            <v>-53.1</v>
          </cell>
        </row>
        <row r="99">
          <cell r="F99">
            <v>-52.85</v>
          </cell>
        </row>
        <row r="100">
          <cell r="F100">
            <v>-52.2</v>
          </cell>
        </row>
        <row r="101">
          <cell r="F101">
            <v>-51.07</v>
          </cell>
        </row>
        <row r="102">
          <cell r="F102">
            <v>-49.83</v>
          </cell>
        </row>
        <row r="103">
          <cell r="F103">
            <v>-48.75</v>
          </cell>
        </row>
        <row r="104">
          <cell r="F104">
            <v>-48.07</v>
          </cell>
        </row>
        <row r="105">
          <cell r="F105">
            <v>-47.72</v>
          </cell>
        </row>
        <row r="106">
          <cell r="F106">
            <v>-47.81</v>
          </cell>
        </row>
        <row r="107">
          <cell r="F107">
            <v>-48.019999999999996</v>
          </cell>
        </row>
        <row r="108">
          <cell r="F108">
            <v>-48.29</v>
          </cell>
        </row>
        <row r="109">
          <cell r="F109">
            <v>-48.54</v>
          </cell>
        </row>
        <row r="110">
          <cell r="F110">
            <v>-48.620000000000005</v>
          </cell>
        </row>
        <row r="111">
          <cell r="F111">
            <v>-48.67</v>
          </cell>
        </row>
        <row r="112">
          <cell r="F112">
            <v>-48.71</v>
          </cell>
        </row>
        <row r="113">
          <cell r="F113">
            <v>-48.84</v>
          </cell>
        </row>
        <row r="114">
          <cell r="F114">
            <v>-49</v>
          </cell>
        </row>
        <row r="115">
          <cell r="F115">
            <v>-49.019999999999996</v>
          </cell>
        </row>
        <row r="116">
          <cell r="F116">
            <v>-49</v>
          </cell>
        </row>
        <row r="117">
          <cell r="F117">
            <v>-48.89</v>
          </cell>
        </row>
        <row r="118">
          <cell r="F118">
            <v>-48.61</v>
          </cell>
        </row>
        <row r="119">
          <cell r="F119">
            <v>-48.29</v>
          </cell>
        </row>
        <row r="120">
          <cell r="F120">
            <v>-48.019999999999996</v>
          </cell>
        </row>
        <row r="121">
          <cell r="F121">
            <v>-47.8</v>
          </cell>
        </row>
        <row r="122">
          <cell r="F122">
            <v>-47.8</v>
          </cell>
        </row>
        <row r="123">
          <cell r="F123">
            <v>-47.97</v>
          </cell>
        </row>
        <row r="124">
          <cell r="F124">
            <v>-48.28</v>
          </cell>
        </row>
        <row r="125">
          <cell r="F125">
            <v>-48.78</v>
          </cell>
        </row>
        <row r="126">
          <cell r="F126">
            <v>-49.34</v>
          </cell>
        </row>
        <row r="127">
          <cell r="F127">
            <v>-49.97</v>
          </cell>
        </row>
        <row r="128">
          <cell r="F128">
            <v>-50.44</v>
          </cell>
        </row>
        <row r="129">
          <cell r="F129">
            <v>-50.71</v>
          </cell>
        </row>
        <row r="130">
          <cell r="F130">
            <v>-50.58</v>
          </cell>
        </row>
        <row r="131">
          <cell r="F131">
            <v>-50.08</v>
          </cell>
        </row>
        <row r="132">
          <cell r="F132">
            <v>-49.44</v>
          </cell>
        </row>
        <row r="133">
          <cell r="F133">
            <v>-48.64</v>
          </cell>
        </row>
        <row r="134">
          <cell r="F134">
            <v>-47.84</v>
          </cell>
        </row>
        <row r="135">
          <cell r="F135">
            <v>-47.06</v>
          </cell>
        </row>
        <row r="136">
          <cell r="F136">
            <v>-46.239999999999995</v>
          </cell>
        </row>
        <row r="137">
          <cell r="F137">
            <v>-45.39</v>
          </cell>
        </row>
        <row r="138">
          <cell r="F138">
            <v>-44.59</v>
          </cell>
        </row>
        <row r="139">
          <cell r="F139">
            <v>-43.8</v>
          </cell>
        </row>
        <row r="140">
          <cell r="F140">
            <v>-43.04</v>
          </cell>
        </row>
        <row r="141">
          <cell r="F141">
            <v>-42.33</v>
          </cell>
        </row>
        <row r="142">
          <cell r="F142">
            <v>-41.65</v>
          </cell>
        </row>
        <row r="143">
          <cell r="F143">
            <v>-41.03</v>
          </cell>
        </row>
        <row r="144">
          <cell r="F144">
            <v>-40.450000000000003</v>
          </cell>
        </row>
        <row r="145">
          <cell r="F145">
            <v>-39.93</v>
          </cell>
        </row>
        <row r="146">
          <cell r="F146">
            <v>-39.49</v>
          </cell>
        </row>
        <row r="147">
          <cell r="F147">
            <v>-39.159999999999997</v>
          </cell>
        </row>
        <row r="148">
          <cell r="F148">
            <v>-38.89</v>
          </cell>
        </row>
        <row r="149">
          <cell r="F149">
            <v>-38.74</v>
          </cell>
        </row>
        <row r="150">
          <cell r="F150">
            <v>-38.72</v>
          </cell>
        </row>
        <row r="151">
          <cell r="F151">
            <v>-38.840000000000003</v>
          </cell>
        </row>
        <row r="152">
          <cell r="F152">
            <v>-39.130000000000003</v>
          </cell>
        </row>
        <row r="153">
          <cell r="F153">
            <v>-39.64</v>
          </cell>
        </row>
        <row r="154">
          <cell r="F154">
            <v>-40.380000000000003</v>
          </cell>
        </row>
        <row r="155">
          <cell r="F155">
            <v>-41.39</v>
          </cell>
        </row>
        <row r="156">
          <cell r="F156">
            <v>-42.75</v>
          </cell>
        </row>
        <row r="157">
          <cell r="F157">
            <v>-44.64</v>
          </cell>
        </row>
        <row r="158">
          <cell r="F158">
            <v>-47.22</v>
          </cell>
        </row>
        <row r="159">
          <cell r="F159">
            <v>-50.79</v>
          </cell>
        </row>
        <row r="160">
          <cell r="F160">
            <v>-53.629999999999995</v>
          </cell>
        </row>
        <row r="161">
          <cell r="F161">
            <v>-50.43</v>
          </cell>
        </row>
        <row r="162">
          <cell r="F162">
            <v>-46.17</v>
          </cell>
        </row>
        <row r="163">
          <cell r="F163">
            <v>-42.85</v>
          </cell>
        </row>
        <row r="164">
          <cell r="F164">
            <v>-40.29</v>
          </cell>
        </row>
        <row r="165">
          <cell r="F165">
            <v>-38.130000000000003</v>
          </cell>
        </row>
        <row r="166">
          <cell r="F166">
            <v>-36.380000000000003</v>
          </cell>
        </row>
        <row r="167">
          <cell r="F167">
            <v>-34.880000000000003</v>
          </cell>
        </row>
        <row r="168">
          <cell r="F168">
            <v>-33.6</v>
          </cell>
        </row>
        <row r="169">
          <cell r="F169">
            <v>-32.44</v>
          </cell>
        </row>
        <row r="170">
          <cell r="F170">
            <v>-31.44</v>
          </cell>
        </row>
        <row r="171">
          <cell r="F171">
            <v>-30.57</v>
          </cell>
        </row>
        <row r="172">
          <cell r="F172">
            <v>-29.8</v>
          </cell>
        </row>
        <row r="173">
          <cell r="F173">
            <v>-29.09</v>
          </cell>
        </row>
        <row r="174">
          <cell r="F174">
            <v>-28.48</v>
          </cell>
        </row>
        <row r="175">
          <cell r="F175">
            <v>-27.94</v>
          </cell>
        </row>
        <row r="176">
          <cell r="F176">
            <v>-27.47</v>
          </cell>
        </row>
        <row r="177">
          <cell r="F177">
            <v>-27.06</v>
          </cell>
        </row>
        <row r="178">
          <cell r="F178">
            <v>-26.72</v>
          </cell>
        </row>
        <row r="179">
          <cell r="F179">
            <v>-26.45</v>
          </cell>
        </row>
        <row r="180">
          <cell r="F180">
            <v>-26.24</v>
          </cell>
        </row>
        <row r="181">
          <cell r="F181">
            <v>-26.09</v>
          </cell>
        </row>
        <row r="182">
          <cell r="F182">
            <v>-26.01</v>
          </cell>
        </row>
        <row r="183">
          <cell r="F183">
            <v>-26</v>
          </cell>
        </row>
        <row r="184">
          <cell r="F184">
            <v>-26.05</v>
          </cell>
        </row>
        <row r="185">
          <cell r="F185">
            <v>-26.17</v>
          </cell>
        </row>
        <row r="186">
          <cell r="F186">
            <v>-26.34</v>
          </cell>
        </row>
        <row r="187">
          <cell r="F187">
            <v>-26.59</v>
          </cell>
        </row>
        <row r="188">
          <cell r="F188">
            <v>-26.89</v>
          </cell>
        </row>
        <row r="189">
          <cell r="F189">
            <v>-27.27</v>
          </cell>
        </row>
        <row r="190">
          <cell r="F190">
            <v>-27.72</v>
          </cell>
        </row>
        <row r="191">
          <cell r="F191">
            <v>-28.259999999999998</v>
          </cell>
        </row>
        <row r="192">
          <cell r="F192">
            <v>-28.87</v>
          </cell>
        </row>
        <row r="193">
          <cell r="F193">
            <v>-29.61</v>
          </cell>
        </row>
        <row r="194">
          <cell r="F194">
            <v>-30.43</v>
          </cell>
        </row>
        <row r="195">
          <cell r="F195">
            <v>-31.37</v>
          </cell>
        </row>
        <row r="196">
          <cell r="F196">
            <v>-32.4</v>
          </cell>
        </row>
        <row r="197">
          <cell r="F197">
            <v>-33.65</v>
          </cell>
        </row>
        <row r="198">
          <cell r="F198">
            <v>-35.090000000000003</v>
          </cell>
        </row>
        <row r="199">
          <cell r="F199">
            <v>-36.86</v>
          </cell>
        </row>
        <row r="200">
          <cell r="F200">
            <v>-38.93</v>
          </cell>
        </row>
        <row r="201">
          <cell r="F201">
            <v>-41.69</v>
          </cell>
        </row>
        <row r="202">
          <cell r="F202">
            <v>-45.31</v>
          </cell>
        </row>
        <row r="203">
          <cell r="F203">
            <v>-50.46</v>
          </cell>
        </row>
        <row r="204">
          <cell r="F204">
            <v>-53.67</v>
          </cell>
        </row>
        <row r="205">
          <cell r="F205">
            <v>-48.82</v>
          </cell>
        </row>
        <row r="206">
          <cell r="F206">
            <v>-44.989999999999995</v>
          </cell>
        </row>
        <row r="207">
          <cell r="F207">
            <v>-42.42</v>
          </cell>
        </row>
        <row r="208">
          <cell r="F208">
            <v>-40.61</v>
          </cell>
        </row>
        <row r="209">
          <cell r="F209">
            <v>-39.230000000000004</v>
          </cell>
        </row>
        <row r="210">
          <cell r="F210">
            <v>-38.200000000000003</v>
          </cell>
        </row>
        <row r="211">
          <cell r="F211">
            <v>-37.44</v>
          </cell>
        </row>
        <row r="212">
          <cell r="F212">
            <v>-36.86</v>
          </cell>
        </row>
        <row r="213">
          <cell r="F213">
            <v>-36.44</v>
          </cell>
        </row>
        <row r="214">
          <cell r="F214">
            <v>-36.200000000000003</v>
          </cell>
        </row>
        <row r="215">
          <cell r="F215">
            <v>-36.07</v>
          </cell>
        </row>
        <row r="216">
          <cell r="F216">
            <v>-36.08</v>
          </cell>
        </row>
        <row r="217">
          <cell r="F217">
            <v>-36.18</v>
          </cell>
        </row>
        <row r="218">
          <cell r="F218">
            <v>-36.4</v>
          </cell>
        </row>
        <row r="219">
          <cell r="F219">
            <v>-36.769999999999996</v>
          </cell>
        </row>
        <row r="220">
          <cell r="F220">
            <v>-37.21</v>
          </cell>
        </row>
        <row r="221">
          <cell r="F221">
            <v>-37.81</v>
          </cell>
        </row>
        <row r="222">
          <cell r="F222">
            <v>-38.480000000000004</v>
          </cell>
        </row>
        <row r="223">
          <cell r="F223">
            <v>-39.24</v>
          </cell>
        </row>
        <row r="224">
          <cell r="F224">
            <v>-40.119999999999997</v>
          </cell>
        </row>
        <row r="225">
          <cell r="F225">
            <v>-41.1</v>
          </cell>
        </row>
        <row r="226">
          <cell r="F226">
            <v>-42.15</v>
          </cell>
        </row>
        <row r="227">
          <cell r="F227">
            <v>-43.28</v>
          </cell>
        </row>
        <row r="228">
          <cell r="F228">
            <v>-44.54</v>
          </cell>
        </row>
        <row r="229">
          <cell r="F229">
            <v>-46.03</v>
          </cell>
        </row>
        <row r="230">
          <cell r="F230">
            <v>-47.730000000000004</v>
          </cell>
        </row>
        <row r="231">
          <cell r="F231">
            <v>-49.65</v>
          </cell>
        </row>
        <row r="232">
          <cell r="F232">
            <v>-51.53</v>
          </cell>
        </row>
        <row r="233">
          <cell r="F233">
            <v>-53.17</v>
          </cell>
        </row>
        <row r="234">
          <cell r="F234">
            <v>-54.07</v>
          </cell>
        </row>
        <row r="235">
          <cell r="F235">
            <v>-54.16</v>
          </cell>
        </row>
        <row r="236">
          <cell r="F236">
            <v>-53.89</v>
          </cell>
        </row>
        <row r="237">
          <cell r="F237">
            <v>-53.760000000000005</v>
          </cell>
        </row>
        <row r="238">
          <cell r="F238">
            <v>-53.54</v>
          </cell>
        </row>
        <row r="239">
          <cell r="F239">
            <v>-52.96</v>
          </cell>
        </row>
        <row r="240">
          <cell r="F240">
            <v>-52.21</v>
          </cell>
        </row>
        <row r="241">
          <cell r="F241">
            <v>-51.4</v>
          </cell>
        </row>
        <row r="242">
          <cell r="F242">
            <v>-50.64</v>
          </cell>
        </row>
        <row r="243">
          <cell r="F243">
            <v>-50.019999999999996</v>
          </cell>
        </row>
        <row r="244">
          <cell r="F244">
            <v>-49.6</v>
          </cell>
        </row>
        <row r="245">
          <cell r="F245">
            <v>-49.260000000000005</v>
          </cell>
        </row>
        <row r="246">
          <cell r="F246">
            <v>-49.05</v>
          </cell>
        </row>
        <row r="247">
          <cell r="F247">
            <v>-48.84</v>
          </cell>
        </row>
        <row r="248">
          <cell r="F248">
            <v>-48.629999999999995</v>
          </cell>
        </row>
        <row r="249">
          <cell r="F249">
            <v>-48.379999999999995</v>
          </cell>
        </row>
        <row r="250">
          <cell r="F250">
            <v>-48.17</v>
          </cell>
        </row>
        <row r="251">
          <cell r="F251">
            <v>-48.06</v>
          </cell>
        </row>
        <row r="252">
          <cell r="F252">
            <v>-48.07</v>
          </cell>
        </row>
        <row r="253">
          <cell r="F253">
            <v>-48.25</v>
          </cell>
        </row>
        <row r="254">
          <cell r="F254">
            <v>-48.510000000000005</v>
          </cell>
        </row>
        <row r="255">
          <cell r="F255">
            <v>-48.64</v>
          </cell>
        </row>
        <row r="256">
          <cell r="F256">
            <v>-48.66</v>
          </cell>
        </row>
        <row r="257">
          <cell r="F257">
            <v>-48.53</v>
          </cell>
        </row>
        <row r="258">
          <cell r="F258">
            <v>-48.3</v>
          </cell>
        </row>
        <row r="259">
          <cell r="F259">
            <v>-48.11</v>
          </cell>
        </row>
        <row r="260">
          <cell r="F260">
            <v>-47.95</v>
          </cell>
        </row>
        <row r="261">
          <cell r="F261">
            <v>-47.96</v>
          </cell>
        </row>
        <row r="262">
          <cell r="F262">
            <v>-48.06</v>
          </cell>
        </row>
        <row r="263">
          <cell r="F263">
            <v>-48.120000000000005</v>
          </cell>
        </row>
        <row r="264">
          <cell r="F264">
            <v>-48.09</v>
          </cell>
        </row>
        <row r="265">
          <cell r="F265">
            <v>-48.019999999999996</v>
          </cell>
        </row>
        <row r="266">
          <cell r="F266">
            <v>-48.04</v>
          </cell>
        </row>
        <row r="267">
          <cell r="F267">
            <v>-48.21</v>
          </cell>
        </row>
        <row r="268">
          <cell r="F268">
            <v>-48.7</v>
          </cell>
        </row>
        <row r="269">
          <cell r="F269">
            <v>-49.61</v>
          </cell>
        </row>
        <row r="270">
          <cell r="F270">
            <v>-50.86</v>
          </cell>
        </row>
        <row r="271">
          <cell r="F271">
            <v>-52.39</v>
          </cell>
        </row>
        <row r="272">
          <cell r="F272">
            <v>-53.8</v>
          </cell>
        </row>
        <row r="273">
          <cell r="F273">
            <v>-54.35</v>
          </cell>
        </row>
        <row r="274">
          <cell r="F274">
            <v>-53.67</v>
          </cell>
        </row>
        <row r="275">
          <cell r="F275">
            <v>-52.59</v>
          </cell>
        </row>
        <row r="276">
          <cell r="F276">
            <v>-51.58</v>
          </cell>
        </row>
        <row r="277">
          <cell r="F277">
            <v>-50.81</v>
          </cell>
        </row>
        <row r="278">
          <cell r="F278">
            <v>-50.34</v>
          </cell>
        </row>
        <row r="279">
          <cell r="F279">
            <v>-50.07</v>
          </cell>
        </row>
        <row r="280">
          <cell r="F280">
            <v>-50</v>
          </cell>
        </row>
        <row r="281">
          <cell r="F281">
            <v>-50.08</v>
          </cell>
        </row>
        <row r="282">
          <cell r="F282">
            <v>-50.15</v>
          </cell>
        </row>
        <row r="283">
          <cell r="F283">
            <v>-50.25</v>
          </cell>
        </row>
        <row r="284">
          <cell r="F284">
            <v>-50.379999999999995</v>
          </cell>
        </row>
        <row r="285">
          <cell r="F285">
            <v>-50.519999999999996</v>
          </cell>
        </row>
        <row r="286">
          <cell r="F286">
            <v>-50.8</v>
          </cell>
        </row>
        <row r="287">
          <cell r="F287">
            <v>-51.230000000000004</v>
          </cell>
        </row>
        <row r="288">
          <cell r="F288">
            <v>-51.79</v>
          </cell>
        </row>
        <row r="289">
          <cell r="F289">
            <v>-52.4</v>
          </cell>
        </row>
        <row r="290">
          <cell r="F290">
            <v>-52.980000000000004</v>
          </cell>
        </row>
        <row r="291">
          <cell r="F291">
            <v>-53.489999999999995</v>
          </cell>
        </row>
        <row r="292">
          <cell r="F292">
            <v>-53.82</v>
          </cell>
        </row>
        <row r="293">
          <cell r="F293">
            <v>-54.129999999999995</v>
          </cell>
        </row>
        <row r="294">
          <cell r="F294">
            <v>-54.44</v>
          </cell>
        </row>
        <row r="295">
          <cell r="F295">
            <v>-54.879999999999995</v>
          </cell>
        </row>
        <row r="296">
          <cell r="F296">
            <v>-55.35</v>
          </cell>
        </row>
        <row r="297">
          <cell r="F297">
            <v>-56.03</v>
          </cell>
        </row>
        <row r="298">
          <cell r="F298">
            <v>-56.67</v>
          </cell>
        </row>
        <row r="299">
          <cell r="F299">
            <v>-57.370000000000005</v>
          </cell>
        </row>
        <row r="300">
          <cell r="F300">
            <v>-57.730000000000004</v>
          </cell>
        </row>
        <row r="301">
          <cell r="F301">
            <v>-57.56</v>
          </cell>
        </row>
        <row r="302">
          <cell r="F302">
            <v>-56.95</v>
          </cell>
        </row>
        <row r="303">
          <cell r="F303">
            <v>-56.260000000000005</v>
          </cell>
        </row>
        <row r="304">
          <cell r="F304">
            <v>-55.870000000000005</v>
          </cell>
        </row>
        <row r="305">
          <cell r="F305">
            <v>-55.92</v>
          </cell>
        </row>
        <row r="306">
          <cell r="F306">
            <v>-56.17</v>
          </cell>
        </row>
        <row r="307">
          <cell r="F307">
            <v>-56.9</v>
          </cell>
        </row>
        <row r="308">
          <cell r="F308">
            <v>-57.86</v>
          </cell>
        </row>
        <row r="309">
          <cell r="F309">
            <v>-58.93</v>
          </cell>
        </row>
        <row r="310">
          <cell r="F310">
            <v>-59.57</v>
          </cell>
        </row>
        <row r="311">
          <cell r="F311">
            <v>-59.87</v>
          </cell>
        </row>
        <row r="312">
          <cell r="F312">
            <v>-59.62</v>
          </cell>
        </row>
        <row r="313">
          <cell r="F313">
            <v>-59.08</v>
          </cell>
        </row>
        <row r="314">
          <cell r="F314">
            <v>-58.76</v>
          </cell>
        </row>
        <row r="315">
          <cell r="F315">
            <v>-58.74</v>
          </cell>
        </row>
        <row r="316">
          <cell r="F316">
            <v>-59.44</v>
          </cell>
        </row>
        <row r="317">
          <cell r="F317">
            <v>-60.94</v>
          </cell>
        </row>
        <row r="318">
          <cell r="F318">
            <v>-63.4</v>
          </cell>
        </row>
        <row r="319">
          <cell r="F319">
            <v>-66.7</v>
          </cell>
        </row>
        <row r="320">
          <cell r="F320">
            <v>-65.990000000000009</v>
          </cell>
        </row>
        <row r="321">
          <cell r="F321">
            <v>-61.87</v>
          </cell>
        </row>
        <row r="322">
          <cell r="F322">
            <v>-58.71</v>
          </cell>
        </row>
        <row r="323">
          <cell r="F323">
            <v>-56.68</v>
          </cell>
        </row>
        <row r="324">
          <cell r="F324">
            <v>-55.41</v>
          </cell>
        </row>
        <row r="325">
          <cell r="F325">
            <v>-54.58</v>
          </cell>
        </row>
        <row r="326">
          <cell r="F326">
            <v>-54.2</v>
          </cell>
        </row>
        <row r="327">
          <cell r="F327">
            <v>-54.09</v>
          </cell>
        </row>
        <row r="328">
          <cell r="F328">
            <v>-54.230000000000004</v>
          </cell>
        </row>
        <row r="329">
          <cell r="F329">
            <v>-54.65</v>
          </cell>
        </row>
        <row r="330">
          <cell r="F330">
            <v>-55.269999999999996</v>
          </cell>
        </row>
        <row r="331">
          <cell r="F331">
            <v>-56.19</v>
          </cell>
        </row>
        <row r="332">
          <cell r="F332">
            <v>-57.29</v>
          </cell>
        </row>
        <row r="333">
          <cell r="F333">
            <v>-58.49</v>
          </cell>
        </row>
        <row r="334">
          <cell r="F334">
            <v>-59.69</v>
          </cell>
        </row>
        <row r="335">
          <cell r="F335">
            <v>-60.42</v>
          </cell>
        </row>
        <row r="336">
          <cell r="F336">
            <v>-61.05</v>
          </cell>
        </row>
        <row r="337">
          <cell r="F337">
            <v>-60.33</v>
          </cell>
        </row>
        <row r="338">
          <cell r="F338">
            <v>-59.62</v>
          </cell>
        </row>
        <row r="339">
          <cell r="F339">
            <v>-58.83</v>
          </cell>
        </row>
        <row r="340">
          <cell r="F340">
            <v>-58.23</v>
          </cell>
        </row>
        <row r="341">
          <cell r="F341">
            <v>-57.739999999999995</v>
          </cell>
        </row>
        <row r="342">
          <cell r="F342">
            <v>-57.57</v>
          </cell>
        </row>
        <row r="343">
          <cell r="F343">
            <v>-57.91</v>
          </cell>
        </row>
        <row r="344">
          <cell r="F344">
            <v>-58.39</v>
          </cell>
        </row>
        <row r="345">
          <cell r="F345">
            <v>-58.97</v>
          </cell>
        </row>
        <row r="346">
          <cell r="F346">
            <v>-59.9</v>
          </cell>
        </row>
        <row r="347">
          <cell r="F347">
            <v>-61.06</v>
          </cell>
        </row>
        <row r="348">
          <cell r="F348">
            <v>-62.52</v>
          </cell>
        </row>
        <row r="349">
          <cell r="F349">
            <v>-64.400000000000006</v>
          </cell>
        </row>
        <row r="350">
          <cell r="F350">
            <v>-68.7</v>
          </cell>
        </row>
        <row r="351">
          <cell r="F351">
            <v>-70.02000000000001</v>
          </cell>
        </row>
        <row r="352">
          <cell r="F352">
            <v>-72.460000000000008</v>
          </cell>
        </row>
        <row r="353">
          <cell r="F353">
            <v>-75.63</v>
          </cell>
        </row>
        <row r="354">
          <cell r="F354">
            <v>-78.52000000000001</v>
          </cell>
        </row>
        <row r="355">
          <cell r="F355">
            <v>-78.490000000000009</v>
          </cell>
        </row>
        <row r="356">
          <cell r="F356">
            <v>-73.75</v>
          </cell>
        </row>
        <row r="357">
          <cell r="F357">
            <v>-69.5</v>
          </cell>
        </row>
        <row r="358">
          <cell r="F358">
            <v>-65.849999999999994</v>
          </cell>
        </row>
        <row r="359">
          <cell r="F359">
            <v>-63.28</v>
          </cell>
        </row>
        <row r="360">
          <cell r="F360">
            <v>-61.23</v>
          </cell>
        </row>
        <row r="361">
          <cell r="F361">
            <v>-59.53</v>
          </cell>
        </row>
        <row r="362">
          <cell r="F362">
            <v>-58.28</v>
          </cell>
        </row>
        <row r="363">
          <cell r="F363">
            <v>-57.08</v>
          </cell>
        </row>
      </sheetData>
      <sheetData sheetId="6">
        <row r="2">
          <cell r="C2">
            <v>-58.350760857320985</v>
          </cell>
          <cell r="F2">
            <v>-58.755122770867189</v>
          </cell>
        </row>
        <row r="3">
          <cell r="C3">
            <v>-57.544082277824138</v>
          </cell>
          <cell r="F3">
            <v>-57.852954400927096</v>
          </cell>
        </row>
        <row r="4">
          <cell r="C4">
            <v>-57.081072553378043</v>
          </cell>
          <cell r="F4">
            <v>-57.358514162812824</v>
          </cell>
        </row>
        <row r="5">
          <cell r="C5">
            <v>-56.871571061325511</v>
          </cell>
          <cell r="F5">
            <v>-56.895782419923229</v>
          </cell>
        </row>
        <row r="6">
          <cell r="C6">
            <v>-56.886789014498703</v>
          </cell>
          <cell r="F6">
            <v>-56.850399036319921</v>
          </cell>
        </row>
        <row r="7">
          <cell r="C7">
            <v>-56.997228336220047</v>
          </cell>
          <cell r="F7">
            <v>-57.031853008937659</v>
          </cell>
        </row>
        <row r="8">
          <cell r="C8">
            <v>-57.887579223370771</v>
          </cell>
          <cell r="F8">
            <v>-57.473296273198429</v>
          </cell>
        </row>
        <row r="9">
          <cell r="C9">
            <v>-58.513255901084108</v>
          </cell>
          <cell r="F9">
            <v>-58.31121058601105</v>
          </cell>
        </row>
        <row r="10">
          <cell r="C10">
            <v>-59.382739291794202</v>
          </cell>
          <cell r="F10">
            <v>-58.968750338047542</v>
          </cell>
        </row>
        <row r="11">
          <cell r="C11">
            <v>-60.45143758713315</v>
          </cell>
          <cell r="F11">
            <v>-60.087085455233066</v>
          </cell>
        </row>
        <row r="12">
          <cell r="C12">
            <v>-61.895446425799989</v>
          </cell>
          <cell r="F12">
            <v>-61.238645696103056</v>
          </cell>
        </row>
        <row r="13">
          <cell r="C13">
            <v>-63.200680557635238</v>
          </cell>
          <cell r="F13">
            <v>-62.620886990918827</v>
          </cell>
        </row>
        <row r="14">
          <cell r="C14">
            <v>-65.033195208812103</v>
          </cell>
          <cell r="F14">
            <v>-64.221246348490212</v>
          </cell>
        </row>
        <row r="15">
          <cell r="C15">
            <v>-66.861178341893051</v>
          </cell>
          <cell r="F15">
            <v>-66.036123001023299</v>
          </cell>
        </row>
        <row r="16">
          <cell r="C16">
            <v>-67.820187708395551</v>
          </cell>
          <cell r="F16">
            <v>-68.09334421697919</v>
          </cell>
        </row>
        <row r="17">
          <cell r="C17">
            <v>-67.620739713853965</v>
          </cell>
          <cell r="F17">
            <v>-68.664610904826418</v>
          </cell>
        </row>
        <row r="18">
          <cell r="C18">
            <v>-67.106450485795619</v>
          </cell>
          <cell r="F18">
            <v>-68.750200665131132</v>
          </cell>
        </row>
        <row r="19">
          <cell r="C19">
            <v>-67.706147183652803</v>
          </cell>
          <cell r="F19">
            <v>-69.081799668007392</v>
          </cell>
        </row>
        <row r="20">
          <cell r="C20">
            <v>-67.506925863181124</v>
          </cell>
          <cell r="F20">
            <v>-67.846168418321881</v>
          </cell>
        </row>
        <row r="21">
          <cell r="C21">
            <v>-67.540496556141946</v>
          </cell>
          <cell r="F21">
            <v>-67.896112426166269</v>
          </cell>
        </row>
        <row r="22">
          <cell r="C22">
            <v>-67.956445353784531</v>
          </cell>
          <cell r="F22">
            <v>-67.539537151716701</v>
          </cell>
        </row>
        <row r="23">
          <cell r="C23">
            <v>-68.55659876197987</v>
          </cell>
          <cell r="F23">
            <v>-68.205703944474664</v>
          </cell>
        </row>
        <row r="24">
          <cell r="C24">
            <v>-68.343131689288413</v>
          </cell>
          <cell r="F24">
            <v>-68.587186541019449</v>
          </cell>
        </row>
        <row r="25">
          <cell r="C25">
            <v>-68.142608893428786</v>
          </cell>
          <cell r="F25">
            <v>-69.198032948967068</v>
          </cell>
        </row>
        <row r="26">
          <cell r="C26">
            <v>-67.254202925686059</v>
          </cell>
          <cell r="F26">
            <v>-68.673587758814975</v>
          </cell>
        </row>
        <row r="27">
          <cell r="C27">
            <v>-66.52258663662866</v>
          </cell>
          <cell r="F27">
            <v>-67.854776666799125</v>
          </cell>
        </row>
        <row r="28">
          <cell r="C28">
            <v>-65.932251572849722</v>
          </cell>
          <cell r="F28">
            <v>-67.451711439363365</v>
          </cell>
        </row>
        <row r="29">
          <cell r="C29">
            <v>-65.288676605569378</v>
          </cell>
          <cell r="F29">
            <v>-67.470791139164035</v>
          </cell>
        </row>
        <row r="30">
          <cell r="C30">
            <v>-65.32729610769708</v>
          </cell>
          <cell r="F30">
            <v>-67.659694613800909</v>
          </cell>
        </row>
        <row r="31">
          <cell r="C31">
            <v>-65.398863779084039</v>
          </cell>
          <cell r="F31">
            <v>-68.280507678224723</v>
          </cell>
        </row>
        <row r="32">
          <cell r="C32">
            <v>-65.412486172023378</v>
          </cell>
          <cell r="F32">
            <v>-68.758865352969778</v>
          </cell>
        </row>
        <row r="33">
          <cell r="C33">
            <v>-66.430435196631834</v>
          </cell>
          <cell r="F33">
            <v>-69.410300427534864</v>
          </cell>
        </row>
        <row r="34">
          <cell r="C34">
            <v>-67.016976289552503</v>
          </cell>
          <cell r="F34">
            <v>-70.375011824579346</v>
          </cell>
        </row>
        <row r="35">
          <cell r="C35">
            <v>-68.263219020496052</v>
          </cell>
          <cell r="F35">
            <v>-72.402937848051664</v>
          </cell>
        </row>
        <row r="36">
          <cell r="C36">
            <v>-70.462336712908979</v>
          </cell>
          <cell r="F36">
            <v>-73.88753596455652</v>
          </cell>
        </row>
        <row r="37">
          <cell r="C37">
            <v>-73.911755351251685</v>
          </cell>
          <cell r="F37">
            <v>-77.024985895371358</v>
          </cell>
        </row>
        <row r="38">
          <cell r="C38">
            <v>-82.049013263745309</v>
          </cell>
          <cell r="F38">
            <v>-74.422690758085949</v>
          </cell>
        </row>
        <row r="39">
          <cell r="C39">
            <v>-75.738944679113501</v>
          </cell>
          <cell r="F39">
            <v>-69.841137436439965</v>
          </cell>
        </row>
        <row r="40">
          <cell r="C40">
            <v>-70.826282685826968</v>
          </cell>
          <cell r="F40">
            <v>-67.301014295387944</v>
          </cell>
        </row>
        <row r="41">
          <cell r="C41">
            <v>-67.029564074824904</v>
          </cell>
          <cell r="F41">
            <v>-65.066035234352526</v>
          </cell>
        </row>
        <row r="42">
          <cell r="C42">
            <v>-64.896966923707453</v>
          </cell>
          <cell r="F42">
            <v>-63.350869732511555</v>
          </cell>
        </row>
        <row r="43">
          <cell r="C43">
            <v>-63.648839206081348</v>
          </cell>
          <cell r="F43">
            <v>-62.273098888292537</v>
          </cell>
        </row>
        <row r="44">
          <cell r="C44">
            <v>-62.588414362315781</v>
          </cell>
          <cell r="F44">
            <v>-61.827063116913841</v>
          </cell>
        </row>
        <row r="45">
          <cell r="C45">
            <v>-62.278373372152878</v>
          </cell>
          <cell r="F45">
            <v>-61.743223093651174</v>
          </cell>
        </row>
        <row r="46">
          <cell r="C46">
            <v>-62.623979650571968</v>
          </cell>
          <cell r="F46">
            <v>-62.317018940222283</v>
          </cell>
        </row>
        <row r="47">
          <cell r="C47">
            <v>-63.69592784366241</v>
          </cell>
          <cell r="F47">
            <v>-63.495907800727039</v>
          </cell>
        </row>
        <row r="48">
          <cell r="C48">
            <v>-65.06037279365232</v>
          </cell>
          <cell r="F48">
            <v>-65.378897767795635</v>
          </cell>
        </row>
        <row r="49">
          <cell r="C49">
            <v>-66.807876186481877</v>
          </cell>
          <cell r="F49">
            <v>-68.623433088626214</v>
          </cell>
        </row>
        <row r="50">
          <cell r="C50">
            <v>-67.846622471217813</v>
          </cell>
          <cell r="F50">
            <v>-71.2771254779461</v>
          </cell>
        </row>
        <row r="51">
          <cell r="C51">
            <v>-66.913640364331258</v>
          </cell>
          <cell r="F51">
            <v>-69.170509524735436</v>
          </cell>
        </row>
        <row r="52">
          <cell r="C52">
            <v>-65.222395672234953</v>
          </cell>
          <cell r="F52">
            <v>-66.018758968804207</v>
          </cell>
        </row>
        <row r="53">
          <cell r="C53">
            <v>-63.734962518461693</v>
          </cell>
          <cell r="F53">
            <v>-63.73114327835863</v>
          </cell>
        </row>
        <row r="54">
          <cell r="C54">
            <v>-62.92438392689305</v>
          </cell>
          <cell r="F54">
            <v>-62.536113907992821</v>
          </cell>
        </row>
        <row r="55">
          <cell r="C55">
            <v>-63.305807372265051</v>
          </cell>
          <cell r="F55">
            <v>-62.70956947069871</v>
          </cell>
        </row>
        <row r="56">
          <cell r="C56">
            <v>-65.299251576458232</v>
          </cell>
          <cell r="F56">
            <v>-63.855970148241369</v>
          </cell>
        </row>
        <row r="57">
          <cell r="C57">
            <v>-68.671793871152317</v>
          </cell>
          <cell r="F57">
            <v>-66.490160655708593</v>
          </cell>
        </row>
        <row r="58">
          <cell r="C58">
            <v>-69.811065025943222</v>
          </cell>
          <cell r="F58">
            <v>-68.169326982457349</v>
          </cell>
        </row>
        <row r="59">
          <cell r="C59">
            <v>-66.202661901948517</v>
          </cell>
          <cell r="F59">
            <v>-66.172755035656664</v>
          </cell>
        </row>
        <row r="60">
          <cell r="C60">
            <v>-62.191318023544753</v>
          </cell>
          <cell r="F60">
            <v>-62.878776966009738</v>
          </cell>
        </row>
        <row r="61">
          <cell r="C61">
            <v>-60.008194186518551</v>
          </cell>
          <cell r="F61">
            <v>-61.025123294359091</v>
          </cell>
        </row>
        <row r="62">
          <cell r="C62">
            <v>-58.959462178321893</v>
          </cell>
          <cell r="F62">
            <v>-59.681231304434462</v>
          </cell>
        </row>
        <row r="63">
          <cell r="C63">
            <v>-58.633619256196035</v>
          </cell>
          <cell r="F63">
            <v>-59.208789108642215</v>
          </cell>
        </row>
        <row r="64">
          <cell r="C64">
            <v>-58.700869187860398</v>
          </cell>
          <cell r="F64">
            <v>-59.342824782966616</v>
          </cell>
        </row>
        <row r="65">
          <cell r="C65">
            <v>-59.400121065643702</v>
          </cell>
          <cell r="F65">
            <v>-59.544563280745805</v>
          </cell>
        </row>
        <row r="66">
          <cell r="C66">
            <v>-60.016150074717352</v>
          </cell>
          <cell r="F66">
            <v>-60.12792104228906</v>
          </cell>
        </row>
        <row r="67">
          <cell r="C67">
            <v>-60.885231833495993</v>
          </cell>
          <cell r="F67">
            <v>-60.759487254702194</v>
          </cell>
        </row>
        <row r="68">
          <cell r="C68">
            <v>-62.617040121585745</v>
          </cell>
          <cell r="F68">
            <v>-61.846038906610737</v>
          </cell>
        </row>
        <row r="69">
          <cell r="C69">
            <v>-64.64698390202247</v>
          </cell>
          <cell r="F69">
            <v>-63.348629935462682</v>
          </cell>
        </row>
        <row r="70">
          <cell r="C70">
            <v>-65.516745449795351</v>
          </cell>
          <cell r="F70">
            <v>-64.052087728801396</v>
          </cell>
        </row>
        <row r="71">
          <cell r="C71">
            <v>-64.455676374946009</v>
          </cell>
          <cell r="F71">
            <v>-64.374019789751557</v>
          </cell>
        </row>
        <row r="72">
          <cell r="C72">
            <v>-62.442469992469391</v>
          </cell>
          <cell r="F72">
            <v>-62.756511707883064</v>
          </cell>
        </row>
        <row r="73">
          <cell r="C73">
            <v>-60.678887486723994</v>
          </cell>
          <cell r="F73">
            <v>-61.593810458019355</v>
          </cell>
        </row>
        <row r="74">
          <cell r="C74">
            <v>-59.64330063109724</v>
          </cell>
          <cell r="F74">
            <v>-60.845190039107877</v>
          </cell>
        </row>
        <row r="75">
          <cell r="C75">
            <v>-59.326697974897307</v>
          </cell>
          <cell r="F75">
            <v>-60.786439813226814</v>
          </cell>
        </row>
        <row r="76">
          <cell r="C76">
            <v>-59.824487836829178</v>
          </cell>
          <cell r="F76">
            <v>-61.644850661438959</v>
          </cell>
        </row>
        <row r="77">
          <cell r="C77">
            <v>-61.241970992957597</v>
          </cell>
          <cell r="F77">
            <v>-63.651327362849806</v>
          </cell>
        </row>
        <row r="78">
          <cell r="C78">
            <v>-62.730342915989269</v>
          </cell>
          <cell r="F78">
            <v>-65.237216983512781</v>
          </cell>
        </row>
        <row r="79">
          <cell r="C79">
            <v>-63.030513954738517</v>
          </cell>
          <cell r="F79">
            <v>-63.032642154435166</v>
          </cell>
        </row>
        <row r="80">
          <cell r="C80">
            <v>-60.923041999938633</v>
          </cell>
          <cell r="F80">
            <v>-60.175015125378664</v>
          </cell>
        </row>
        <row r="81">
          <cell r="C81">
            <v>-58.662829064981672</v>
          </cell>
          <cell r="F81">
            <v>-57.59165332988951</v>
          </cell>
        </row>
        <row r="82">
          <cell r="C82">
            <v>-56.831461702664868</v>
          </cell>
          <cell r="F82">
            <v>-55.909730423869917</v>
          </cell>
        </row>
        <row r="83">
          <cell r="C83">
            <v>-55.719648369852131</v>
          </cell>
          <cell r="F83">
            <v>-54.801576328545011</v>
          </cell>
        </row>
        <row r="84">
          <cell r="C84">
            <v>-54.946848101820166</v>
          </cell>
          <cell r="F84">
            <v>-54.03398290960908</v>
          </cell>
        </row>
        <row r="85">
          <cell r="C85">
            <v>-54.324461383724781</v>
          </cell>
          <cell r="F85">
            <v>-53.652912422089031</v>
          </cell>
        </row>
        <row r="86">
          <cell r="C86">
            <v>-54.103489890206589</v>
          </cell>
          <cell r="F86">
            <v>-53.527306668143851</v>
          </cell>
        </row>
        <row r="87">
          <cell r="C87">
            <v>-54.071483462583615</v>
          </cell>
          <cell r="F87">
            <v>-53.845432521222811</v>
          </cell>
        </row>
        <row r="88">
          <cell r="C88">
            <v>-54.340308635901344</v>
          </cell>
          <cell r="F88">
            <v>-54.447522122180764</v>
          </cell>
        </row>
        <row r="89">
          <cell r="C89">
            <v>-55.054609713036939</v>
          </cell>
          <cell r="F89">
            <v>-55.557881629209021</v>
          </cell>
        </row>
        <row r="90">
          <cell r="C90">
            <v>-55.972975974834497</v>
          </cell>
          <cell r="F90">
            <v>-56.530740867000219</v>
          </cell>
        </row>
        <row r="91">
          <cell r="C91">
            <v>-56.315217638216133</v>
          </cell>
          <cell r="F91">
            <v>-57.125060461388976</v>
          </cell>
        </row>
        <row r="92">
          <cell r="C92">
            <v>-56.209517913812384</v>
          </cell>
          <cell r="F92">
            <v>-56.733142169437436</v>
          </cell>
        </row>
        <row r="93">
          <cell r="C93">
            <v>-55.565416451832625</v>
          </cell>
          <cell r="F93">
            <v>-56.012313671701989</v>
          </cell>
        </row>
        <row r="94">
          <cell r="C94">
            <v>-55.101769889222595</v>
          </cell>
          <cell r="F94">
            <v>-55.14321825864711</v>
          </cell>
        </row>
        <row r="95">
          <cell r="C95">
            <v>-54.852723680207063</v>
          </cell>
          <cell r="F95">
            <v>-54.855532647379881</v>
          </cell>
        </row>
        <row r="96">
          <cell r="C96">
            <v>-54.655150157952619</v>
          </cell>
          <cell r="F96">
            <v>-54.625624198825093</v>
          </cell>
        </row>
        <row r="97">
          <cell r="C97">
            <v>-54.423174297142083</v>
          </cell>
          <cell r="F97">
            <v>-54.424238979355628</v>
          </cell>
        </row>
        <row r="98">
          <cell r="C98">
            <v>-54.071672421578157</v>
          </cell>
          <cell r="F98">
            <v>-53.954045490591689</v>
          </cell>
        </row>
        <row r="99">
          <cell r="C99">
            <v>-53.076468911209702</v>
          </cell>
          <cell r="F99">
            <v>-53.00348017868086</v>
          </cell>
        </row>
        <row r="100">
          <cell r="C100">
            <v>-51.57386046266523</v>
          </cell>
          <cell r="F100">
            <v>-51.580875179803137</v>
          </cell>
        </row>
        <row r="101">
          <cell r="C101">
            <v>-50.217946658065017</v>
          </cell>
          <cell r="F101">
            <v>-50.269111542079862</v>
          </cell>
        </row>
        <row r="102">
          <cell r="C102">
            <v>-49.15724410021673</v>
          </cell>
          <cell r="F102">
            <v>-49.192433311855751</v>
          </cell>
        </row>
        <row r="103">
          <cell r="C103">
            <v>-48.394244366521306</v>
          </cell>
          <cell r="F103">
            <v>-48.469695456264176</v>
          </cell>
        </row>
        <row r="104">
          <cell r="C104">
            <v>-48.130773362934264</v>
          </cell>
          <cell r="F104">
            <v>-48.156509637938989</v>
          </cell>
        </row>
        <row r="105">
          <cell r="C105">
            <v>-48.31826899656329</v>
          </cell>
          <cell r="F105">
            <v>-48.313215673905781</v>
          </cell>
        </row>
        <row r="106">
          <cell r="C106">
            <v>-48.620659339514404</v>
          </cell>
          <cell r="F106">
            <v>-48.598135565479211</v>
          </cell>
        </row>
        <row r="107">
          <cell r="C107">
            <v>-49.073158131368437</v>
          </cell>
          <cell r="F107">
            <v>-49.073643365638596</v>
          </cell>
        </row>
        <row r="108">
          <cell r="C108">
            <v>-49.478709132647353</v>
          </cell>
          <cell r="F108">
            <v>-49.37048914445073</v>
          </cell>
        </row>
        <row r="109">
          <cell r="C109">
            <v>-49.649115026683297</v>
          </cell>
          <cell r="F109">
            <v>-49.526726815058865</v>
          </cell>
        </row>
        <row r="110">
          <cell r="C110">
            <v>-49.782076957635688</v>
          </cell>
          <cell r="F110">
            <v>-49.548466217827723</v>
          </cell>
        </row>
        <row r="111">
          <cell r="C111">
            <v>-49.842035142570154</v>
          </cell>
          <cell r="F111">
            <v>-49.56909904524997</v>
          </cell>
        </row>
        <row r="112">
          <cell r="C112">
            <v>-50.010742874162311</v>
          </cell>
          <cell r="F112">
            <v>-49.779442706107389</v>
          </cell>
        </row>
        <row r="113">
          <cell r="C113">
            <v>-50.044568290891114</v>
          </cell>
          <cell r="F113">
            <v>-49.938470463969395</v>
          </cell>
        </row>
        <row r="114">
          <cell r="C114">
            <v>-50.197728973406228</v>
          </cell>
          <cell r="F114">
            <v>-50.049118385007432</v>
          </cell>
        </row>
        <row r="115">
          <cell r="C115">
            <v>-50.287715280930868</v>
          </cell>
          <cell r="F115">
            <v>-50.263197434327573</v>
          </cell>
        </row>
        <row r="116">
          <cell r="C116">
            <v>-50.419966547027656</v>
          </cell>
          <cell r="F116">
            <v>-50.263879450693132</v>
          </cell>
        </row>
        <row r="117">
          <cell r="C117">
            <v>-50.244516603801024</v>
          </cell>
          <cell r="F117">
            <v>-50.299816622873351</v>
          </cell>
        </row>
        <row r="118">
          <cell r="C118">
            <v>-50.169513253287981</v>
          </cell>
          <cell r="F118">
            <v>-50.288028315270815</v>
          </cell>
        </row>
        <row r="119">
          <cell r="C119">
            <v>-50.245183435171228</v>
          </cell>
          <cell r="F119">
            <v>-50.462923996655292</v>
          </cell>
        </row>
        <row r="120">
          <cell r="C120">
            <v>-50.598707886781177</v>
          </cell>
          <cell r="F120">
            <v>-50.654103701557879</v>
          </cell>
        </row>
        <row r="121">
          <cell r="C121">
            <v>-51.031510839085293</v>
          </cell>
          <cell r="F121">
            <v>-51.409248242909086</v>
          </cell>
        </row>
        <row r="122">
          <cell r="C122">
            <v>-51.958150963905112</v>
          </cell>
          <cell r="F122">
            <v>-52.462812708670647</v>
          </cell>
        </row>
        <row r="123">
          <cell r="C123">
            <v>-52.961820527654908</v>
          </cell>
          <cell r="F123">
            <v>-53.620360270462577</v>
          </cell>
        </row>
        <row r="124">
          <cell r="C124">
            <v>-54.449751465432456</v>
          </cell>
          <cell r="F124">
            <v>-55.500751106572139</v>
          </cell>
        </row>
        <row r="125">
          <cell r="C125">
            <v>-56.101410110727066</v>
          </cell>
          <cell r="F125">
            <v>-57.804716534344422</v>
          </cell>
        </row>
        <row r="126">
          <cell r="C126">
            <v>-57.699126531604307</v>
          </cell>
          <cell r="F126">
            <v>-59.463702912716968</v>
          </cell>
        </row>
        <row r="127">
          <cell r="C127">
            <v>-58.911129757332134</v>
          </cell>
          <cell r="F127">
            <v>-60.443431372380694</v>
          </cell>
        </row>
        <row r="128">
          <cell r="C128">
            <v>-59.773822141554248</v>
          </cell>
          <cell r="F128">
            <v>-60.726495371758716</v>
          </cell>
        </row>
        <row r="129">
          <cell r="C129">
            <v>-61.521628378934359</v>
          </cell>
          <cell r="F129">
            <v>-61.312951092653527</v>
          </cell>
        </row>
        <row r="130">
          <cell r="C130">
            <v>-62.543131605143643</v>
          </cell>
          <cell r="F130">
            <v>-60.716025879519094</v>
          </cell>
        </row>
        <row r="131">
          <cell r="C131">
            <v>-60.805831890372716</v>
          </cell>
          <cell r="F131">
            <v>-58.307584992432453</v>
          </cell>
        </row>
        <row r="132">
          <cell r="C132">
            <v>-57.356432399963744</v>
          </cell>
          <cell r="F132">
            <v>-55.836461178200864</v>
          </cell>
        </row>
        <row r="133">
          <cell r="C133">
            <v>-54.75372626111028</v>
          </cell>
          <cell r="F133">
            <v>-53.666718835753777</v>
          </cell>
        </row>
        <row r="134">
          <cell r="C134">
            <v>-52.322743720357785</v>
          </cell>
          <cell r="F134">
            <v>-51.703439394909253</v>
          </cell>
        </row>
        <row r="135">
          <cell r="C135">
            <v>-50.499791393621649</v>
          </cell>
          <cell r="F135">
            <v>-49.970759471389108</v>
          </cell>
        </row>
        <row r="136">
          <cell r="C136">
            <v>-49.025000810323583</v>
          </cell>
          <cell r="F136">
            <v>-48.711251838858381</v>
          </cell>
        </row>
        <row r="137">
          <cell r="C137">
            <v>-47.834208811430379</v>
          </cell>
          <cell r="F137">
            <v>-47.505994485242041</v>
          </cell>
        </row>
        <row r="138">
          <cell r="C138">
            <v>-46.763742477153102</v>
          </cell>
          <cell r="F138">
            <v>-46.565438350239688</v>
          </cell>
        </row>
        <row r="139">
          <cell r="C139">
            <v>-45.929659676246416</v>
          </cell>
          <cell r="F139">
            <v>-45.66051527762405</v>
          </cell>
        </row>
        <row r="140">
          <cell r="C140">
            <v>-44.940730005879615</v>
          </cell>
          <cell r="F140">
            <v>-44.592680264694081</v>
          </cell>
        </row>
        <row r="141">
          <cell r="C141">
            <v>-43.964585366505617</v>
          </cell>
          <cell r="F141">
            <v>-43.812214553170207</v>
          </cell>
        </row>
        <row r="142">
          <cell r="C142">
            <v>-43.152167282705769</v>
          </cell>
          <cell r="F142">
            <v>-42.94613897841549</v>
          </cell>
        </row>
        <row r="143">
          <cell r="C143">
            <v>-42.419289252224779</v>
          </cell>
          <cell r="F143">
            <v>-42.246236129569859</v>
          </cell>
        </row>
        <row r="144">
          <cell r="C144">
            <v>-41.77961616714181</v>
          </cell>
          <cell r="F144">
            <v>-41.588308147200422</v>
          </cell>
        </row>
        <row r="145">
          <cell r="C145">
            <v>-41.252388376716105</v>
          </cell>
          <cell r="F145">
            <v>-40.974182654800863</v>
          </cell>
        </row>
        <row r="146">
          <cell r="C146">
            <v>-40.842933961374555</v>
          </cell>
          <cell r="F146">
            <v>-40.672810794824478</v>
          </cell>
        </row>
        <row r="147">
          <cell r="C147">
            <v>-40.486427743161741</v>
          </cell>
          <cell r="F147">
            <v>-40.274263275603062</v>
          </cell>
        </row>
        <row r="148">
          <cell r="C148">
            <v>-40.303242858469439</v>
          </cell>
          <cell r="F148">
            <v>-40.169879861298256</v>
          </cell>
        </row>
        <row r="149">
          <cell r="C149">
            <v>-40.325932413544919</v>
          </cell>
          <cell r="F149">
            <v>-40.068916983695708</v>
          </cell>
        </row>
        <row r="150">
          <cell r="C150">
            <v>-40.39296602623152</v>
          </cell>
          <cell r="F150">
            <v>-40.184438961155571</v>
          </cell>
        </row>
        <row r="151">
          <cell r="C151">
            <v>-40.719285566573689</v>
          </cell>
          <cell r="F151">
            <v>-40.496390566297613</v>
          </cell>
        </row>
        <row r="152">
          <cell r="C152">
            <v>-41.292642169790867</v>
          </cell>
          <cell r="F152">
            <v>-40.947917225377957</v>
          </cell>
        </row>
        <row r="153">
          <cell r="C153">
            <v>-42.055871434222851</v>
          </cell>
          <cell r="F153">
            <v>-41.734186953694454</v>
          </cell>
        </row>
        <row r="154">
          <cell r="C154">
            <v>-43.12873665009343</v>
          </cell>
          <cell r="F154">
            <v>-42.81688184921628</v>
          </cell>
        </row>
        <row r="155">
          <cell r="C155">
            <v>-44.646650836336477</v>
          </cell>
          <cell r="F155">
            <v>-44.306690042793434</v>
          </cell>
        </row>
        <row r="156">
          <cell r="C156">
            <v>-46.958032002456576</v>
          </cell>
          <cell r="F156">
            <v>-46.613341523143809</v>
          </cell>
        </row>
        <row r="157">
          <cell r="C157">
            <v>-50.530564502956906</v>
          </cell>
          <cell r="F157">
            <v>-50.265732965174628</v>
          </cell>
        </row>
        <row r="158">
          <cell r="C158">
            <v>-57.713427995570186</v>
          </cell>
          <cell r="F158">
            <v>-56.675132953016231</v>
          </cell>
        </row>
        <row r="159">
          <cell r="C159">
            <v>-66.12253577533528</v>
          </cell>
          <cell r="F159">
            <v>-66.670303142510406</v>
          </cell>
        </row>
        <row r="160">
          <cell r="C160">
            <v>-51.864452940154486</v>
          </cell>
          <cell r="F160">
            <v>-52.178485422099932</v>
          </cell>
        </row>
        <row r="161">
          <cell r="C161">
            <v>-46.462764330156823</v>
          </cell>
          <cell r="F161">
            <v>-46.652869200529693</v>
          </cell>
        </row>
        <row r="162">
          <cell r="C162">
            <v>-43.148796865807384</v>
          </cell>
          <cell r="F162">
            <v>-43.212128737141697</v>
          </cell>
        </row>
        <row r="163">
          <cell r="C163">
            <v>-40.53010814242829</v>
          </cell>
          <cell r="F163">
            <v>-40.685748216524658</v>
          </cell>
        </row>
        <row r="164">
          <cell r="C164">
            <v>-38.454989836170412</v>
          </cell>
          <cell r="F164">
            <v>-38.498561130209609</v>
          </cell>
        </row>
        <row r="165">
          <cell r="C165">
            <v>-36.707560593722221</v>
          </cell>
          <cell r="F165">
            <v>-36.762126667626518</v>
          </cell>
        </row>
        <row r="166">
          <cell r="C166">
            <v>-35.274214023184115</v>
          </cell>
          <cell r="F166">
            <v>-35.298342099354173</v>
          </cell>
        </row>
        <row r="167">
          <cell r="C167">
            <v>-33.978281956958917</v>
          </cell>
          <cell r="F167">
            <v>-34.028007008920966</v>
          </cell>
        </row>
        <row r="168">
          <cell r="C168">
            <v>-32.87107483310708</v>
          </cell>
          <cell r="F168">
            <v>-32.899044192590345</v>
          </cell>
        </row>
        <row r="169">
          <cell r="C169">
            <v>-31.896672568532249</v>
          </cell>
          <cell r="F169">
            <v>-31.899662148157049</v>
          </cell>
        </row>
        <row r="170">
          <cell r="C170">
            <v>-31.022383033106991</v>
          </cell>
          <cell r="F170">
            <v>-31.067991524120476</v>
          </cell>
        </row>
        <row r="171">
          <cell r="C171">
            <v>-30.24773937441411</v>
          </cell>
          <cell r="F171">
            <v>-30.275017188605993</v>
          </cell>
        </row>
        <row r="172">
          <cell r="C172">
            <v>-29.567764866687099</v>
          </cell>
          <cell r="F172">
            <v>-29.587308632806661</v>
          </cell>
        </row>
        <row r="173">
          <cell r="C173">
            <v>-28.929691794665025</v>
          </cell>
          <cell r="F173">
            <v>-28.971300385016569</v>
          </cell>
        </row>
        <row r="174">
          <cell r="C174">
            <v>-28.413411377419884</v>
          </cell>
          <cell r="F174">
            <v>-28.434933726159656</v>
          </cell>
        </row>
        <row r="175">
          <cell r="C175">
            <v>-27.926691375229467</v>
          </cell>
          <cell r="F175">
            <v>-27.941138729009246</v>
          </cell>
        </row>
        <row r="176">
          <cell r="C176">
            <v>-27.522001612742891</v>
          </cell>
          <cell r="F176">
            <v>-27.53216771891519</v>
          </cell>
        </row>
        <row r="177">
          <cell r="C177">
            <v>-27.165290121584896</v>
          </cell>
          <cell r="F177">
            <v>-27.177843951460527</v>
          </cell>
        </row>
        <row r="178">
          <cell r="C178">
            <v>-26.887372879359013</v>
          </cell>
          <cell r="F178">
            <v>-26.901890007772472</v>
          </cell>
        </row>
        <row r="179">
          <cell r="C179">
            <v>-26.66741019759289</v>
          </cell>
          <cell r="F179">
            <v>-26.679033560333593</v>
          </cell>
        </row>
        <row r="180">
          <cell r="C180">
            <v>-26.503927986988781</v>
          </cell>
          <cell r="F180">
            <v>-26.522489495767655</v>
          </cell>
        </row>
        <row r="181">
          <cell r="C181">
            <v>-26.411421026550812</v>
          </cell>
          <cell r="F181">
            <v>-26.424243647739068</v>
          </cell>
        </row>
        <row r="182">
          <cell r="C182">
            <v>-26.380104150976283</v>
          </cell>
          <cell r="F182">
            <v>-26.393664337522708</v>
          </cell>
        </row>
        <row r="183">
          <cell r="C183">
            <v>-26.414495936875753</v>
          </cell>
          <cell r="F183">
            <v>-26.427612458395902</v>
          </cell>
        </row>
        <row r="184">
          <cell r="C184">
            <v>-26.508719475567837</v>
          </cell>
          <cell r="F184">
            <v>-26.525063953833943</v>
          </cell>
        </row>
        <row r="185">
          <cell r="C185">
            <v>-26.66654869814117</v>
          </cell>
          <cell r="F185">
            <v>-26.676117077658862</v>
          </cell>
        </row>
        <row r="186">
          <cell r="C186">
            <v>-26.879979288219857</v>
          </cell>
          <cell r="F186">
            <v>-26.883889245705404</v>
          </cell>
        </row>
        <row r="187">
          <cell r="C187">
            <v>-27.158192217437715</v>
          </cell>
          <cell r="F187">
            <v>-27.155769574995414</v>
          </cell>
        </row>
        <row r="188">
          <cell r="C188">
            <v>-27.500663362517422</v>
          </cell>
          <cell r="F188">
            <v>-27.501386545275871</v>
          </cell>
        </row>
        <row r="189">
          <cell r="C189">
            <v>-27.920330335706577</v>
          </cell>
          <cell r="F189">
            <v>-27.927849195581743</v>
          </cell>
        </row>
        <row r="190">
          <cell r="C190">
            <v>-28.381686724411466</v>
          </cell>
          <cell r="F190">
            <v>-28.403669192973297</v>
          </cell>
        </row>
        <row r="191">
          <cell r="C191">
            <v>-28.953681831433293</v>
          </cell>
          <cell r="F191">
            <v>-28.97100269657426</v>
          </cell>
        </row>
        <row r="192">
          <cell r="C192">
            <v>-29.619380548851755</v>
          </cell>
          <cell r="F192">
            <v>-29.621009239513555</v>
          </cell>
        </row>
        <row r="193">
          <cell r="C193">
            <v>-30.410427151304798</v>
          </cell>
          <cell r="F193">
            <v>-30.374555987187023</v>
          </cell>
        </row>
        <row r="194">
          <cell r="C194">
            <v>-31.230592436959114</v>
          </cell>
          <cell r="F194">
            <v>-31.214314343575673</v>
          </cell>
        </row>
        <row r="195">
          <cell r="C195">
            <v>-32.180649606904382</v>
          </cell>
          <cell r="F195">
            <v>-32.146797783625964</v>
          </cell>
        </row>
        <row r="196">
          <cell r="C196">
            <v>-33.220541941397471</v>
          </cell>
          <cell r="F196">
            <v>-33.208913670589595</v>
          </cell>
        </row>
        <row r="197">
          <cell r="C197">
            <v>-34.55115195595576</v>
          </cell>
          <cell r="F197">
            <v>-34.464449099272784</v>
          </cell>
        </row>
        <row r="198">
          <cell r="C198">
            <v>-35.803473546713619</v>
          </cell>
          <cell r="F198">
            <v>-35.907681872722115</v>
          </cell>
        </row>
        <row r="199">
          <cell r="C199">
            <v>-37.654093330565722</v>
          </cell>
          <cell r="F199">
            <v>-37.509308116834006</v>
          </cell>
        </row>
        <row r="200">
          <cell r="C200">
            <v>-39.677221616911112</v>
          </cell>
          <cell r="F200">
            <v>-39.52969531917234</v>
          </cell>
        </row>
        <row r="201">
          <cell r="C201">
            <v>-42.132003551960509</v>
          </cell>
          <cell r="F201">
            <v>-42.202668317326875</v>
          </cell>
        </row>
        <row r="202">
          <cell r="C202">
            <v>-45.594395695273057</v>
          </cell>
          <cell r="F202">
            <v>-45.553470126629641</v>
          </cell>
        </row>
        <row r="203">
          <cell r="C203">
            <v>-50.832106972411459</v>
          </cell>
          <cell r="F203">
            <v>-50.859251877263802</v>
          </cell>
        </row>
        <row r="204">
          <cell r="C204">
            <v>-60.455667588907716</v>
          </cell>
          <cell r="F204">
            <v>-61.062883850504718</v>
          </cell>
        </row>
        <row r="205">
          <cell r="C205">
            <v>-54.837698440069929</v>
          </cell>
          <cell r="F205">
            <v>-54.834541212676243</v>
          </cell>
        </row>
        <row r="206">
          <cell r="C206">
            <v>-48.875280998742745</v>
          </cell>
          <cell r="F206">
            <v>-48.869323928503178</v>
          </cell>
        </row>
        <row r="207">
          <cell r="C207">
            <v>-45.551776568637116</v>
          </cell>
          <cell r="F207">
            <v>-45.587814340331995</v>
          </cell>
        </row>
        <row r="208">
          <cell r="C208">
            <v>-43.278289846410203</v>
          </cell>
          <cell r="F208">
            <v>-43.370283913692035</v>
          </cell>
        </row>
        <row r="209">
          <cell r="C209">
            <v>-41.809060688774096</v>
          </cell>
          <cell r="F209">
            <v>-41.877153363940522</v>
          </cell>
        </row>
        <row r="210">
          <cell r="C210">
            <v>-40.727612097180511</v>
          </cell>
          <cell r="F210">
            <v>-40.839771487605574</v>
          </cell>
        </row>
        <row r="211">
          <cell r="C211">
            <v>-39.875651637868245</v>
          </cell>
          <cell r="F211">
            <v>-39.971625105150672</v>
          </cell>
        </row>
        <row r="212">
          <cell r="C212">
            <v>-39.310066772893791</v>
          </cell>
          <cell r="F212">
            <v>-39.40800620095645</v>
          </cell>
        </row>
        <row r="213">
          <cell r="C213">
            <v>-38.862039241496326</v>
          </cell>
          <cell r="F213">
            <v>-38.978403433660695</v>
          </cell>
        </row>
        <row r="214">
          <cell r="C214">
            <v>-38.610208696547573</v>
          </cell>
          <cell r="F214">
            <v>-38.798995389637845</v>
          </cell>
        </row>
        <row r="215">
          <cell r="C215">
            <v>-38.530745492658347</v>
          </cell>
          <cell r="F215">
            <v>-38.680161350257151</v>
          </cell>
        </row>
        <row r="216">
          <cell r="C216">
            <v>-38.589518907249129</v>
          </cell>
          <cell r="F216">
            <v>-38.73704554046806</v>
          </cell>
        </row>
        <row r="217">
          <cell r="C217">
            <v>-38.778622260961157</v>
          </cell>
          <cell r="F217">
            <v>-38.934356539504641</v>
          </cell>
        </row>
        <row r="218">
          <cell r="C218">
            <v>-39.157806141120531</v>
          </cell>
          <cell r="F218">
            <v>-39.301030231853488</v>
          </cell>
        </row>
        <row r="219">
          <cell r="C219">
            <v>-39.614873669949908</v>
          </cell>
          <cell r="F219">
            <v>-39.763145728194964</v>
          </cell>
        </row>
        <row r="220">
          <cell r="C220">
            <v>-40.195103286390257</v>
          </cell>
          <cell r="F220">
            <v>-40.410104805684441</v>
          </cell>
        </row>
        <row r="221">
          <cell r="C221">
            <v>-40.97098104397125</v>
          </cell>
          <cell r="F221">
            <v>-41.146480423017678</v>
          </cell>
        </row>
        <row r="222">
          <cell r="C222">
            <v>-41.694279686453434</v>
          </cell>
          <cell r="F222">
            <v>-41.981124682539104</v>
          </cell>
        </row>
        <row r="223">
          <cell r="C223">
            <v>-42.725528773543161</v>
          </cell>
          <cell r="F223">
            <v>-42.922869423311198</v>
          </cell>
        </row>
        <row r="224">
          <cell r="C224">
            <v>-43.791751734755699</v>
          </cell>
          <cell r="F224">
            <v>-44.039456465198626</v>
          </cell>
        </row>
        <row r="225">
          <cell r="C225">
            <v>-44.954308955626416</v>
          </cell>
          <cell r="F225">
            <v>-45.189459461782462</v>
          </cell>
        </row>
        <row r="226">
          <cell r="C226">
            <v>-46.108680221739419</v>
          </cell>
          <cell r="F226">
            <v>-46.369356054246431</v>
          </cell>
        </row>
        <row r="227">
          <cell r="C227">
            <v>-47.517447613679742</v>
          </cell>
          <cell r="F227">
            <v>-47.782177967072137</v>
          </cell>
        </row>
        <row r="228">
          <cell r="C228">
            <v>-49.159164922932952</v>
          </cell>
          <cell r="F228">
            <v>-49.205280749034713</v>
          </cell>
        </row>
        <row r="229">
          <cell r="C229">
            <v>-50.756913402777485</v>
          </cell>
          <cell r="F229">
            <v>-50.642633346624521</v>
          </cell>
        </row>
        <row r="230">
          <cell r="C230">
            <v>-52.577317856538698</v>
          </cell>
          <cell r="F230">
            <v>-52.388124923855528</v>
          </cell>
        </row>
        <row r="231">
          <cell r="C231">
            <v>-54.35604642776849</v>
          </cell>
          <cell r="F231">
            <v>-54.140200990306013</v>
          </cell>
        </row>
        <row r="232">
          <cell r="C232">
            <v>-56.13661562693477</v>
          </cell>
          <cell r="F232">
            <v>-55.983385464708284</v>
          </cell>
        </row>
        <row r="233">
          <cell r="C233">
            <v>-57.385914224887607</v>
          </cell>
          <cell r="F233">
            <v>-57.058649208451264</v>
          </cell>
        </row>
        <row r="234">
          <cell r="C234">
            <v>-57.681123945091947</v>
          </cell>
          <cell r="F234">
            <v>-57.429058067028137</v>
          </cell>
        </row>
        <row r="235">
          <cell r="C235">
            <v>-57.182037563282407</v>
          </cell>
          <cell r="F235">
            <v>-56.987013768928627</v>
          </cell>
        </row>
        <row r="236">
          <cell r="C236">
            <v>-56.281608939751663</v>
          </cell>
          <cell r="F236">
            <v>-55.78031666670185</v>
          </cell>
        </row>
        <row r="237">
          <cell r="C237">
            <v>-55.077754159638658</v>
          </cell>
          <cell r="F237">
            <v>-54.852965178797753</v>
          </cell>
        </row>
        <row r="238">
          <cell r="C238">
            <v>-53.799790107058286</v>
          </cell>
          <cell r="F238">
            <v>-53.540882880715827</v>
          </cell>
        </row>
        <row r="239">
          <cell r="C239">
            <v>-52.586176324015582</v>
          </cell>
          <cell r="F239">
            <v>-52.160760457423081</v>
          </cell>
        </row>
        <row r="240">
          <cell r="C240">
            <v>-51.342226759083552</v>
          </cell>
          <cell r="F240">
            <v>-51.14377533973218</v>
          </cell>
        </row>
        <row r="241">
          <cell r="C241">
            <v>-50.506786365995538</v>
          </cell>
          <cell r="F241">
            <v>-50.386621245857974</v>
          </cell>
        </row>
        <row r="242">
          <cell r="C242">
            <v>-49.92519277450252</v>
          </cell>
          <cell r="F242">
            <v>-49.783548593736697</v>
          </cell>
        </row>
        <row r="243">
          <cell r="C243">
            <v>-49.372851498057607</v>
          </cell>
          <cell r="F243">
            <v>-49.381320911794759</v>
          </cell>
        </row>
        <row r="244">
          <cell r="C244">
            <v>-49.089383352205672</v>
          </cell>
          <cell r="F244">
            <v>-49.145499281912244</v>
          </cell>
        </row>
        <row r="245">
          <cell r="C245">
            <v>-48.933247204058532</v>
          </cell>
          <cell r="F245">
            <v>-48.904529422318234</v>
          </cell>
        </row>
        <row r="246">
          <cell r="C246">
            <v>-48.670538667868477</v>
          </cell>
          <cell r="F246">
            <v>-48.678520002245442</v>
          </cell>
        </row>
        <row r="247">
          <cell r="C247">
            <v>-48.598872924080972</v>
          </cell>
          <cell r="F247">
            <v>-48.574588921317492</v>
          </cell>
        </row>
        <row r="248">
          <cell r="C248">
            <v>-48.535063083223761</v>
          </cell>
          <cell r="F248">
            <v>-48.562142696337112</v>
          </cell>
        </row>
        <row r="249">
          <cell r="C249">
            <v>-48.573355642305046</v>
          </cell>
          <cell r="F249">
            <v>-48.618681378177897</v>
          </cell>
        </row>
        <row r="250">
          <cell r="C250">
            <v>-48.739543793106591</v>
          </cell>
          <cell r="F250">
            <v>-48.808643150712562</v>
          </cell>
        </row>
        <row r="251">
          <cell r="C251">
            <v>-48.936701724411151</v>
          </cell>
          <cell r="F251">
            <v>-48.918592478636917</v>
          </cell>
        </row>
        <row r="252">
          <cell r="C252">
            <v>-49.214731819667499</v>
          </cell>
          <cell r="F252">
            <v>-49.264134815771463</v>
          </cell>
        </row>
        <row r="253">
          <cell r="C253">
            <v>-49.394402365580845</v>
          </cell>
          <cell r="F253">
            <v>-49.508898926325941</v>
          </cell>
        </row>
        <row r="254">
          <cell r="C254">
            <v>-49.56519782519409</v>
          </cell>
          <cell r="F254">
            <v>-49.759854780751162</v>
          </cell>
        </row>
        <row r="255">
          <cell r="C255">
            <v>-49.657289382295609</v>
          </cell>
          <cell r="F255">
            <v>-49.689973592623431</v>
          </cell>
        </row>
        <row r="256">
          <cell r="C256">
            <v>-49.598454924547035</v>
          </cell>
          <cell r="F256">
            <v>-49.619773194011138</v>
          </cell>
        </row>
        <row r="257">
          <cell r="C257">
            <v>-49.468711377304821</v>
          </cell>
          <cell r="F257">
            <v>-49.25234970940469</v>
          </cell>
        </row>
        <row r="258">
          <cell r="C258">
            <v>-49.221510864221969</v>
          </cell>
          <cell r="F258">
            <v>-49.006600131909508</v>
          </cell>
        </row>
        <row r="259">
          <cell r="C259">
            <v>-49.035833419789583</v>
          </cell>
          <cell r="F259">
            <v>-48.769387378147194</v>
          </cell>
        </row>
        <row r="260">
          <cell r="C260">
            <v>-48.937509967367461</v>
          </cell>
          <cell r="F260">
            <v>-48.772621178364552</v>
          </cell>
        </row>
        <row r="261">
          <cell r="C261">
            <v>-48.93056384675404</v>
          </cell>
          <cell r="F261">
            <v>-48.720548781080922</v>
          </cell>
        </row>
        <row r="262">
          <cell r="C262">
            <v>-48.911308386884599</v>
          </cell>
          <cell r="F262">
            <v>-48.798873769717027</v>
          </cell>
        </row>
        <row r="263">
          <cell r="C263">
            <v>-48.854693843546698</v>
          </cell>
          <cell r="F263">
            <v>-48.72775478031275</v>
          </cell>
        </row>
        <row r="264">
          <cell r="C264">
            <v>-48.72037789295193</v>
          </cell>
          <cell r="F264">
            <v>-48.655685769135914</v>
          </cell>
        </row>
        <row r="265">
          <cell r="C265">
            <v>-48.615760785750275</v>
          </cell>
          <cell r="F265">
            <v>-48.576187200671029</v>
          </cell>
        </row>
        <row r="266">
          <cell r="C266">
            <v>-48.758738808487138</v>
          </cell>
          <cell r="F266">
            <v>-48.820056184844717</v>
          </cell>
        </row>
        <row r="267">
          <cell r="C267">
            <v>-49.301034774505716</v>
          </cell>
          <cell r="F267">
            <v>-49.388087448170417</v>
          </cell>
        </row>
        <row r="268">
          <cell r="C268">
            <v>-50.140748878339217</v>
          </cell>
          <cell r="F268">
            <v>-50.241624912506936</v>
          </cell>
        </row>
        <row r="269">
          <cell r="C269">
            <v>-51.371245271405989</v>
          </cell>
          <cell r="F269">
            <v>-51.592932285661284</v>
          </cell>
        </row>
        <row r="270">
          <cell r="C270">
            <v>-52.990629490990457</v>
          </cell>
          <cell r="F270">
            <v>-53.313578845034435</v>
          </cell>
        </row>
        <row r="271">
          <cell r="C271">
            <v>-54.794316046762439</v>
          </cell>
          <cell r="F271">
            <v>-54.875627433168702</v>
          </cell>
        </row>
        <row r="272">
          <cell r="C272">
            <v>-55.578535700610338</v>
          </cell>
          <cell r="F272">
            <v>-55.674662271020232</v>
          </cell>
        </row>
        <row r="273">
          <cell r="C273">
            <v>-55.048633021177281</v>
          </cell>
          <cell r="F273">
            <v>-54.877100876178517</v>
          </cell>
        </row>
        <row r="274">
          <cell r="C274">
            <v>-53.901006432572501</v>
          </cell>
          <cell r="F274">
            <v>-53.755080885891132</v>
          </cell>
        </row>
        <row r="275">
          <cell r="C275">
            <v>-52.577878590231933</v>
          </cell>
          <cell r="F275">
            <v>-52.533881499376065</v>
          </cell>
        </row>
        <row r="276">
          <cell r="C276">
            <v>-51.657552753766254</v>
          </cell>
          <cell r="F276">
            <v>-51.619841785531321</v>
          </cell>
        </row>
        <row r="277">
          <cell r="C277">
            <v>-51.136383427648511</v>
          </cell>
          <cell r="F277">
            <v>-51.079794332166401</v>
          </cell>
        </row>
        <row r="278">
          <cell r="C278">
            <v>-50.746433643983138</v>
          </cell>
          <cell r="F278">
            <v>-50.746057878906818</v>
          </cell>
        </row>
        <row r="279">
          <cell r="C279">
            <v>-50.713144992834962</v>
          </cell>
          <cell r="F279">
            <v>-50.667688055839697</v>
          </cell>
        </row>
        <row r="280">
          <cell r="C280">
            <v>-50.672344217086206</v>
          </cell>
          <cell r="F280">
            <v>-50.675910965647503</v>
          </cell>
        </row>
        <row r="281">
          <cell r="C281">
            <v>-50.759705532578536</v>
          </cell>
          <cell r="F281">
            <v>-50.751791911654905</v>
          </cell>
        </row>
        <row r="282">
          <cell r="C282">
            <v>-50.712596541224862</v>
          </cell>
          <cell r="F282">
            <v>-50.728899200785634</v>
          </cell>
        </row>
        <row r="283">
          <cell r="C283">
            <v>-50.709313616167215</v>
          </cell>
          <cell r="F283">
            <v>-50.806768822099386</v>
          </cell>
        </row>
        <row r="284">
          <cell r="C284">
            <v>-50.844067794826273</v>
          </cell>
          <cell r="F284">
            <v>-50.890849054290996</v>
          </cell>
        </row>
        <row r="285">
          <cell r="C285">
            <v>-51.087823547842788</v>
          </cell>
          <cell r="F285">
            <v>-51.104641966258257</v>
          </cell>
        </row>
        <row r="286">
          <cell r="C286">
            <v>-51.444236976931009</v>
          </cell>
          <cell r="F286">
            <v>-51.410047515988268</v>
          </cell>
        </row>
        <row r="287">
          <cell r="C287">
            <v>-51.878458029553556</v>
          </cell>
          <cell r="F287">
            <v>-51.851340579961295</v>
          </cell>
        </row>
        <row r="288">
          <cell r="C288">
            <v>-52.409065839370513</v>
          </cell>
          <cell r="F288">
            <v>-52.490941118341119</v>
          </cell>
        </row>
        <row r="289">
          <cell r="C289">
            <v>-52.971785464649905</v>
          </cell>
          <cell r="F289">
            <v>-52.930821677528364</v>
          </cell>
        </row>
        <row r="290">
          <cell r="C290">
            <v>-53.290994253258859</v>
          </cell>
          <cell r="F290">
            <v>-53.36667621688143</v>
          </cell>
        </row>
        <row r="291">
          <cell r="C291">
            <v>-53.543788465691875</v>
          </cell>
          <cell r="F291">
            <v>-53.774017857587843</v>
          </cell>
        </row>
        <row r="292">
          <cell r="C292">
            <v>-53.927341347659109</v>
          </cell>
          <cell r="F292">
            <v>-54.143886076587393</v>
          </cell>
        </row>
        <row r="293">
          <cell r="C293">
            <v>-54.380013040345112</v>
          </cell>
          <cell r="F293">
            <v>-54.613739593531747</v>
          </cell>
        </row>
        <row r="294">
          <cell r="C294">
            <v>-55.029397100255359</v>
          </cell>
          <cell r="F294">
            <v>-55.185666248171124</v>
          </cell>
        </row>
        <row r="295">
          <cell r="C295">
            <v>-55.870746711189753</v>
          </cell>
          <cell r="F295">
            <v>-55.758170959496127</v>
          </cell>
        </row>
        <row r="296">
          <cell r="C296">
            <v>-56.794831533635836</v>
          </cell>
          <cell r="F296">
            <v>-56.665894828110986</v>
          </cell>
        </row>
        <row r="297">
          <cell r="C297">
            <v>-57.831265828037246</v>
          </cell>
          <cell r="F297">
            <v>-57.371963667053095</v>
          </cell>
        </row>
        <row r="298">
          <cell r="C298">
            <v>-58.650946298774386</v>
          </cell>
          <cell r="F298">
            <v>-58.310526275719795</v>
          </cell>
        </row>
        <row r="299">
          <cell r="C299">
            <v>-59.005558590428393</v>
          </cell>
          <cell r="F299">
            <v>-58.758064938882356</v>
          </cell>
        </row>
        <row r="300">
          <cell r="C300">
            <v>-58.512744720856759</v>
          </cell>
          <cell r="F300">
            <v>-58.310889506933165</v>
          </cell>
        </row>
        <row r="301">
          <cell r="C301">
            <v>-57.582082741948852</v>
          </cell>
          <cell r="F301">
            <v>-57.465224253339784</v>
          </cell>
        </row>
        <row r="302">
          <cell r="C302">
            <v>-56.66010826668284</v>
          </cell>
          <cell r="F302">
            <v>-56.3863634269429</v>
          </cell>
        </row>
        <row r="303">
          <cell r="C303">
            <v>-56.020131730098733</v>
          </cell>
          <cell r="F303">
            <v>-55.647295023340263</v>
          </cell>
        </row>
        <row r="304">
          <cell r="C304">
            <v>-55.799243427697107</v>
          </cell>
          <cell r="F304">
            <v>-55.524453900682758</v>
          </cell>
        </row>
        <row r="305">
          <cell r="C305">
            <v>-55.898636540665009</v>
          </cell>
          <cell r="F305">
            <v>-55.58071571977807</v>
          </cell>
        </row>
        <row r="306">
          <cell r="C306">
            <v>-56.177064643260962</v>
          </cell>
          <cell r="F306">
            <v>-55.952596833290833</v>
          </cell>
        </row>
        <row r="307">
          <cell r="C307">
            <v>-56.730273098377879</v>
          </cell>
          <cell r="F307">
            <v>-56.666304278505166</v>
          </cell>
        </row>
        <row r="308">
          <cell r="C308">
            <v>-57.411848253184786</v>
          </cell>
          <cell r="F308">
            <v>-57.357768409109795</v>
          </cell>
        </row>
        <row r="309">
          <cell r="C309">
            <v>-57.837317177730576</v>
          </cell>
          <cell r="F309">
            <v>-57.945566212908332</v>
          </cell>
        </row>
        <row r="310">
          <cell r="C310">
            <v>-57.808407643130835</v>
          </cell>
          <cell r="F310">
            <v>-58.266357393532303</v>
          </cell>
        </row>
        <row r="311">
          <cell r="C311">
            <v>-57.874964589431499</v>
          </cell>
          <cell r="F311">
            <v>-57.94119022221328</v>
          </cell>
        </row>
        <row r="312">
          <cell r="C312">
            <v>-57.365156380852909</v>
          </cell>
          <cell r="F312">
            <v>-57.502576187520262</v>
          </cell>
        </row>
        <row r="313">
          <cell r="C313">
            <v>-56.942193375768859</v>
          </cell>
          <cell r="F313">
            <v>-57.050542762570728</v>
          </cell>
        </row>
        <row r="314">
          <cell r="C314">
            <v>-56.850989114398011</v>
          </cell>
          <cell r="F314">
            <v>-57.068966203803562</v>
          </cell>
        </row>
        <row r="315">
          <cell r="C315">
            <v>-57.190969756438513</v>
          </cell>
          <cell r="F315">
            <v>-57.305858033943466</v>
          </cell>
        </row>
        <row r="316">
          <cell r="C316">
            <v>-58.142610073450058</v>
          </cell>
          <cell r="F316">
            <v>-58.1005916607701</v>
          </cell>
        </row>
        <row r="317">
          <cell r="C317">
            <v>-59.306270264479778</v>
          </cell>
          <cell r="F317">
            <v>-58.86930692562207</v>
          </cell>
        </row>
        <row r="318">
          <cell r="C318">
            <v>-60.532074001301751</v>
          </cell>
          <cell r="F318">
            <v>-60.16686865005093</v>
          </cell>
        </row>
        <row r="319">
          <cell r="C319">
            <v>-61.142243607046105</v>
          </cell>
          <cell r="F319">
            <v>-60.625546299529951</v>
          </cell>
        </row>
        <row r="320">
          <cell r="C320">
            <v>-60.168975641620428</v>
          </cell>
          <cell r="F320">
            <v>-59.724418155388356</v>
          </cell>
        </row>
        <row r="321">
          <cell r="C321">
            <v>-58.315966224576954</v>
          </cell>
          <cell r="F321">
            <v>-57.98139346203682</v>
          </cell>
        </row>
        <row r="322">
          <cell r="C322">
            <v>-56.477317567867871</v>
          </cell>
          <cell r="F322">
            <v>-56.515339447422917</v>
          </cell>
        </row>
        <row r="323">
          <cell r="C323">
            <v>-55.329783221309718</v>
          </cell>
          <cell r="F323">
            <v>-55.497056027867444</v>
          </cell>
        </row>
        <row r="324">
          <cell r="C324">
            <v>-54.459476495331344</v>
          </cell>
          <cell r="F324">
            <v>-54.823015308908481</v>
          </cell>
        </row>
        <row r="325">
          <cell r="C325">
            <v>-54.185777312403793</v>
          </cell>
          <cell r="F325">
            <v>-54.562181180173695</v>
          </cell>
        </row>
        <row r="326">
          <cell r="C326">
            <v>-53.935601539098016</v>
          </cell>
          <cell r="F326">
            <v>-54.637077571828371</v>
          </cell>
        </row>
        <row r="327">
          <cell r="C327">
            <v>-53.994719354464195</v>
          </cell>
          <cell r="F327">
            <v>-54.719136325299985</v>
          </cell>
        </row>
        <row r="328">
          <cell r="C328">
            <v>-54.320850656235685</v>
          </cell>
          <cell r="F328">
            <v>-54.871220207239773</v>
          </cell>
        </row>
        <row r="329">
          <cell r="C329">
            <v>-54.852383809322156</v>
          </cell>
          <cell r="F329">
            <v>-55.318655130334442</v>
          </cell>
        </row>
        <row r="330">
          <cell r="C330">
            <v>-55.433356850905525</v>
          </cell>
          <cell r="F330">
            <v>-55.857506852674319</v>
          </cell>
        </row>
        <row r="331">
          <cell r="C331">
            <v>-56.367236180508812</v>
          </cell>
          <cell r="F331">
            <v>-56.488241806537552</v>
          </cell>
        </row>
        <row r="332">
          <cell r="C332">
            <v>-57.281821937783803</v>
          </cell>
          <cell r="F332">
            <v>-57.287698946794322</v>
          </cell>
        </row>
        <row r="333">
          <cell r="C333">
            <v>-58.019558711508083</v>
          </cell>
          <cell r="F333">
            <v>-57.972224939393193</v>
          </cell>
        </row>
        <row r="334">
          <cell r="C334">
            <v>-58.687758872189733</v>
          </cell>
          <cell r="F334">
            <v>-58.530655912434817</v>
          </cell>
        </row>
        <row r="335">
          <cell r="C335">
            <v>-58.577645087808854</v>
          </cell>
          <cell r="F335">
            <v>-58.736388576925137</v>
          </cell>
        </row>
        <row r="336">
          <cell r="C336">
            <v>-58.339409020173072</v>
          </cell>
          <cell r="F336">
            <v>-58.496857022241784</v>
          </cell>
        </row>
        <row r="337">
          <cell r="C337">
            <v>-58.005085070596856</v>
          </cell>
          <cell r="F337">
            <v>-57.980451301418007</v>
          </cell>
        </row>
        <row r="338">
          <cell r="C338">
            <v>-57.313852249934087</v>
          </cell>
          <cell r="F338">
            <v>-57.506201334762551</v>
          </cell>
        </row>
        <row r="339">
          <cell r="C339">
            <v>-56.681906429468896</v>
          </cell>
          <cell r="F339">
            <v>-57.186334150332883</v>
          </cell>
        </row>
        <row r="340">
          <cell r="C340">
            <v>-56.566038199204144</v>
          </cell>
          <cell r="F340">
            <v>-56.854722173632496</v>
          </cell>
        </row>
        <row r="341">
          <cell r="C341">
            <v>-56.567723142181194</v>
          </cell>
          <cell r="F341">
            <v>-56.790868639840042</v>
          </cell>
        </row>
        <row r="342">
          <cell r="C342">
            <v>-56.893377090173075</v>
          </cell>
          <cell r="F342">
            <v>-56.965677120369236</v>
          </cell>
        </row>
        <row r="343">
          <cell r="C343">
            <v>-57.281863183344015</v>
          </cell>
          <cell r="F343">
            <v>-57.242031950997344</v>
          </cell>
        </row>
        <row r="344">
          <cell r="C344">
            <v>-57.786088599046693</v>
          </cell>
          <cell r="F344">
            <v>-57.972824873735959</v>
          </cell>
        </row>
        <row r="345">
          <cell r="C345">
            <v>-58.499138350719676</v>
          </cell>
          <cell r="F345">
            <v>-58.950984771412614</v>
          </cell>
        </row>
        <row r="346">
          <cell r="C346">
            <v>-59.459506345857164</v>
          </cell>
          <cell r="F346">
            <v>-60.402731491420823</v>
          </cell>
        </row>
        <row r="347">
          <cell r="C347">
            <v>-60.429382751240468</v>
          </cell>
          <cell r="F347">
            <v>-61.734847801011512</v>
          </cell>
        </row>
        <row r="348">
          <cell r="C348">
            <v>-62.086944197070643</v>
          </cell>
          <cell r="F348">
            <v>-62.707583023305403</v>
          </cell>
        </row>
        <row r="349">
          <cell r="C349">
            <v>-63.816198119858882</v>
          </cell>
          <cell r="F349">
            <v>-64.012007523281213</v>
          </cell>
        </row>
        <row r="350">
          <cell r="C350">
            <v>-65.039019964490947</v>
          </cell>
          <cell r="F350">
            <v>-65.126509716356637</v>
          </cell>
        </row>
        <row r="351">
          <cell r="C351">
            <v>-66.28176190411412</v>
          </cell>
          <cell r="F351">
            <v>-65.637067713555368</v>
          </cell>
        </row>
        <row r="352">
          <cell r="C352">
            <v>-67.380741926187312</v>
          </cell>
          <cell r="F352">
            <v>-66.842891965935976</v>
          </cell>
        </row>
        <row r="353">
          <cell r="C353">
            <v>-68.804963507314056</v>
          </cell>
          <cell r="F353">
            <v>-67.140898326310904</v>
          </cell>
        </row>
        <row r="354">
          <cell r="C354">
            <v>-69.315309691764611</v>
          </cell>
          <cell r="F354">
            <v>-67.567819795637234</v>
          </cell>
        </row>
        <row r="355">
          <cell r="C355">
            <v>-69.367877567219821</v>
          </cell>
          <cell r="F355">
            <v>-66.91292146469651</v>
          </cell>
        </row>
        <row r="356">
          <cell r="C356">
            <v>-67.534766235762518</v>
          </cell>
          <cell r="F356">
            <v>-65.636354633334051</v>
          </cell>
        </row>
        <row r="357">
          <cell r="C357">
            <v>-65.29798336920949</v>
          </cell>
          <cell r="F357">
            <v>-64.211294404958096</v>
          </cell>
        </row>
        <row r="358">
          <cell r="C358">
            <v>-63.426162742174704</v>
          </cell>
          <cell r="F358">
            <v>-62.460956735875712</v>
          </cell>
        </row>
        <row r="359">
          <cell r="C359">
            <v>-61.37852174745867</v>
          </cell>
          <cell r="F359">
            <v>-60.746941213184662</v>
          </cell>
        </row>
        <row r="360">
          <cell r="C360">
            <v>-59.859784212680424</v>
          </cell>
          <cell r="F360">
            <v>-59.49178009815013</v>
          </cell>
        </row>
        <row r="361">
          <cell r="C361">
            <v>-58.426720965559326</v>
          </cell>
          <cell r="F361">
            <v>-58.201641879112103</v>
          </cell>
        </row>
        <row r="362">
          <cell r="C362">
            <v>-57.416942598545013</v>
          </cell>
          <cell r="F362">
            <v>-57.206959700367037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2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workbookViewId="0">
      <selection activeCell="A3" sqref="A3:E36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-32.880000000000003</v>
      </c>
      <c r="C3">
        <v>-141.12</v>
      </c>
      <c r="D3">
        <v>-32.92</v>
      </c>
      <c r="E3">
        <v>-141.01</v>
      </c>
      <c r="F3">
        <f>_10sept_0_10[[#This Row],[H_mag]]-40</f>
        <v>-72.88</v>
      </c>
      <c r="G3">
        <f>_10sept_0_10[[#This Row],[V_mag]]-40</f>
        <v>-72.92</v>
      </c>
      <c r="H3">
        <f>10^(_10sept_0_10[[#This Row],[H_mag_adj]]/20)*COS(RADIANS(_10sept_0_10[[#This Row],[H_phase]]))</f>
        <v>-1.7670042168435707E-4</v>
      </c>
      <c r="I3">
        <f>10^(_10sept_0_10[[#This Row],[H_mag_adj]]/20)*SIN(RADIANS(_10sept_0_10[[#This Row],[H_phase]]))</f>
        <v>-1.4247745588248707E-4</v>
      </c>
      <c r="J3">
        <f>10^(_10sept_0_10[[#This Row],[V_mag_adj]]/20)*COS(RADIANS(_10sept_0_10[[#This Row],[V_phase]]))</f>
        <v>-1.7561595271908985E-4</v>
      </c>
      <c r="K3">
        <f>10^(_10sept_0_10[[#This Row],[V_mag_adj]]/20)*SIN(RADIANS(_10sept_0_10[[#This Row],[V_phase]]))</f>
        <v>-1.4216025164618583E-4</v>
      </c>
    </row>
    <row r="4" spans="1:11" x14ac:dyDescent="0.25">
      <c r="A4">
        <v>-179</v>
      </c>
      <c r="B4">
        <v>-31.27</v>
      </c>
      <c r="C4">
        <v>-126.7</v>
      </c>
      <c r="D4">
        <v>-31.42</v>
      </c>
      <c r="E4">
        <v>-128.01</v>
      </c>
      <c r="F4">
        <f>_10sept_0_10[[#This Row],[H_mag]]-40</f>
        <v>-71.27</v>
      </c>
      <c r="G4">
        <f>_10sept_0_10[[#This Row],[V_mag]]-40</f>
        <v>-71.42</v>
      </c>
      <c r="H4">
        <f>10^(_10sept_0_10[[#This Row],[H_mag_adj]]/20)*COS(RADIANS(_10sept_0_10[[#This Row],[H_phase]]))</f>
        <v>-1.6327844794528527E-4</v>
      </c>
      <c r="I4">
        <f>10^(_10sept_0_10[[#This Row],[H_mag_adj]]/20)*SIN(RADIANS(_10sept_0_10[[#This Row],[H_phase]]))</f>
        <v>-2.190548430817848E-4</v>
      </c>
      <c r="J4">
        <f>10^(_10sept_0_10[[#This Row],[V_mag_adj]]/20)*COS(RADIANS(_10sept_0_10[[#This Row],[V_phase]]))</f>
        <v>-1.653632423673937E-4</v>
      </c>
      <c r="K4">
        <f>10^(_10sept_0_10[[#This Row],[V_mag_adj]]/20)*SIN(RADIANS(_10sept_0_10[[#This Row],[V_phase]]))</f>
        <v>-2.1157917192396924E-4</v>
      </c>
    </row>
    <row r="5" spans="1:11" x14ac:dyDescent="0.25">
      <c r="A5">
        <v>-178</v>
      </c>
      <c r="B5">
        <v>-30.27</v>
      </c>
      <c r="C5">
        <v>-115.64</v>
      </c>
      <c r="D5">
        <v>-30.34</v>
      </c>
      <c r="E5">
        <v>-116.28</v>
      </c>
      <c r="F5">
        <f>_10sept_0_10[[#This Row],[H_mag]]-40</f>
        <v>-70.27</v>
      </c>
      <c r="G5">
        <f>_10sept_0_10[[#This Row],[V_mag]]-40</f>
        <v>-70.34</v>
      </c>
      <c r="H5">
        <f>10^(_10sept_0_10[[#This Row],[H_mag_adj]]/20)*COS(RADIANS(_10sept_0_10[[#This Row],[H_phase]]))</f>
        <v>-1.3264845391415569E-4</v>
      </c>
      <c r="I5">
        <f>10^(_10sept_0_10[[#This Row],[H_mag_adj]]/20)*SIN(RADIANS(_10sept_0_10[[#This Row],[H_phase]]))</f>
        <v>-2.7636338167464963E-4</v>
      </c>
      <c r="J5">
        <f>10^(_10sept_0_10[[#This Row],[V_mag_adj]]/20)*COS(RADIANS(_10sept_0_10[[#This Row],[V_phase]]))</f>
        <v>-1.3463768747611115E-4</v>
      </c>
      <c r="K5">
        <f>10^(_10sept_0_10[[#This Row],[V_mag_adj]]/20)*SIN(RADIANS(_10sept_0_10[[#This Row],[V_phase]]))</f>
        <v>-2.7265823021670736E-4</v>
      </c>
    </row>
    <row r="6" spans="1:11" x14ac:dyDescent="0.25">
      <c r="A6">
        <v>-177</v>
      </c>
      <c r="B6">
        <v>-29.66</v>
      </c>
      <c r="C6">
        <v>-106.5</v>
      </c>
      <c r="D6">
        <v>-29.83</v>
      </c>
      <c r="E6">
        <v>-107.93</v>
      </c>
      <c r="F6">
        <f>_10sept_0_10[[#This Row],[H_mag]]-40</f>
        <v>-69.66</v>
      </c>
      <c r="G6">
        <f>_10sept_0_10[[#This Row],[V_mag]]-40</f>
        <v>-69.83</v>
      </c>
      <c r="H6">
        <f>10^(_10sept_0_10[[#This Row],[H_mag_adj]]/20)*COS(RADIANS(_10sept_0_10[[#This Row],[H_phase]]))</f>
        <v>-9.339890929968938E-5</v>
      </c>
      <c r="I6">
        <f>10^(_10sept_0_10[[#This Row],[H_mag_adj]]/20)*SIN(RADIANS(_10sept_0_10[[#This Row],[H_phase]]))</f>
        <v>-3.1530943352748268E-4</v>
      </c>
      <c r="J6">
        <f>10^(_10sept_0_10[[#This Row],[V_mag_adj]]/20)*COS(RADIANS(_10sept_0_10[[#This Row],[V_phase]]))</f>
        <v>-9.9276388691055487E-5</v>
      </c>
      <c r="K6">
        <f>10^(_10sept_0_10[[#This Row],[V_mag_adj]]/20)*SIN(RADIANS(_10sept_0_10[[#This Row],[V_phase]]))</f>
        <v>-3.0681625646527996E-4</v>
      </c>
    </row>
    <row r="7" spans="1:11" x14ac:dyDescent="0.25">
      <c r="A7">
        <v>-176</v>
      </c>
      <c r="B7">
        <v>-29.4</v>
      </c>
      <c r="C7">
        <v>-96.72</v>
      </c>
      <c r="D7">
        <v>-29.38</v>
      </c>
      <c r="E7">
        <v>-96.99</v>
      </c>
      <c r="F7">
        <f>_10sept_0_10[[#This Row],[H_mag]]-40</f>
        <v>-69.400000000000006</v>
      </c>
      <c r="G7">
        <f>_10sept_0_10[[#This Row],[V_mag]]-40</f>
        <v>-69.38</v>
      </c>
      <c r="H7">
        <f>10^(_10sept_0_10[[#This Row],[H_mag_adj]]/20)*COS(RADIANS(_10sept_0_10[[#This Row],[H_phase]]))</f>
        <v>-3.9650666202971073E-5</v>
      </c>
      <c r="I7">
        <f>10^(_10sept_0_10[[#This Row],[H_mag_adj]]/20)*SIN(RADIANS(_10sept_0_10[[#This Row],[H_phase]]))</f>
        <v>-3.3651625045359778E-4</v>
      </c>
      <c r="J7">
        <f>10^(_10sept_0_10[[#This Row],[V_mag_adj]]/20)*COS(RADIANS(_10sept_0_10[[#This Row],[V_phase]]))</f>
        <v>-4.1331074384751832E-5</v>
      </c>
      <c r="K7">
        <f>10^(_10sept_0_10[[#This Row],[V_mag_adj]]/20)*SIN(RADIANS(_10sept_0_10[[#This Row],[V_phase]]))</f>
        <v>-3.3710097607736342E-4</v>
      </c>
    </row>
    <row r="8" spans="1:11" x14ac:dyDescent="0.25">
      <c r="A8">
        <v>-175</v>
      </c>
      <c r="B8">
        <v>-29.31</v>
      </c>
      <c r="C8">
        <v>-87.79</v>
      </c>
      <c r="D8">
        <v>-29.23</v>
      </c>
      <c r="E8">
        <v>-86.05</v>
      </c>
      <c r="F8">
        <f>_10sept_0_10[[#This Row],[H_mag]]-40</f>
        <v>-69.31</v>
      </c>
      <c r="G8">
        <f>_10sept_0_10[[#This Row],[V_mag]]-40</f>
        <v>-69.23</v>
      </c>
      <c r="H8">
        <f>10^(_10sept_0_10[[#This Row],[H_mag_adj]]/20)*COS(RADIANS(_10sept_0_10[[#This Row],[H_phase]]))</f>
        <v>1.3202675424476619E-5</v>
      </c>
      <c r="I8">
        <f>10^(_10sept_0_10[[#This Row],[H_mag_adj]]/20)*SIN(RADIANS(_10sept_0_10[[#This Row],[H_phase]]))</f>
        <v>-3.4211873073020826E-4</v>
      </c>
      <c r="J8">
        <f>10^(_10sept_0_10[[#This Row],[V_mag_adj]]/20)*COS(RADIANS(_10sept_0_10[[#This Row],[V_phase]]))</f>
        <v>2.3802928389633199E-5</v>
      </c>
      <c r="K8">
        <f>10^(_10sept_0_10[[#This Row],[V_mag_adj]]/20)*SIN(RADIANS(_10sept_0_10[[#This Row],[V_phase]]))</f>
        <v>-3.4472051149664004E-4</v>
      </c>
    </row>
    <row r="9" spans="1:11" x14ac:dyDescent="0.25">
      <c r="A9">
        <v>-174</v>
      </c>
      <c r="B9">
        <v>-29.57</v>
      </c>
      <c r="C9">
        <v>-75.52</v>
      </c>
      <c r="D9">
        <v>-29.57</v>
      </c>
      <c r="E9">
        <v>-75.27</v>
      </c>
      <c r="F9">
        <f>_10sept_0_10[[#This Row],[H_mag]]-40</f>
        <v>-69.569999999999993</v>
      </c>
      <c r="G9">
        <f>_10sept_0_10[[#This Row],[V_mag]]-40</f>
        <v>-69.569999999999993</v>
      </c>
      <c r="H9">
        <f>10^(_10sept_0_10[[#This Row],[H_mag_adj]]/20)*COS(RADIANS(_10sept_0_10[[#This Row],[H_phase]]))</f>
        <v>8.3083165726499043E-5</v>
      </c>
      <c r="I9">
        <f>10^(_10sept_0_10[[#This Row],[H_mag_adj]]/20)*SIN(RADIANS(_10sept_0_10[[#This Row],[H_phase]]))</f>
        <v>-3.21722006650261E-4</v>
      </c>
      <c r="J9">
        <f>10^(_10sept_0_10[[#This Row],[V_mag_adj]]/20)*COS(RADIANS(_10sept_0_10[[#This Row],[V_phase]]))</f>
        <v>8.4486147453366592E-5</v>
      </c>
      <c r="K9">
        <f>10^(_10sept_0_10[[#This Row],[V_mag_adj]]/20)*SIN(RADIANS(_10sept_0_10[[#This Row],[V_phase]]))</f>
        <v>-3.2135642654021327E-4</v>
      </c>
    </row>
    <row r="10" spans="1:11" x14ac:dyDescent="0.25">
      <c r="A10">
        <v>-173</v>
      </c>
      <c r="B10">
        <v>-30.2</v>
      </c>
      <c r="C10">
        <v>-60.19</v>
      </c>
      <c r="D10">
        <v>-30.21</v>
      </c>
      <c r="E10">
        <v>-61.86</v>
      </c>
      <c r="F10">
        <f>_10sept_0_10[[#This Row],[H_mag]]-40</f>
        <v>-70.2</v>
      </c>
      <c r="G10">
        <f>_10sept_0_10[[#This Row],[V_mag]]-40</f>
        <v>-70.210000000000008</v>
      </c>
      <c r="H10">
        <f>10^(_10sept_0_10[[#This Row],[H_mag_adj]]/20)*COS(RADIANS(_10sept_0_10[[#This Row],[H_phase]]))</f>
        <v>1.5362643749488339E-4</v>
      </c>
      <c r="I10">
        <f>10^(_10sept_0_10[[#This Row],[H_mag_adj]]/20)*SIN(RADIANS(_10sept_0_10[[#This Row],[H_phase]]))</f>
        <v>-2.6813835291650078E-4</v>
      </c>
      <c r="J10">
        <f>10^(_10sept_0_10[[#This Row],[V_mag_adj]]/20)*COS(RADIANS(_10sept_0_10[[#This Row],[V_phase]]))</f>
        <v>1.4557916328837871E-4</v>
      </c>
      <c r="K10">
        <f>10^(_10sept_0_10[[#This Row],[V_mag_adj]]/20)*SIN(RADIANS(_10sept_0_10[[#This Row],[V_phase]]))</f>
        <v>-2.7218802989591645E-4</v>
      </c>
    </row>
    <row r="11" spans="1:11" x14ac:dyDescent="0.25">
      <c r="A11">
        <v>-172</v>
      </c>
      <c r="B11">
        <v>-30.78</v>
      </c>
      <c r="C11">
        <v>-47.93</v>
      </c>
      <c r="D11">
        <v>-30.97</v>
      </c>
      <c r="E11">
        <v>-48.1</v>
      </c>
      <c r="F11">
        <f>_10sept_0_10[[#This Row],[H_mag]]-40</f>
        <v>-70.78</v>
      </c>
      <c r="G11">
        <f>_10sept_0_10[[#This Row],[V_mag]]-40</f>
        <v>-70.97</v>
      </c>
      <c r="H11">
        <f>10^(_10sept_0_10[[#This Row],[H_mag_adj]]/20)*COS(RADIANS(_10sept_0_10[[#This Row],[H_phase]]))</f>
        <v>1.9368654521048482E-4</v>
      </c>
      <c r="I11">
        <f>10^(_10sept_0_10[[#This Row],[H_mag_adj]]/20)*SIN(RADIANS(_10sept_0_10[[#This Row],[H_phase]]))</f>
        <v>-2.1458290711879046E-4</v>
      </c>
      <c r="J11">
        <f>10^(_10sept_0_10[[#This Row],[V_mag_adj]]/20)*COS(RADIANS(_10sept_0_10[[#This Row],[V_phase]]))</f>
        <v>1.8887200305956701E-4</v>
      </c>
      <c r="K11">
        <f>10^(_10sept_0_10[[#This Row],[V_mag_adj]]/20)*SIN(RADIANS(_10sept_0_10[[#This Row],[V_phase]]))</f>
        <v>-2.1050128731428148E-4</v>
      </c>
    </row>
    <row r="12" spans="1:11" x14ac:dyDescent="0.25">
      <c r="A12">
        <v>-171</v>
      </c>
      <c r="B12">
        <v>-31.92</v>
      </c>
      <c r="C12">
        <v>-28.45</v>
      </c>
      <c r="D12">
        <v>-31.97</v>
      </c>
      <c r="E12">
        <v>-27.05</v>
      </c>
      <c r="F12">
        <f>_10sept_0_10[[#This Row],[H_mag]]-40</f>
        <v>-71.92</v>
      </c>
      <c r="G12">
        <f>_10sept_0_10[[#This Row],[V_mag]]-40</f>
        <v>-71.97</v>
      </c>
      <c r="H12">
        <f>10^(_10sept_0_10[[#This Row],[H_mag_adj]]/20)*COS(RADIANS(_10sept_0_10[[#This Row],[H_phase]]))</f>
        <v>2.2289692012943235E-4</v>
      </c>
      <c r="I12">
        <f>10^(_10sept_0_10[[#This Row],[H_mag_adj]]/20)*SIN(RADIANS(_10sept_0_10[[#This Row],[H_phase]]))</f>
        <v>-1.2077141519629304E-4</v>
      </c>
      <c r="J12">
        <f>10^(_10sept_0_10[[#This Row],[V_mag_adj]]/20)*COS(RADIANS(_10sept_0_10[[#This Row],[V_phase]]))</f>
        <v>2.2448512508279868E-4</v>
      </c>
      <c r="K12">
        <f>10^(_10sept_0_10[[#This Row],[V_mag_adj]]/20)*SIN(RADIANS(_10sept_0_10[[#This Row],[V_phase]]))</f>
        <v>-1.1462775319151367E-4</v>
      </c>
    </row>
    <row r="13" spans="1:11" x14ac:dyDescent="0.25">
      <c r="A13">
        <v>-170</v>
      </c>
      <c r="B13">
        <v>-32.380000000000003</v>
      </c>
      <c r="C13">
        <v>-4.8</v>
      </c>
      <c r="D13">
        <v>-32.53</v>
      </c>
      <c r="E13">
        <v>-5.59</v>
      </c>
      <c r="F13">
        <f>_10sept_0_10[[#This Row],[H_mag]]-40</f>
        <v>-72.38</v>
      </c>
      <c r="G13">
        <f>_10sept_0_10[[#This Row],[V_mag]]-40</f>
        <v>-72.53</v>
      </c>
      <c r="H13">
        <f>10^(_10sept_0_10[[#This Row],[H_mag_adj]]/20)*COS(RADIANS(_10sept_0_10[[#This Row],[H_phase]]))</f>
        <v>2.3959303612520528E-4</v>
      </c>
      <c r="I13">
        <f>10^(_10sept_0_10[[#This Row],[H_mag_adj]]/20)*SIN(RADIANS(_10sept_0_10[[#This Row],[H_phase]]))</f>
        <v>-2.0119189369302752E-5</v>
      </c>
      <c r="J13">
        <f>10^(_10sept_0_10[[#This Row],[V_mag_adj]]/20)*COS(RADIANS(_10sept_0_10[[#This Row],[V_phase]]))</f>
        <v>2.3519590160104859E-4</v>
      </c>
      <c r="K13">
        <f>10^(_10sept_0_10[[#This Row],[V_mag_adj]]/20)*SIN(RADIANS(_10sept_0_10[[#This Row],[V_phase]]))</f>
        <v>-2.3019716413390293E-5</v>
      </c>
    </row>
    <row r="14" spans="1:11" x14ac:dyDescent="0.25">
      <c r="A14">
        <v>-169</v>
      </c>
      <c r="B14">
        <v>-32.51</v>
      </c>
      <c r="C14">
        <v>21.01</v>
      </c>
      <c r="D14">
        <v>-32.39</v>
      </c>
      <c r="E14">
        <v>20.67</v>
      </c>
      <c r="F14">
        <f>_10sept_0_10[[#This Row],[H_mag]]-40</f>
        <v>-72.509999999999991</v>
      </c>
      <c r="G14">
        <f>_10sept_0_10[[#This Row],[V_mag]]-40</f>
        <v>-72.39</v>
      </c>
      <c r="H14">
        <f>10^(_10sept_0_10[[#This Row],[H_mag_adj]]/20)*COS(RADIANS(_10sept_0_10[[#This Row],[H_phase]]))</f>
        <v>2.2111725470094415E-4</v>
      </c>
      <c r="I14">
        <f>10^(_10sept_0_10[[#This Row],[H_mag_adj]]/20)*SIN(RADIANS(_10sept_0_10[[#This Row],[H_phase]]))</f>
        <v>8.4923243442328091E-5</v>
      </c>
      <c r="J14">
        <f>10^(_10sept_0_10[[#This Row],[V_mag_adj]]/20)*COS(RADIANS(_10sept_0_10[[#This Row],[V_phase]]))</f>
        <v>2.2470030703078552E-4</v>
      </c>
      <c r="K14">
        <f>10^(_10sept_0_10[[#This Row],[V_mag_adj]]/20)*SIN(RADIANS(_10sept_0_10[[#This Row],[V_phase]]))</f>
        <v>8.4772745381376773E-5</v>
      </c>
    </row>
    <row r="15" spans="1:11" x14ac:dyDescent="0.25">
      <c r="A15">
        <v>-168</v>
      </c>
      <c r="B15">
        <v>-31.68</v>
      </c>
      <c r="C15">
        <v>46.08</v>
      </c>
      <c r="D15">
        <v>-31.81</v>
      </c>
      <c r="E15">
        <v>44.01</v>
      </c>
      <c r="F15">
        <f>_10sept_0_10[[#This Row],[H_mag]]-40</f>
        <v>-71.680000000000007</v>
      </c>
      <c r="G15">
        <f>_10sept_0_10[[#This Row],[V_mag]]-40</f>
        <v>-71.81</v>
      </c>
      <c r="H15">
        <f>10^(_10sept_0_10[[#This Row],[H_mag_adj]]/20)*COS(RADIANS(_10sept_0_10[[#This Row],[H_phase]]))</f>
        <v>1.8077670254125071E-4</v>
      </c>
      <c r="I15">
        <f>10^(_10sept_0_10[[#This Row],[H_mag_adj]]/20)*SIN(RADIANS(_10sept_0_10[[#This Row],[H_phase]]))</f>
        <v>1.8772359223078567E-4</v>
      </c>
      <c r="J15">
        <f>10^(_10sept_0_10[[#This Row],[V_mag_adj]]/20)*COS(RADIANS(_10sept_0_10[[#This Row],[V_phase]]))</f>
        <v>1.8465491817202159E-4</v>
      </c>
      <c r="K15">
        <f>10^(_10sept_0_10[[#This Row],[V_mag_adj]]/20)*SIN(RADIANS(_10sept_0_10[[#This Row],[V_phase]]))</f>
        <v>1.7838147526947953E-4</v>
      </c>
    </row>
    <row r="16" spans="1:11" x14ac:dyDescent="0.25">
      <c r="A16">
        <v>-167</v>
      </c>
      <c r="B16">
        <v>-30.66</v>
      </c>
      <c r="C16">
        <v>66.81</v>
      </c>
      <c r="D16">
        <v>-30.88</v>
      </c>
      <c r="E16">
        <v>68.23</v>
      </c>
      <c r="F16">
        <f>_10sept_0_10[[#This Row],[H_mag]]-40</f>
        <v>-70.66</v>
      </c>
      <c r="G16">
        <f>_10sept_0_10[[#This Row],[V_mag]]-40</f>
        <v>-70.88</v>
      </c>
      <c r="H16">
        <f>10^(_10sept_0_10[[#This Row],[H_mag_adj]]/20)*COS(RADIANS(_10sept_0_10[[#This Row],[H_phase]]))</f>
        <v>1.1541314921823957E-4</v>
      </c>
      <c r="I16">
        <f>10^(_10sept_0_10[[#This Row],[H_mag_adj]]/20)*SIN(RADIANS(_10sept_0_10[[#This Row],[H_phase]]))</f>
        <v>2.6940890322717226E-4</v>
      </c>
      <c r="J16">
        <f>10^(_10sept_0_10[[#This Row],[V_mag_adj]]/20)*COS(RADIANS(_10sept_0_10[[#This Row],[V_phase]]))</f>
        <v>1.0598278403827205E-4</v>
      </c>
      <c r="K16">
        <f>10^(_10sept_0_10[[#This Row],[V_mag_adj]]/20)*SIN(RADIANS(_10sept_0_10[[#This Row],[V_phase]]))</f>
        <v>2.6537876068622438E-4</v>
      </c>
    </row>
    <row r="17" spans="1:11" x14ac:dyDescent="0.25">
      <c r="A17">
        <v>-166</v>
      </c>
      <c r="B17">
        <v>-29.66</v>
      </c>
      <c r="C17">
        <v>86.9</v>
      </c>
      <c r="D17">
        <v>-29.69</v>
      </c>
      <c r="E17">
        <v>86.03</v>
      </c>
      <c r="F17">
        <f>_10sept_0_10[[#This Row],[H_mag]]-40</f>
        <v>-69.66</v>
      </c>
      <c r="G17">
        <f>_10sept_0_10[[#This Row],[V_mag]]-40</f>
        <v>-69.69</v>
      </c>
      <c r="H17">
        <f>10^(_10sept_0_10[[#This Row],[H_mag_adj]]/20)*COS(RADIANS(_10sept_0_10[[#This Row],[H_phase]]))</f>
        <v>1.7783905845880635E-5</v>
      </c>
      <c r="I17">
        <f>10^(_10sept_0_10[[#This Row],[H_mag_adj]]/20)*SIN(RADIANS(_10sept_0_10[[#This Row],[H_phase]]))</f>
        <v>3.2837041252624827E-4</v>
      </c>
      <c r="J17">
        <f>10^(_10sept_0_10[[#This Row],[V_mag_adj]]/20)*COS(RADIANS(_10sept_0_10[[#This Row],[V_phase]]))</f>
        <v>2.268925873169272E-5</v>
      </c>
      <c r="K17">
        <f>10^(_10sept_0_10[[#This Row],[V_mag_adj]]/20)*SIN(RADIANS(_10sept_0_10[[#This Row],[V_phase]]))</f>
        <v>3.2693139765450907E-4</v>
      </c>
    </row>
    <row r="18" spans="1:11" x14ac:dyDescent="0.25">
      <c r="A18">
        <v>-165</v>
      </c>
      <c r="B18">
        <v>-28.79</v>
      </c>
      <c r="C18">
        <v>105.43</v>
      </c>
      <c r="D18">
        <v>-28.73</v>
      </c>
      <c r="E18">
        <v>104.79</v>
      </c>
      <c r="F18">
        <f>_10sept_0_10[[#This Row],[H_mag]]-40</f>
        <v>-68.789999999999992</v>
      </c>
      <c r="G18">
        <f>_10sept_0_10[[#This Row],[V_mag]]-40</f>
        <v>-68.73</v>
      </c>
      <c r="H18">
        <f>10^(_10sept_0_10[[#This Row],[H_mag_adj]]/20)*COS(RADIANS(_10sept_0_10[[#This Row],[H_phase]]))</f>
        <v>-9.6712146749737177E-5</v>
      </c>
      <c r="I18">
        <f>10^(_10sept_0_10[[#This Row],[H_mag_adj]]/20)*SIN(RADIANS(_10sept_0_10[[#This Row],[H_phase]]))</f>
        <v>3.5039452634097278E-4</v>
      </c>
      <c r="J18">
        <f>10^(_10sept_0_10[[#This Row],[V_mag_adj]]/20)*COS(RADIANS(_10sept_0_10[[#This Row],[V_phase]]))</f>
        <v>-9.3435455478667575E-5</v>
      </c>
      <c r="K18">
        <f>10^(_10sept_0_10[[#This Row],[V_mag_adj]]/20)*SIN(RADIANS(_10sept_0_10[[#This Row],[V_phase]]))</f>
        <v>3.5388908488689946E-4</v>
      </c>
    </row>
    <row r="19" spans="1:11" x14ac:dyDescent="0.25">
      <c r="A19">
        <v>-164</v>
      </c>
      <c r="B19">
        <v>-27.65</v>
      </c>
      <c r="C19">
        <v>122.79</v>
      </c>
      <c r="D19">
        <v>-27.61</v>
      </c>
      <c r="E19">
        <v>122.64</v>
      </c>
      <c r="F19">
        <f>_10sept_0_10[[#This Row],[H_mag]]-40</f>
        <v>-67.650000000000006</v>
      </c>
      <c r="G19">
        <f>_10sept_0_10[[#This Row],[V_mag]]-40</f>
        <v>-67.61</v>
      </c>
      <c r="H19">
        <f>10^(_10sept_0_10[[#This Row],[H_mag_adj]]/20)*COS(RADIANS(_10sept_0_10[[#This Row],[H_phase]]))</f>
        <v>-2.2446455869496099E-4</v>
      </c>
      <c r="I19">
        <f>10^(_10sept_0_10[[#This Row],[H_mag_adj]]/20)*SIN(RADIANS(_10sept_0_10[[#This Row],[H_phase]]))</f>
        <v>3.484343562360559E-4</v>
      </c>
      <c r="J19">
        <f>10^(_10sept_0_10[[#This Row],[V_mag_adj]]/20)*COS(RADIANS(_10sept_0_10[[#This Row],[V_phase]]))</f>
        <v>-2.2458345876075187E-4</v>
      </c>
      <c r="K19">
        <f>10^(_10sept_0_10[[#This Row],[V_mag_adj]]/20)*SIN(RADIANS(_10sept_0_10[[#This Row],[V_phase]]))</f>
        <v>3.5063181519433051E-4</v>
      </c>
    </row>
    <row r="20" spans="1:11" x14ac:dyDescent="0.25">
      <c r="A20">
        <v>-163</v>
      </c>
      <c r="B20">
        <v>-26.84</v>
      </c>
      <c r="C20">
        <v>139.46</v>
      </c>
      <c r="D20">
        <v>-26.7</v>
      </c>
      <c r="E20">
        <v>139.26</v>
      </c>
      <c r="F20">
        <f>_10sept_0_10[[#This Row],[H_mag]]-40</f>
        <v>-66.84</v>
      </c>
      <c r="G20">
        <f>_10sept_0_10[[#This Row],[V_mag]]-40</f>
        <v>-66.7</v>
      </c>
      <c r="H20">
        <f>10^(_10sept_0_10[[#This Row],[H_mag_adj]]/20)*COS(RADIANS(_10sept_0_10[[#This Row],[H_phase]]))</f>
        <v>-3.4576925920990517E-4</v>
      </c>
      <c r="I20">
        <f>10^(_10sept_0_10[[#This Row],[H_mag_adj]]/20)*SIN(RADIANS(_10sept_0_10[[#This Row],[H_phase]]))</f>
        <v>2.9573257220762378E-4</v>
      </c>
      <c r="J20">
        <f>10^(_10sept_0_10[[#This Row],[V_mag_adj]]/20)*COS(RADIANS(_10sept_0_10[[#This Row],[V_phase]]))</f>
        <v>-3.5033634409735155E-4</v>
      </c>
      <c r="K20">
        <f>10^(_10sept_0_10[[#This Row],[V_mag_adj]]/20)*SIN(RADIANS(_10sept_0_10[[#This Row],[V_phase]]))</f>
        <v>3.0176258044152011E-4</v>
      </c>
    </row>
    <row r="21" spans="1:11" x14ac:dyDescent="0.25">
      <c r="A21">
        <v>-162</v>
      </c>
      <c r="B21">
        <v>-25.89</v>
      </c>
      <c r="C21">
        <v>155.87</v>
      </c>
      <c r="D21">
        <v>-25.98</v>
      </c>
      <c r="E21">
        <v>155.88</v>
      </c>
      <c r="F21">
        <f>_10sept_0_10[[#This Row],[H_mag]]-40</f>
        <v>-65.89</v>
      </c>
      <c r="G21">
        <f>_10sept_0_10[[#This Row],[V_mag]]-40</f>
        <v>-65.98</v>
      </c>
      <c r="H21">
        <f>10^(_10sept_0_10[[#This Row],[H_mag_adj]]/20)*COS(RADIANS(_10sept_0_10[[#This Row],[H_phase]]))</f>
        <v>-4.6322298562437357E-4</v>
      </c>
      <c r="I21">
        <f>10^(_10sept_0_10[[#This Row],[H_mag_adj]]/20)*SIN(RADIANS(_10sept_0_10[[#This Row],[H_phase]]))</f>
        <v>2.0750079828641234E-4</v>
      </c>
      <c r="J21">
        <f>10^(_10sept_0_10[[#This Row],[V_mag_adj]]/20)*COS(RADIANS(_10sept_0_10[[#This Row],[V_phase]]))</f>
        <v>-4.5848385545157295E-4</v>
      </c>
      <c r="K21">
        <f>10^(_10sept_0_10[[#This Row],[V_mag_adj]]/20)*SIN(RADIANS(_10sept_0_10[[#This Row],[V_phase]]))</f>
        <v>2.0528183440898481E-4</v>
      </c>
    </row>
    <row r="22" spans="1:11" x14ac:dyDescent="0.25">
      <c r="A22">
        <v>-161</v>
      </c>
      <c r="B22">
        <v>-25.15</v>
      </c>
      <c r="C22">
        <v>170.49</v>
      </c>
      <c r="D22">
        <v>-25.19</v>
      </c>
      <c r="E22">
        <v>170.68</v>
      </c>
      <c r="F22">
        <f>_10sept_0_10[[#This Row],[H_mag]]-40</f>
        <v>-65.150000000000006</v>
      </c>
      <c r="G22">
        <f>_10sept_0_10[[#This Row],[V_mag]]-40</f>
        <v>-65.19</v>
      </c>
      <c r="H22">
        <f>10^(_10sept_0_10[[#This Row],[H_mag_adj]]/20)*COS(RADIANS(_10sept_0_10[[#This Row],[H_phase]]))</f>
        <v>-5.4511734613351477E-4</v>
      </c>
      <c r="I22">
        <f>10^(_10sept_0_10[[#This Row],[H_mag_adj]]/20)*SIN(RADIANS(_10sept_0_10[[#This Row],[H_phase]]))</f>
        <v>9.1319167023709937E-5</v>
      </c>
      <c r="J22">
        <f>10^(_10sept_0_10[[#This Row],[V_mag_adj]]/20)*COS(RADIANS(_10sept_0_10[[#This Row],[V_phase]]))</f>
        <v>-5.4291120987933481E-4</v>
      </c>
      <c r="K22">
        <f>10^(_10sept_0_10[[#This Row],[V_mag_adj]]/20)*SIN(RADIANS(_10sept_0_10[[#This Row],[V_phase]]))</f>
        <v>8.9099725013532915E-5</v>
      </c>
    </row>
    <row r="23" spans="1:11" x14ac:dyDescent="0.25">
      <c r="A23">
        <v>-160</v>
      </c>
      <c r="B23">
        <v>-24.63</v>
      </c>
      <c r="C23">
        <v>-174.19</v>
      </c>
      <c r="D23">
        <v>-24.5</v>
      </c>
      <c r="E23">
        <v>-175.02</v>
      </c>
      <c r="F23">
        <f>_10sept_0_10[[#This Row],[H_mag]]-40</f>
        <v>-64.63</v>
      </c>
      <c r="G23">
        <f>_10sept_0_10[[#This Row],[V_mag]]-40</f>
        <v>-64.5</v>
      </c>
      <c r="H23">
        <f>10^(_10sept_0_10[[#This Row],[H_mag_adj]]/20)*COS(RADIANS(_10sept_0_10[[#This Row],[H_phase]]))</f>
        <v>-5.8379894221515535E-4</v>
      </c>
      <c r="I23">
        <f>10^(_10sept_0_10[[#This Row],[H_mag_adj]]/20)*SIN(RADIANS(_10sept_0_10[[#This Row],[H_phase]]))</f>
        <v>-5.9403079312477369E-5</v>
      </c>
      <c r="J23">
        <f>10^(_10sept_0_10[[#This Row],[V_mag_adj]]/20)*COS(RADIANS(_10sept_0_10[[#This Row],[V_phase]]))</f>
        <v>-5.9341355497053978E-4</v>
      </c>
      <c r="K23">
        <f>10^(_10sept_0_10[[#This Row],[V_mag_adj]]/20)*SIN(RADIANS(_10sept_0_10[[#This Row],[V_phase]]))</f>
        <v>-5.1708239293181665E-5</v>
      </c>
    </row>
    <row r="24" spans="1:11" x14ac:dyDescent="0.25">
      <c r="A24">
        <v>-159</v>
      </c>
      <c r="B24">
        <v>-24.24</v>
      </c>
      <c r="C24">
        <v>-162.69</v>
      </c>
      <c r="D24">
        <v>-24.25</v>
      </c>
      <c r="E24">
        <v>-162.25</v>
      </c>
      <c r="F24">
        <f>_10sept_0_10[[#This Row],[H_mag]]-40</f>
        <v>-64.239999999999995</v>
      </c>
      <c r="G24">
        <f>_10sept_0_10[[#This Row],[V_mag]]-40</f>
        <v>-64.25</v>
      </c>
      <c r="H24">
        <f>10^(_10sept_0_10[[#This Row],[H_mag_adj]]/20)*COS(RADIANS(_10sept_0_10[[#This Row],[H_phase]]))</f>
        <v>-5.8596403853496549E-4</v>
      </c>
      <c r="I24">
        <f>10^(_10sept_0_10[[#This Row],[H_mag_adj]]/20)*SIN(RADIANS(_10sept_0_10[[#This Row],[H_phase]]))</f>
        <v>-1.8261967179825469E-4</v>
      </c>
      <c r="J24">
        <f>10^(_10sept_0_10[[#This Row],[V_mag_adj]]/20)*COS(RADIANS(_10sept_0_10[[#This Row],[V_phase]]))</f>
        <v>-5.8387176139047163E-4</v>
      </c>
      <c r="K24">
        <f>10^(_10sept_0_10[[#This Row],[V_mag_adj]]/20)*SIN(RADIANS(_10sept_0_10[[#This Row],[V_phase]]))</f>
        <v>-1.8689882433881686E-4</v>
      </c>
    </row>
    <row r="25" spans="1:11" x14ac:dyDescent="0.25">
      <c r="A25">
        <v>-158</v>
      </c>
      <c r="B25">
        <v>-23.95</v>
      </c>
      <c r="C25">
        <v>-150.07</v>
      </c>
      <c r="D25">
        <v>-24.12</v>
      </c>
      <c r="E25">
        <v>-150.32</v>
      </c>
      <c r="F25">
        <f>_10sept_0_10[[#This Row],[H_mag]]-40</f>
        <v>-63.95</v>
      </c>
      <c r="G25">
        <f>_10sept_0_10[[#This Row],[V_mag]]-40</f>
        <v>-64.12</v>
      </c>
      <c r="H25">
        <f>10^(_10sept_0_10[[#This Row],[H_mag_adj]]/20)*COS(RADIANS(_10sept_0_10[[#This Row],[H_phase]]))</f>
        <v>-5.4996688025392025E-4</v>
      </c>
      <c r="I25">
        <f>10^(_10sept_0_10[[#This Row],[H_mag_adj]]/20)*SIN(RADIANS(_10sept_0_10[[#This Row],[H_phase]]))</f>
        <v>-3.1662827566284743E-4</v>
      </c>
      <c r="J25">
        <f>10^(_10sept_0_10[[#This Row],[V_mag_adj]]/20)*COS(RADIANS(_10sept_0_10[[#This Row],[V_phase]]))</f>
        <v>-5.4065723161137314E-4</v>
      </c>
      <c r="K25">
        <f>10^(_10sept_0_10[[#This Row],[V_mag_adj]]/20)*SIN(RADIANS(_10sept_0_10[[#This Row],[V_phase]]))</f>
        <v>-3.0813536445520437E-4</v>
      </c>
    </row>
    <row r="26" spans="1:11" x14ac:dyDescent="0.25">
      <c r="A26">
        <v>-157</v>
      </c>
      <c r="B26">
        <v>-24.22</v>
      </c>
      <c r="C26">
        <v>-137.86000000000001</v>
      </c>
      <c r="D26">
        <v>-24.23</v>
      </c>
      <c r="E26">
        <v>-138.13</v>
      </c>
      <c r="F26">
        <f>_10sept_0_10[[#This Row],[H_mag]]-40</f>
        <v>-64.22</v>
      </c>
      <c r="G26">
        <f>_10sept_0_10[[#This Row],[V_mag]]-40</f>
        <v>-64.23</v>
      </c>
      <c r="H26">
        <f>10^(_10sept_0_10[[#This Row],[H_mag_adj]]/20)*COS(RADIANS(_10sept_0_10[[#This Row],[H_phase]]))</f>
        <v>-4.5615833514666717E-4</v>
      </c>
      <c r="I26">
        <f>10^(_10sept_0_10[[#This Row],[H_mag_adj]]/20)*SIN(RADIANS(_10sept_0_10[[#This Row],[H_phase]]))</f>
        <v>-4.1274950998555288E-4</v>
      </c>
      <c r="J26">
        <f>10^(_10sept_0_10[[#This Row],[V_mag_adj]]/20)*COS(RADIANS(_10sept_0_10[[#This Row],[V_phase]]))</f>
        <v>-4.5757119765943438E-4</v>
      </c>
      <c r="K26">
        <f>10^(_10sept_0_10[[#This Row],[V_mag_adj]]/20)*SIN(RADIANS(_10sept_0_10[[#This Row],[V_phase]]))</f>
        <v>-4.1012289621274059E-4</v>
      </c>
    </row>
    <row r="27" spans="1:11" x14ac:dyDescent="0.25">
      <c r="A27">
        <v>-156</v>
      </c>
      <c r="B27">
        <v>-24.69</v>
      </c>
      <c r="C27">
        <v>-125.8</v>
      </c>
      <c r="D27">
        <v>-24.73</v>
      </c>
      <c r="E27">
        <v>-125.8</v>
      </c>
      <c r="F27">
        <f>_10sept_0_10[[#This Row],[H_mag]]-40</f>
        <v>-64.69</v>
      </c>
      <c r="G27">
        <f>_10sept_0_10[[#This Row],[V_mag]]-40</f>
        <v>-64.73</v>
      </c>
      <c r="H27">
        <f>10^(_10sept_0_10[[#This Row],[H_mag_adj]]/20)*COS(RADIANS(_10sept_0_10[[#This Row],[H_phase]]))</f>
        <v>-3.4089799234840684E-4</v>
      </c>
      <c r="I27">
        <f>10^(_10sept_0_10[[#This Row],[H_mag_adj]]/20)*SIN(RADIANS(_10sept_0_10[[#This Row],[H_phase]]))</f>
        <v>-4.726667233931684E-4</v>
      </c>
      <c r="J27">
        <f>10^(_10sept_0_10[[#This Row],[V_mag_adj]]/20)*COS(RADIANS(_10sept_0_10[[#This Row],[V_phase]]))</f>
        <v>-3.3933170834786317E-4</v>
      </c>
      <c r="K27">
        <f>10^(_10sept_0_10[[#This Row],[V_mag_adj]]/20)*SIN(RADIANS(_10sept_0_10[[#This Row],[V_phase]]))</f>
        <v>-4.7049501706735494E-4</v>
      </c>
    </row>
    <row r="28" spans="1:11" x14ac:dyDescent="0.25">
      <c r="A28">
        <v>-155</v>
      </c>
      <c r="B28">
        <v>-25.54</v>
      </c>
      <c r="C28">
        <v>-113.36</v>
      </c>
      <c r="D28">
        <v>-25.54</v>
      </c>
      <c r="E28">
        <v>-113.77</v>
      </c>
      <c r="F28">
        <f>_10sept_0_10[[#This Row],[H_mag]]-40</f>
        <v>-65.539999999999992</v>
      </c>
      <c r="G28">
        <f>_10sept_0_10[[#This Row],[V_mag]]-40</f>
        <v>-65.539999999999992</v>
      </c>
      <c r="H28">
        <f>10^(_10sept_0_10[[#This Row],[H_mag_adj]]/20)*COS(RADIANS(_10sept_0_10[[#This Row],[H_phase]]))</f>
        <v>-2.095322838832386E-4</v>
      </c>
      <c r="I28">
        <f>10^(_10sept_0_10[[#This Row],[H_mag_adj]]/20)*SIN(RADIANS(_10sept_0_10[[#This Row],[H_phase]]))</f>
        <v>-4.8512947357835052E-4</v>
      </c>
      <c r="J28">
        <f>10^(_10sept_0_10[[#This Row],[V_mag_adj]]/20)*COS(RADIANS(_10sept_0_10[[#This Row],[V_phase]]))</f>
        <v>-2.1299840331534187E-4</v>
      </c>
      <c r="K28">
        <f>10^(_10sept_0_10[[#This Row],[V_mag_adj]]/20)*SIN(RADIANS(_10sept_0_10[[#This Row],[V_phase]]))</f>
        <v>-4.8361768403238584E-4</v>
      </c>
    </row>
    <row r="29" spans="1:11" x14ac:dyDescent="0.25">
      <c r="A29">
        <v>-154</v>
      </c>
      <c r="B29">
        <v>-26.74</v>
      </c>
      <c r="C29">
        <v>-100.13</v>
      </c>
      <c r="D29">
        <v>-26.84</v>
      </c>
      <c r="E29">
        <v>-100.59</v>
      </c>
      <c r="F29">
        <f>_10sept_0_10[[#This Row],[H_mag]]-40</f>
        <v>-66.739999999999995</v>
      </c>
      <c r="G29">
        <f>_10sept_0_10[[#This Row],[V_mag]]-40</f>
        <v>-66.84</v>
      </c>
      <c r="H29">
        <f>10^(_10sept_0_10[[#This Row],[H_mag_adj]]/20)*COS(RADIANS(_10sept_0_10[[#This Row],[H_phase]]))</f>
        <v>-8.0950932599544156E-5</v>
      </c>
      <c r="I29">
        <f>10^(_10sept_0_10[[#This Row],[H_mag_adj]]/20)*SIN(RADIANS(_10sept_0_10[[#This Row],[H_phase]]))</f>
        <v>-4.5308173659519134E-4</v>
      </c>
      <c r="J29">
        <f>10^(_10sept_0_10[[#This Row],[V_mag_adj]]/20)*COS(RADIANS(_10sept_0_10[[#This Row],[V_phase]]))</f>
        <v>-8.3617611616532372E-5</v>
      </c>
      <c r="K29">
        <f>10^(_10sept_0_10[[#This Row],[V_mag_adj]]/20)*SIN(RADIANS(_10sept_0_10[[#This Row],[V_phase]]))</f>
        <v>-4.4723844860057675E-4</v>
      </c>
    </row>
    <row r="30" spans="1:11" x14ac:dyDescent="0.25">
      <c r="A30">
        <v>-153</v>
      </c>
      <c r="B30">
        <v>-28.31</v>
      </c>
      <c r="C30">
        <v>-83.89</v>
      </c>
      <c r="D30">
        <v>-28.36</v>
      </c>
      <c r="E30">
        <v>-84.99</v>
      </c>
      <c r="F30">
        <f>_10sept_0_10[[#This Row],[H_mag]]-40</f>
        <v>-68.31</v>
      </c>
      <c r="G30">
        <f>_10sept_0_10[[#This Row],[V_mag]]-40</f>
        <v>-68.36</v>
      </c>
      <c r="H30">
        <f>10^(_10sept_0_10[[#This Row],[H_mag_adj]]/20)*COS(RADIANS(_10sept_0_10[[#This Row],[H_phase]]))</f>
        <v>4.0887930730841915E-5</v>
      </c>
      <c r="I30">
        <f>10^(_10sept_0_10[[#This Row],[H_mag_adj]]/20)*SIN(RADIANS(_10sept_0_10[[#This Row],[H_phase]]))</f>
        <v>-3.8196705413967168E-4</v>
      </c>
      <c r="J30">
        <f>10^(_10sept_0_10[[#This Row],[V_mag_adj]]/20)*COS(RADIANS(_10sept_0_10[[#This Row],[V_phase]]))</f>
        <v>3.3355044288309533E-5</v>
      </c>
      <c r="K30">
        <f>10^(_10sept_0_10[[#This Row],[V_mag_adj]]/20)*SIN(RADIANS(_10sept_0_10[[#This Row],[V_phase]]))</f>
        <v>-3.8048504181906987E-4</v>
      </c>
    </row>
    <row r="31" spans="1:11" x14ac:dyDescent="0.25">
      <c r="A31">
        <v>-152</v>
      </c>
      <c r="B31">
        <v>-30.08</v>
      </c>
      <c r="C31">
        <v>-65.47</v>
      </c>
      <c r="D31">
        <v>-30.13</v>
      </c>
      <c r="E31">
        <v>-66.040000000000006</v>
      </c>
      <c r="F31">
        <f>_10sept_0_10[[#This Row],[H_mag]]-40</f>
        <v>-70.08</v>
      </c>
      <c r="G31">
        <f>_10sept_0_10[[#This Row],[V_mag]]-40</f>
        <v>-70.13</v>
      </c>
      <c r="H31">
        <f>10^(_10sept_0_10[[#This Row],[H_mag_adj]]/20)*COS(RADIANS(_10sept_0_10[[#This Row],[H_phase]]))</f>
        <v>1.3008451074235532E-4</v>
      </c>
      <c r="I31">
        <f>10^(_10sept_0_10[[#This Row],[H_mag_adj]]/20)*SIN(RADIANS(_10sept_0_10[[#This Row],[H_phase]]))</f>
        <v>-2.8504879295818846E-4</v>
      </c>
      <c r="J31">
        <f>10^(_10sept_0_10[[#This Row],[V_mag_adj]]/20)*COS(RADIANS(_10sept_0_10[[#This Row],[V_phase]]))</f>
        <v>1.2651198588081914E-4</v>
      </c>
      <c r="K31">
        <f>10^(_10sept_0_10[[#This Row],[V_mag_adj]]/20)*SIN(RADIANS(_10sept_0_10[[#This Row],[V_phase]]))</f>
        <v>-2.8468528966745036E-4</v>
      </c>
    </row>
    <row r="32" spans="1:11" x14ac:dyDescent="0.25">
      <c r="A32">
        <v>-151</v>
      </c>
      <c r="B32">
        <v>-31.85</v>
      </c>
      <c r="C32">
        <v>-45.66</v>
      </c>
      <c r="D32">
        <v>-31.93</v>
      </c>
      <c r="E32">
        <v>-46.31</v>
      </c>
      <c r="F32">
        <f>_10sept_0_10[[#This Row],[H_mag]]-40</f>
        <v>-71.849999999999994</v>
      </c>
      <c r="G32">
        <f>_10sept_0_10[[#This Row],[V_mag]]-40</f>
        <v>-71.930000000000007</v>
      </c>
      <c r="H32">
        <f>10^(_10sept_0_10[[#This Row],[H_mag_adj]]/20)*COS(RADIANS(_10sept_0_10[[#This Row],[H_phase]]))</f>
        <v>1.7861758535345031E-4</v>
      </c>
      <c r="I32">
        <f>10^(_10sept_0_10[[#This Row],[H_mag_adj]]/20)*SIN(RADIANS(_10sept_0_10[[#This Row],[H_phase]]))</f>
        <v>-1.8278077980808039E-4</v>
      </c>
      <c r="J32">
        <f>10^(_10sept_0_10[[#This Row],[V_mag_adj]]/20)*COS(RADIANS(_10sept_0_10[[#This Row],[V_phase]]))</f>
        <v>1.7491409348537713E-4</v>
      </c>
      <c r="K32">
        <f>10^(_10sept_0_10[[#This Row],[V_mag_adj]]/20)*SIN(RADIANS(_10sept_0_10[[#This Row],[V_phase]]))</f>
        <v>-1.8310111293682685E-4</v>
      </c>
    </row>
    <row r="33" spans="1:11" x14ac:dyDescent="0.25">
      <c r="A33">
        <v>-150</v>
      </c>
      <c r="B33">
        <v>-33.29</v>
      </c>
      <c r="C33">
        <v>-23.3</v>
      </c>
      <c r="D33">
        <v>-33.57</v>
      </c>
      <c r="E33">
        <v>-24.73</v>
      </c>
      <c r="F33">
        <f>_10sept_0_10[[#This Row],[H_mag]]-40</f>
        <v>-73.289999999999992</v>
      </c>
      <c r="G33">
        <f>_10sept_0_10[[#This Row],[V_mag]]-40</f>
        <v>-73.569999999999993</v>
      </c>
      <c r="H33">
        <f>10^(_10sept_0_10[[#This Row],[H_mag_adj]]/20)*COS(RADIANS(_10sept_0_10[[#This Row],[H_phase]]))</f>
        <v>1.9886291784986686E-4</v>
      </c>
      <c r="I33">
        <f>10^(_10sept_0_10[[#This Row],[H_mag_adj]]/20)*SIN(RADIANS(_10sept_0_10[[#This Row],[H_phase]]))</f>
        <v>-8.564390298651509E-5</v>
      </c>
      <c r="J33">
        <f>10^(_10sept_0_10[[#This Row],[V_mag_adj]]/20)*COS(RADIANS(_10sept_0_10[[#This Row],[V_phase]]))</f>
        <v>1.9042509377244891E-4</v>
      </c>
      <c r="K33">
        <f>10^(_10sept_0_10[[#This Row],[V_mag_adj]]/20)*SIN(RADIANS(_10sept_0_10[[#This Row],[V_phase]]))</f>
        <v>-8.7706585873220249E-5</v>
      </c>
    </row>
    <row r="34" spans="1:11" x14ac:dyDescent="0.25">
      <c r="A34">
        <v>-149</v>
      </c>
      <c r="B34">
        <v>-35.01</v>
      </c>
      <c r="C34">
        <v>-1.38</v>
      </c>
      <c r="D34">
        <v>-34.94</v>
      </c>
      <c r="E34">
        <v>-0.54</v>
      </c>
      <c r="F34">
        <f>_10sept_0_10[[#This Row],[H_mag]]-40</f>
        <v>-75.009999999999991</v>
      </c>
      <c r="G34">
        <f>_10sept_0_10[[#This Row],[V_mag]]-40</f>
        <v>-74.94</v>
      </c>
      <c r="H34">
        <f>10^(_10sept_0_10[[#This Row],[H_mag_adj]]/20)*COS(RADIANS(_10sept_0_10[[#This Row],[H_phase]]))</f>
        <v>1.7757180848216854E-4</v>
      </c>
      <c r="I34">
        <f>10^(_10sept_0_10[[#This Row],[H_mag_adj]]/20)*SIN(RADIANS(_10sept_0_10[[#This Row],[H_phase]]))</f>
        <v>-4.2777407726881887E-6</v>
      </c>
      <c r="J34">
        <f>10^(_10sept_0_10[[#This Row],[V_mag_adj]]/20)*COS(RADIANS(_10sept_0_10[[#This Row],[V_phase]]))</f>
        <v>1.7905263280525833E-4</v>
      </c>
      <c r="K34">
        <f>10^(_10sept_0_10[[#This Row],[V_mag_adj]]/20)*SIN(RADIANS(_10sept_0_10[[#This Row],[V_phase]]))</f>
        <v>-1.6875812750553662E-6</v>
      </c>
    </row>
    <row r="35" spans="1:11" x14ac:dyDescent="0.25">
      <c r="A35">
        <v>-148</v>
      </c>
      <c r="B35">
        <v>-36.549999999999997</v>
      </c>
      <c r="C35">
        <v>23.01</v>
      </c>
      <c r="D35">
        <v>-36.380000000000003</v>
      </c>
      <c r="E35">
        <v>19.68</v>
      </c>
      <c r="F35">
        <f>_10sept_0_10[[#This Row],[H_mag]]-40</f>
        <v>-76.55</v>
      </c>
      <c r="G35">
        <f>_10sept_0_10[[#This Row],[V_mag]]-40</f>
        <v>-76.38</v>
      </c>
      <c r="H35">
        <f>10^(_10sept_0_10[[#This Row],[H_mag_adj]]/20)*COS(RADIANS(_10sept_0_10[[#This Row],[H_phase]]))</f>
        <v>1.3692851564321343E-4</v>
      </c>
      <c r="I35">
        <f>10^(_10sept_0_10[[#This Row],[H_mag_adj]]/20)*SIN(RADIANS(_10sept_0_10[[#This Row],[H_phase]]))</f>
        <v>5.8150913146764973E-5</v>
      </c>
      <c r="J35">
        <f>10^(_10sept_0_10[[#This Row],[V_mag_adj]]/20)*COS(RADIANS(_10sept_0_10[[#This Row],[V_phase]]))</f>
        <v>1.4284366578959146E-4</v>
      </c>
      <c r="K35">
        <f>10^(_10sept_0_10[[#This Row],[V_mag_adj]]/20)*SIN(RADIANS(_10sept_0_10[[#This Row],[V_phase]]))</f>
        <v>5.1089189833824717E-5</v>
      </c>
    </row>
    <row r="36" spans="1:11" x14ac:dyDescent="0.25">
      <c r="A36">
        <v>-147</v>
      </c>
      <c r="B36">
        <v>-37.96</v>
      </c>
      <c r="C36">
        <v>38.39</v>
      </c>
      <c r="D36">
        <v>-38.229999999999997</v>
      </c>
      <c r="E36">
        <v>38.97</v>
      </c>
      <c r="F36">
        <f>_10sept_0_10[[#This Row],[H_mag]]-40</f>
        <v>-77.960000000000008</v>
      </c>
      <c r="G36">
        <f>_10sept_0_10[[#This Row],[V_mag]]-40</f>
        <v>-78.22999999999999</v>
      </c>
      <c r="H36">
        <f>10^(_10sept_0_10[[#This Row],[H_mag_adj]]/20)*COS(RADIANS(_10sept_0_10[[#This Row],[H_phase]]))</f>
        <v>9.913026966604696E-5</v>
      </c>
      <c r="I36">
        <f>10^(_10sept_0_10[[#This Row],[H_mag_adj]]/20)*SIN(RADIANS(_10sept_0_10[[#This Row],[H_phase]]))</f>
        <v>7.8541517187303108E-5</v>
      </c>
      <c r="J36">
        <f>10^(_10sept_0_10[[#This Row],[V_mag_adj]]/20)*COS(RADIANS(_10sept_0_10[[#This Row],[V_phase]]))</f>
        <v>9.5320571525150748E-5</v>
      </c>
      <c r="K36">
        <f>10^(_10sept_0_10[[#This Row],[V_mag_adj]]/20)*SIN(RADIANS(_10sept_0_10[[#This Row],[V_phase]]))</f>
        <v>7.7106473820418397E-5</v>
      </c>
    </row>
    <row r="37" spans="1:11" x14ac:dyDescent="0.25">
      <c r="A37">
        <v>-146</v>
      </c>
      <c r="B37">
        <v>-39.99</v>
      </c>
      <c r="C37">
        <v>51.38</v>
      </c>
      <c r="D37">
        <v>-41</v>
      </c>
      <c r="E37">
        <v>51.01</v>
      </c>
      <c r="F37">
        <f>_10sept_0_10[[#This Row],[H_mag]]-40</f>
        <v>-79.990000000000009</v>
      </c>
      <c r="G37">
        <f>_10sept_0_10[[#This Row],[V_mag]]-40</f>
        <v>-81</v>
      </c>
      <c r="H37">
        <f>10^(_10sept_0_10[[#This Row],[H_mag_adj]]/20)*COS(RADIANS(_10sept_0_10[[#This Row],[H_phase]]))</f>
        <v>6.2487135657192402E-5</v>
      </c>
      <c r="I37">
        <f>10^(_10sept_0_10[[#This Row],[H_mag_adj]]/20)*SIN(RADIANS(_10sept_0_10[[#This Row],[H_phase]]))</f>
        <v>7.8220267566268193E-5</v>
      </c>
      <c r="J37">
        <f>10^(_10sept_0_10[[#This Row],[V_mag_adj]]/20)*COS(RADIANS(_10sept_0_10[[#This Row],[V_phase]]))</f>
        <v>5.6076149326697142E-5</v>
      </c>
      <c r="K37">
        <f>10^(_10sept_0_10[[#This Row],[V_mag_adj]]/20)*SIN(RADIANS(_10sept_0_10[[#This Row],[V_phase]]))</f>
        <v>6.9272994910951933E-5</v>
      </c>
    </row>
    <row r="38" spans="1:11" x14ac:dyDescent="0.25">
      <c r="A38">
        <v>-145</v>
      </c>
      <c r="B38">
        <v>-43.62</v>
      </c>
      <c r="C38">
        <v>48.07</v>
      </c>
      <c r="D38">
        <v>-44.3</v>
      </c>
      <c r="E38">
        <v>54.25</v>
      </c>
      <c r="F38">
        <f>_10sept_0_10[[#This Row],[H_mag]]-40</f>
        <v>-83.62</v>
      </c>
      <c r="G38">
        <f>_10sept_0_10[[#This Row],[V_mag]]-40</f>
        <v>-84.3</v>
      </c>
      <c r="H38">
        <f>10^(_10sept_0_10[[#This Row],[H_mag_adj]]/20)*COS(RADIANS(_10sept_0_10[[#This Row],[H_phase]]))</f>
        <v>4.4047462026034436E-5</v>
      </c>
      <c r="I38">
        <f>10^(_10sept_0_10[[#This Row],[H_mag_adj]]/20)*SIN(RADIANS(_10sept_0_10[[#This Row],[H_phase]]))</f>
        <v>4.9040017646619536E-5</v>
      </c>
      <c r="J38">
        <f>10^(_10sept_0_10[[#This Row],[V_mag_adj]]/20)*COS(RADIANS(_10sept_0_10[[#This Row],[V_phase]]))</f>
        <v>3.5612172840624785E-5</v>
      </c>
      <c r="K38">
        <f>10^(_10sept_0_10[[#This Row],[V_mag_adj]]/20)*SIN(RADIANS(_10sept_0_10[[#This Row],[V_phase]]))</f>
        <v>4.9468428684780227E-5</v>
      </c>
    </row>
    <row r="39" spans="1:11" x14ac:dyDescent="0.25">
      <c r="A39">
        <v>-144</v>
      </c>
      <c r="B39">
        <v>-45.31</v>
      </c>
      <c r="C39">
        <v>18.18</v>
      </c>
      <c r="D39">
        <v>-45.75</v>
      </c>
      <c r="E39">
        <v>12.33</v>
      </c>
      <c r="F39">
        <f>_10sept_0_10[[#This Row],[H_mag]]-40</f>
        <v>-85.31</v>
      </c>
      <c r="G39">
        <f>_10sept_0_10[[#This Row],[V_mag]]-40</f>
        <v>-85.75</v>
      </c>
      <c r="H39">
        <f>10^(_10sept_0_10[[#This Row],[H_mag_adj]]/20)*COS(RADIANS(_10sept_0_10[[#This Row],[H_phase]]))</f>
        <v>5.155379517724813E-5</v>
      </c>
      <c r="I39">
        <f>10^(_10sept_0_10[[#This Row],[H_mag_adj]]/20)*SIN(RADIANS(_10sept_0_10[[#This Row],[H_phase]]))</f>
        <v>1.693008672810318E-5</v>
      </c>
      <c r="J39">
        <f>10^(_10sept_0_10[[#This Row],[V_mag_adj]]/20)*COS(RADIANS(_10sept_0_10[[#This Row],[V_phase]]))</f>
        <v>5.0392415842965525E-5</v>
      </c>
      <c r="K39">
        <f>10^(_10sept_0_10[[#This Row],[V_mag_adj]]/20)*SIN(RADIANS(_10sept_0_10[[#This Row],[V_phase]]))</f>
        <v>1.1014966423391759E-5</v>
      </c>
    </row>
    <row r="40" spans="1:11" x14ac:dyDescent="0.25">
      <c r="A40">
        <v>-143</v>
      </c>
      <c r="B40">
        <v>-41.44</v>
      </c>
      <c r="C40">
        <v>-10.43</v>
      </c>
      <c r="D40">
        <v>-42.14</v>
      </c>
      <c r="E40">
        <v>-11.24</v>
      </c>
      <c r="F40">
        <f>_10sept_0_10[[#This Row],[H_mag]]-40</f>
        <v>-81.44</v>
      </c>
      <c r="G40">
        <f>_10sept_0_10[[#This Row],[V_mag]]-40</f>
        <v>-82.14</v>
      </c>
      <c r="H40">
        <f>10^(_10sept_0_10[[#This Row],[H_mag_adj]]/20)*COS(RADIANS(_10sept_0_10[[#This Row],[H_phase]]))</f>
        <v>8.332285200159952E-5</v>
      </c>
      <c r="I40">
        <f>10^(_10sept_0_10[[#This Row],[H_mag_adj]]/20)*SIN(RADIANS(_10sept_0_10[[#This Row],[H_phase]]))</f>
        <v>-1.5337706707103813E-5</v>
      </c>
      <c r="J40">
        <f>10^(_10sept_0_10[[#This Row],[V_mag_adj]]/20)*COS(RADIANS(_10sept_0_10[[#This Row],[V_phase]]))</f>
        <v>7.6663564799807165E-5</v>
      </c>
      <c r="K40">
        <f>10^(_10sept_0_10[[#This Row],[V_mag_adj]]/20)*SIN(RADIANS(_10sept_0_10[[#This Row],[V_phase]]))</f>
        <v>-1.5235421925285594E-5</v>
      </c>
    </row>
    <row r="41" spans="1:11" x14ac:dyDescent="0.25">
      <c r="A41">
        <v>-142</v>
      </c>
      <c r="B41">
        <v>-36.99</v>
      </c>
      <c r="C41">
        <v>-9.6999999999999993</v>
      </c>
      <c r="D41">
        <v>-37.409999999999997</v>
      </c>
      <c r="E41">
        <v>-13.13</v>
      </c>
      <c r="F41">
        <f>_10sept_0_10[[#This Row],[H_mag]]-40</f>
        <v>-76.990000000000009</v>
      </c>
      <c r="G41">
        <f>_10sept_0_10[[#This Row],[V_mag]]-40</f>
        <v>-77.41</v>
      </c>
      <c r="H41">
        <f>10^(_10sept_0_10[[#This Row],[H_mag_adj]]/20)*COS(RADIANS(_10sept_0_10[[#This Row],[H_phase]]))</f>
        <v>1.393947075364733E-4</v>
      </c>
      <c r="I41">
        <f>10^(_10sept_0_10[[#This Row],[H_mag_adj]]/20)*SIN(RADIANS(_10sept_0_10[[#This Row],[H_phase]]))</f>
        <v>-2.382717371297822E-5</v>
      </c>
      <c r="J41">
        <f>10^(_10sept_0_10[[#This Row],[V_mag_adj]]/20)*COS(RADIANS(_10sept_0_10[[#This Row],[V_phase]]))</f>
        <v>1.3121855815652334E-4</v>
      </c>
      <c r="K41">
        <f>10^(_10sept_0_10[[#This Row],[V_mag_adj]]/20)*SIN(RADIANS(_10sept_0_10[[#This Row],[V_phase]]))</f>
        <v>-3.0607950324293807E-5</v>
      </c>
    </row>
    <row r="42" spans="1:11" x14ac:dyDescent="0.25">
      <c r="A42">
        <v>-141</v>
      </c>
      <c r="B42">
        <v>-34.299999999999997</v>
      </c>
      <c r="C42">
        <v>-2.6</v>
      </c>
      <c r="D42">
        <v>-34.54</v>
      </c>
      <c r="E42">
        <v>-3.03</v>
      </c>
      <c r="F42">
        <f>_10sept_0_10[[#This Row],[H_mag]]-40</f>
        <v>-74.3</v>
      </c>
      <c r="G42">
        <f>_10sept_0_10[[#This Row],[V_mag]]-40</f>
        <v>-74.539999999999992</v>
      </c>
      <c r="H42">
        <f>10^(_10sept_0_10[[#This Row],[H_mag_adj]]/20)*COS(RADIANS(_10sept_0_10[[#This Row],[H_phase]]))</f>
        <v>1.9255406608161474E-4</v>
      </c>
      <c r="I42">
        <f>10^(_10sept_0_10[[#This Row],[H_mag_adj]]/20)*SIN(RADIANS(_10sept_0_10[[#This Row],[H_phase]]))</f>
        <v>-8.7438289755921343E-6</v>
      </c>
      <c r="J42">
        <f>10^(_10sept_0_10[[#This Row],[V_mag_adj]]/20)*COS(RADIANS(_10sept_0_10[[#This Row],[V_phase]]))</f>
        <v>1.8723732560387485E-4</v>
      </c>
      <c r="K42">
        <f>10^(_10sept_0_10[[#This Row],[V_mag_adj]]/20)*SIN(RADIANS(_10sept_0_10[[#This Row],[V_phase]]))</f>
        <v>-9.9110016415292118E-6</v>
      </c>
    </row>
    <row r="43" spans="1:11" x14ac:dyDescent="0.25">
      <c r="A43">
        <v>-140</v>
      </c>
      <c r="B43">
        <v>-32.479999999999997</v>
      </c>
      <c r="C43">
        <v>10.28</v>
      </c>
      <c r="D43">
        <v>-32.24</v>
      </c>
      <c r="E43">
        <v>9.01</v>
      </c>
      <c r="F43">
        <f>_10sept_0_10[[#This Row],[H_mag]]-40</f>
        <v>-72.47999999999999</v>
      </c>
      <c r="G43">
        <f>_10sept_0_10[[#This Row],[V_mag]]-40</f>
        <v>-72.240000000000009</v>
      </c>
      <c r="H43">
        <f>10^(_10sept_0_10[[#This Row],[H_mag_adj]]/20)*COS(RADIANS(_10sept_0_10[[#This Row],[H_phase]]))</f>
        <v>2.3386858006019742E-4</v>
      </c>
      <c r="I43">
        <f>10^(_10sept_0_10[[#This Row],[H_mag_adj]]/20)*SIN(RADIANS(_10sept_0_10[[#This Row],[H_phase]]))</f>
        <v>4.2416797873687341E-5</v>
      </c>
      <c r="J43">
        <f>10^(_10sept_0_10[[#This Row],[V_mag_adj]]/20)*COS(RADIANS(_10sept_0_10[[#This Row],[V_phase]]))</f>
        <v>2.413281118294376E-4</v>
      </c>
      <c r="K43">
        <f>10^(_10sept_0_10[[#This Row],[V_mag_adj]]/20)*SIN(RADIANS(_10sept_0_10[[#This Row],[V_phase]]))</f>
        <v>3.826579542126162E-5</v>
      </c>
    </row>
    <row r="44" spans="1:11" x14ac:dyDescent="0.25">
      <c r="A44">
        <v>-139</v>
      </c>
      <c r="B44">
        <v>-31.09</v>
      </c>
      <c r="C44">
        <v>26.2</v>
      </c>
      <c r="D44">
        <v>-30.99</v>
      </c>
      <c r="E44">
        <v>25.5</v>
      </c>
      <c r="F44">
        <f>_10sept_0_10[[#This Row],[H_mag]]-40</f>
        <v>-71.09</v>
      </c>
      <c r="G44">
        <f>_10sept_0_10[[#This Row],[V_mag]]-40</f>
        <v>-70.989999999999995</v>
      </c>
      <c r="H44">
        <f>10^(_10sept_0_10[[#This Row],[H_mag_adj]]/20)*COS(RADIANS(_10sept_0_10[[#This Row],[H_phase]]))</f>
        <v>2.5027502771902347E-4</v>
      </c>
      <c r="I44">
        <f>10^(_10sept_0_10[[#This Row],[H_mag_adj]]/20)*SIN(RADIANS(_10sept_0_10[[#This Row],[H_phase]]))</f>
        <v>1.2315058101455411E-4</v>
      </c>
      <c r="J44">
        <f>10^(_10sept_0_10[[#This Row],[V_mag_adj]]/20)*COS(RADIANS(_10sept_0_10[[#This Row],[V_phase]]))</f>
        <v>2.546761339583994E-4</v>
      </c>
      <c r="K44">
        <f>10^(_10sept_0_10[[#This Row],[V_mag_adj]]/20)*SIN(RADIANS(_10sept_0_10[[#This Row],[V_phase]]))</f>
        <v>1.2147428466031555E-4</v>
      </c>
    </row>
    <row r="45" spans="1:11" x14ac:dyDescent="0.25">
      <c r="A45">
        <v>-138</v>
      </c>
      <c r="B45">
        <v>-29.87</v>
      </c>
      <c r="C45">
        <v>45.19</v>
      </c>
      <c r="D45">
        <v>-29.89</v>
      </c>
      <c r="E45">
        <v>44.14</v>
      </c>
      <c r="F45">
        <f>_10sept_0_10[[#This Row],[H_mag]]-40</f>
        <v>-69.87</v>
      </c>
      <c r="G45">
        <f>_10sept_0_10[[#This Row],[V_mag]]-40</f>
        <v>-69.89</v>
      </c>
      <c r="H45">
        <f>10^(_10sept_0_10[[#This Row],[H_mag_adj]]/20)*COS(RADIANS(_10sept_0_10[[#This Row],[H_phase]]))</f>
        <v>2.2622471029937804E-4</v>
      </c>
      <c r="I45">
        <f>10^(_10sept_0_10[[#This Row],[H_mag_adj]]/20)*SIN(RADIANS(_10sept_0_10[[#This Row],[H_phase]]))</f>
        <v>2.277300869321484E-4</v>
      </c>
      <c r="J45">
        <f>10^(_10sept_0_10[[#This Row],[V_mag_adj]]/20)*COS(RADIANS(_10sept_0_10[[#This Row],[V_phase]]))</f>
        <v>2.2983004886914678E-4</v>
      </c>
      <c r="K45">
        <f>10^(_10sept_0_10[[#This Row],[V_mag_adj]]/20)*SIN(RADIANS(_10sept_0_10[[#This Row],[V_phase]]))</f>
        <v>2.2303215297787531E-4</v>
      </c>
    </row>
    <row r="46" spans="1:11" x14ac:dyDescent="0.25">
      <c r="A46">
        <v>-137</v>
      </c>
      <c r="B46">
        <v>-28.71</v>
      </c>
      <c r="C46">
        <v>64.489999999999995</v>
      </c>
      <c r="D46">
        <v>-29</v>
      </c>
      <c r="E46">
        <v>63.18</v>
      </c>
      <c r="F46">
        <f>_10sept_0_10[[#This Row],[H_mag]]-40</f>
        <v>-68.710000000000008</v>
      </c>
      <c r="G46">
        <f>_10sept_0_10[[#This Row],[V_mag]]-40</f>
        <v>-69</v>
      </c>
      <c r="H46">
        <f>10^(_10sept_0_10[[#This Row],[H_mag_adj]]/20)*COS(RADIANS(_10sept_0_10[[#This Row],[H_phase]]))</f>
        <v>1.5799495874235052E-4</v>
      </c>
      <c r="I46">
        <f>10^(_10sept_0_10[[#This Row],[H_mag_adj]]/20)*SIN(RADIANS(_10sept_0_10[[#This Row],[H_phase]]))</f>
        <v>3.3109459134452411E-4</v>
      </c>
      <c r="J46">
        <f>10^(_10sept_0_10[[#This Row],[V_mag_adj]]/20)*COS(RADIANS(_10sept_0_10[[#This Row],[V_phase]]))</f>
        <v>1.600879282360048E-4</v>
      </c>
      <c r="K46">
        <f>10^(_10sept_0_10[[#This Row],[V_mag_adj]]/20)*SIN(RADIANS(_10sept_0_10[[#This Row],[V_phase]]))</f>
        <v>3.1664553749029891E-4</v>
      </c>
    </row>
    <row r="47" spans="1:11" x14ac:dyDescent="0.25">
      <c r="A47">
        <v>-136</v>
      </c>
      <c r="B47">
        <v>-27.82</v>
      </c>
      <c r="C47">
        <v>85.2</v>
      </c>
      <c r="D47">
        <v>-27.85</v>
      </c>
      <c r="E47">
        <v>83.69</v>
      </c>
      <c r="F47">
        <f>_10sept_0_10[[#This Row],[H_mag]]-40</f>
        <v>-67.819999999999993</v>
      </c>
      <c r="G47">
        <f>_10sept_0_10[[#This Row],[V_mag]]-40</f>
        <v>-67.849999999999994</v>
      </c>
      <c r="H47">
        <f>10^(_10sept_0_10[[#This Row],[H_mag_adj]]/20)*COS(RADIANS(_10sept_0_10[[#This Row],[H_phase]]))</f>
        <v>3.4010301221351405E-5</v>
      </c>
      <c r="I47">
        <f>10^(_10sept_0_10[[#This Row],[H_mag_adj]]/20)*SIN(RADIANS(_10sept_0_10[[#This Row],[H_phase]]))</f>
        <v>4.0501787520273052E-4</v>
      </c>
      <c r="J47">
        <f>10^(_10sept_0_10[[#This Row],[V_mag_adj]]/20)*COS(RADIANS(_10sept_0_10[[#This Row],[V_phase]]))</f>
        <v>4.4517264371604822E-5</v>
      </c>
      <c r="K47">
        <f>10^(_10sept_0_10[[#This Row],[V_mag_adj]]/20)*SIN(RADIANS(_10sept_0_10[[#This Row],[V_phase]]))</f>
        <v>4.0258811519072773E-4</v>
      </c>
    </row>
    <row r="48" spans="1:11" x14ac:dyDescent="0.25">
      <c r="A48">
        <v>-135</v>
      </c>
      <c r="B48">
        <v>-26.88</v>
      </c>
      <c r="C48">
        <v>103.23</v>
      </c>
      <c r="D48">
        <v>-26.9</v>
      </c>
      <c r="E48">
        <v>103.82</v>
      </c>
      <c r="F48">
        <f>_10sept_0_10[[#This Row],[H_mag]]-40</f>
        <v>-66.88</v>
      </c>
      <c r="G48">
        <f>_10sept_0_10[[#This Row],[V_mag]]-40</f>
        <v>-66.900000000000006</v>
      </c>
      <c r="H48">
        <f>10^(_10sept_0_10[[#This Row],[H_mag_adj]]/20)*COS(RADIANS(_10sept_0_10[[#This Row],[H_phase]]))</f>
        <v>-1.0365041346360821E-4</v>
      </c>
      <c r="I48">
        <f>10^(_10sept_0_10[[#This Row],[H_mag_adj]]/20)*SIN(RADIANS(_10sept_0_10[[#This Row],[H_phase]]))</f>
        <v>4.40877318163885E-4</v>
      </c>
      <c r="J48">
        <f>10^(_10sept_0_10[[#This Row],[V_mag_adj]]/20)*COS(RADIANS(_10sept_0_10[[#This Row],[V_phase]]))</f>
        <v>-1.0793592873178084E-4</v>
      </c>
      <c r="K48">
        <f>10^(_10sept_0_10[[#This Row],[V_mag_adj]]/20)*SIN(RADIANS(_10sept_0_10[[#This Row],[V_phase]]))</f>
        <v>4.3877514714915254E-4</v>
      </c>
    </row>
    <row r="49" spans="1:11" x14ac:dyDescent="0.25">
      <c r="A49">
        <v>-134</v>
      </c>
      <c r="B49">
        <v>-25.68</v>
      </c>
      <c r="C49">
        <v>123.13</v>
      </c>
      <c r="D49">
        <v>-25.93</v>
      </c>
      <c r="E49">
        <v>123.35</v>
      </c>
      <c r="F49">
        <f>_10sept_0_10[[#This Row],[H_mag]]-40</f>
        <v>-65.680000000000007</v>
      </c>
      <c r="G49">
        <f>_10sept_0_10[[#This Row],[V_mag]]-40</f>
        <v>-65.930000000000007</v>
      </c>
      <c r="H49">
        <f>10^(_10sept_0_10[[#This Row],[H_mag_adj]]/20)*COS(RADIANS(_10sept_0_10[[#This Row],[H_phase]]))</f>
        <v>-2.8419887955108674E-4</v>
      </c>
      <c r="I49">
        <f>10^(_10sept_0_10[[#This Row],[H_mag_adj]]/20)*SIN(RADIANS(_10sept_0_10[[#This Row],[H_phase]]))</f>
        <v>4.354616323774005E-4</v>
      </c>
      <c r="J49">
        <f>10^(_10sept_0_10[[#This Row],[V_mag_adj]]/20)*COS(RADIANS(_10sept_0_10[[#This Row],[V_phase]]))</f>
        <v>-2.7775814866597186E-4</v>
      </c>
      <c r="K49">
        <f>10^(_10sept_0_10[[#This Row],[V_mag_adj]]/20)*SIN(RADIANS(_10sept_0_10[[#This Row],[V_phase]]))</f>
        <v>4.220432929401624E-4</v>
      </c>
    </row>
    <row r="50" spans="1:11" x14ac:dyDescent="0.25">
      <c r="A50">
        <v>-133</v>
      </c>
      <c r="B50">
        <v>-25.06</v>
      </c>
      <c r="C50">
        <v>142.02000000000001</v>
      </c>
      <c r="D50">
        <v>-25.16</v>
      </c>
      <c r="E50">
        <v>141.62</v>
      </c>
      <c r="F50">
        <f>_10sept_0_10[[#This Row],[H_mag]]-40</f>
        <v>-65.06</v>
      </c>
      <c r="G50">
        <f>_10sept_0_10[[#This Row],[V_mag]]-40</f>
        <v>-65.16</v>
      </c>
      <c r="H50">
        <f>10^(_10sept_0_10[[#This Row],[H_mag_adj]]/20)*COS(RADIANS(_10sept_0_10[[#This Row],[H_phase]]))</f>
        <v>-4.4020051102485819E-4</v>
      </c>
      <c r="I50">
        <f>10^(_10sept_0_10[[#This Row],[H_mag_adj]]/20)*SIN(RADIANS(_10sept_0_10[[#This Row],[H_phase]]))</f>
        <v>3.4367494599235284E-4</v>
      </c>
      <c r="J50">
        <f>10^(_10sept_0_10[[#This Row],[V_mag_adj]]/20)*COS(RADIANS(_10sept_0_10[[#This Row],[V_phase]]))</f>
        <v>-4.3277915298641558E-4</v>
      </c>
      <c r="K50">
        <f>10^(_10sept_0_10[[#This Row],[V_mag_adj]]/20)*SIN(RADIANS(_10sept_0_10[[#This Row],[V_phase]]))</f>
        <v>3.4277062841375251E-4</v>
      </c>
    </row>
    <row r="51" spans="1:11" x14ac:dyDescent="0.25">
      <c r="A51">
        <v>-132</v>
      </c>
      <c r="B51">
        <v>-24.48</v>
      </c>
      <c r="C51">
        <v>161.06</v>
      </c>
      <c r="D51">
        <v>-24.55</v>
      </c>
      <c r="E51">
        <v>161.16999999999999</v>
      </c>
      <c r="F51">
        <f>_10sept_0_10[[#This Row],[H_mag]]-40</f>
        <v>-64.48</v>
      </c>
      <c r="G51">
        <f>_10sept_0_10[[#This Row],[V_mag]]-40</f>
        <v>-64.55</v>
      </c>
      <c r="H51">
        <f>10^(_10sept_0_10[[#This Row],[H_mag_adj]]/20)*COS(RADIANS(_10sept_0_10[[#This Row],[H_phase]]))</f>
        <v>-5.6471119392231958E-4</v>
      </c>
      <c r="I51">
        <f>10^(_10sept_0_10[[#This Row],[H_mag_adj]]/20)*SIN(RADIANS(_10sept_0_10[[#This Row],[H_phase]]))</f>
        <v>1.9378441858176177E-4</v>
      </c>
      <c r="J51">
        <f>10^(_10sept_0_10[[#This Row],[V_mag_adj]]/20)*COS(RADIANS(_10sept_0_10[[#This Row],[V_phase]]))</f>
        <v>-5.6054646928363342E-4</v>
      </c>
      <c r="K51">
        <f>10^(_10sept_0_10[[#This Row],[V_mag_adj]]/20)*SIN(RADIANS(_10sept_0_10[[#This Row],[V_phase]]))</f>
        <v>1.9115315777203324E-4</v>
      </c>
    </row>
    <row r="52" spans="1:11" x14ac:dyDescent="0.25">
      <c r="A52">
        <v>-131</v>
      </c>
      <c r="B52">
        <v>-24.07</v>
      </c>
      <c r="C52">
        <v>179.37</v>
      </c>
      <c r="D52">
        <v>-24.17</v>
      </c>
      <c r="E52">
        <v>179.62</v>
      </c>
      <c r="F52">
        <f>_10sept_0_10[[#This Row],[H_mag]]-40</f>
        <v>-64.069999999999993</v>
      </c>
      <c r="G52">
        <f>_10sept_0_10[[#This Row],[V_mag]]-40</f>
        <v>-64.17</v>
      </c>
      <c r="H52">
        <f>10^(_10sept_0_10[[#This Row],[H_mag_adj]]/20)*COS(RADIANS(_10sept_0_10[[#This Row],[H_phase]]))</f>
        <v>-6.2585502824848941E-4</v>
      </c>
      <c r="I52">
        <f>10^(_10sept_0_10[[#This Row],[H_mag_adj]]/20)*SIN(RADIANS(_10sept_0_10[[#This Row],[H_phase]]))</f>
        <v>6.8819128057613953E-6</v>
      </c>
      <c r="J52">
        <f>10^(_10sept_0_10[[#This Row],[V_mag_adj]]/20)*COS(RADIANS(_10sept_0_10[[#This Row],[V_phase]]))</f>
        <v>-6.1871471967730812E-4</v>
      </c>
      <c r="K52">
        <f>10^(_10sept_0_10[[#This Row],[V_mag_adj]]/20)*SIN(RADIANS(_10sept_0_10[[#This Row],[V_phase]]))</f>
        <v>4.1035315829805492E-6</v>
      </c>
    </row>
    <row r="53" spans="1:11" x14ac:dyDescent="0.25">
      <c r="A53">
        <v>-130</v>
      </c>
      <c r="B53">
        <v>-24</v>
      </c>
      <c r="C53">
        <v>-161.49</v>
      </c>
      <c r="D53">
        <v>-23.94</v>
      </c>
      <c r="E53">
        <v>-160.85</v>
      </c>
      <c r="F53">
        <f>_10sept_0_10[[#This Row],[H_mag]]-40</f>
        <v>-64</v>
      </c>
      <c r="G53">
        <f>_10sept_0_10[[#This Row],[V_mag]]-40</f>
        <v>-63.94</v>
      </c>
      <c r="H53">
        <f>10^(_10sept_0_10[[#This Row],[H_mag_adj]]/20)*COS(RADIANS(_10sept_0_10[[#This Row],[H_phase]]))</f>
        <v>-5.9831682359635647E-4</v>
      </c>
      <c r="I53">
        <f>10^(_10sept_0_10[[#This Row],[H_mag_adj]]/20)*SIN(RADIANS(_10sept_0_10[[#This Row],[H_phase]]))</f>
        <v>-2.0031013243234275E-4</v>
      </c>
      <c r="J53">
        <f>10^(_10sept_0_10[[#This Row],[V_mag_adj]]/20)*COS(RADIANS(_10sept_0_10[[#This Row],[V_phase]]))</f>
        <v>-6.0017362464670195E-4</v>
      </c>
      <c r="K53">
        <f>10^(_10sept_0_10[[#This Row],[V_mag_adj]]/20)*SIN(RADIANS(_10sept_0_10[[#This Row],[V_phase]]))</f>
        <v>-2.0841548226090099E-4</v>
      </c>
    </row>
    <row r="54" spans="1:11" x14ac:dyDescent="0.25">
      <c r="A54">
        <v>-129</v>
      </c>
      <c r="B54">
        <v>-24.13</v>
      </c>
      <c r="C54">
        <v>-140.99</v>
      </c>
      <c r="D54">
        <v>-24.06</v>
      </c>
      <c r="E54">
        <v>-140.63</v>
      </c>
      <c r="F54">
        <f>_10sept_0_10[[#This Row],[H_mag]]-40</f>
        <v>-64.13</v>
      </c>
      <c r="G54">
        <f>_10sept_0_10[[#This Row],[V_mag]]-40</f>
        <v>-64.06</v>
      </c>
      <c r="H54">
        <f>10^(_10sept_0_10[[#This Row],[H_mag_adj]]/20)*COS(RADIANS(_10sept_0_10[[#This Row],[H_phase]]))</f>
        <v>-4.8299340745999692E-4</v>
      </c>
      <c r="I54">
        <f>10^(_10sept_0_10[[#This Row],[H_mag_adj]]/20)*SIN(RADIANS(_10sept_0_10[[#This Row],[H_phase]]))</f>
        <v>-3.912599460770943E-4</v>
      </c>
      <c r="J54">
        <f>10^(_10sept_0_10[[#This Row],[V_mag_adj]]/20)*COS(RADIANS(_10sept_0_10[[#This Row],[V_phase]]))</f>
        <v>-4.8441375590102195E-4</v>
      </c>
      <c r="K54">
        <f>10^(_10sept_0_10[[#This Row],[V_mag_adj]]/20)*SIN(RADIANS(_10sept_0_10[[#This Row],[V_phase]]))</f>
        <v>-3.9747735595057943E-4</v>
      </c>
    </row>
    <row r="55" spans="1:11" x14ac:dyDescent="0.25">
      <c r="A55">
        <v>-128</v>
      </c>
      <c r="B55">
        <v>-24.36</v>
      </c>
      <c r="C55">
        <v>-117.49</v>
      </c>
      <c r="D55">
        <v>-24.46</v>
      </c>
      <c r="E55">
        <v>-117.53</v>
      </c>
      <c r="F55">
        <f>_10sept_0_10[[#This Row],[H_mag]]-40</f>
        <v>-64.36</v>
      </c>
      <c r="G55">
        <f>_10sept_0_10[[#This Row],[V_mag]]-40</f>
        <v>-64.460000000000008</v>
      </c>
      <c r="H55">
        <f>10^(_10sept_0_10[[#This Row],[H_mag_adj]]/20)*COS(RADIANS(_10sept_0_10[[#This Row],[H_phase]]))</f>
        <v>-2.7942159080339456E-4</v>
      </c>
      <c r="I55">
        <f>10^(_10sept_0_10[[#This Row],[H_mag_adj]]/20)*SIN(RADIANS(_10sept_0_10[[#This Row],[H_phase]]))</f>
        <v>-5.3699269011852767E-4</v>
      </c>
      <c r="J55">
        <f>10^(_10sept_0_10[[#This Row],[V_mag_adj]]/20)*COS(RADIANS(_10sept_0_10[[#This Row],[V_phase]]))</f>
        <v>-2.7659361122984912E-4</v>
      </c>
      <c r="K55">
        <f>10^(_10sept_0_10[[#This Row],[V_mag_adj]]/20)*SIN(RADIANS(_10sept_0_10[[#This Row],[V_phase]]))</f>
        <v>-5.3065281618914074E-4</v>
      </c>
    </row>
    <row r="56" spans="1:11" x14ac:dyDescent="0.25">
      <c r="A56">
        <v>-127</v>
      </c>
      <c r="B56">
        <v>-24.59</v>
      </c>
      <c r="C56">
        <v>-93.22</v>
      </c>
      <c r="D56">
        <v>-24.57</v>
      </c>
      <c r="E56">
        <v>-93.31</v>
      </c>
      <c r="F56">
        <f>_10sept_0_10[[#This Row],[H_mag]]-40</f>
        <v>-64.59</v>
      </c>
      <c r="G56">
        <f>_10sept_0_10[[#This Row],[V_mag]]-40</f>
        <v>-64.569999999999993</v>
      </c>
      <c r="H56">
        <f>10^(_10sept_0_10[[#This Row],[H_mag_adj]]/20)*COS(RADIANS(_10sept_0_10[[#This Row],[H_phase]]))</f>
        <v>-3.3113463104901642E-5</v>
      </c>
      <c r="I56">
        <f>10^(_10sept_0_10[[#This Row],[H_mag_adj]]/20)*SIN(RADIANS(_10sept_0_10[[#This Row],[H_phase]]))</f>
        <v>-5.8859125036344619E-4</v>
      </c>
      <c r="J56">
        <f>10^(_10sept_0_10[[#This Row],[V_mag_adj]]/20)*COS(RADIANS(_10sept_0_10[[#This Row],[V_phase]]))</f>
        <v>-3.4116444491590368E-5</v>
      </c>
      <c r="K56">
        <f>10^(_10sept_0_10[[#This Row],[V_mag_adj]]/20)*SIN(RADIANS(_10sept_0_10[[#This Row],[V_phase]]))</f>
        <v>-5.898952311163729E-4</v>
      </c>
    </row>
    <row r="57" spans="1:11" x14ac:dyDescent="0.25">
      <c r="A57">
        <v>-126</v>
      </c>
      <c r="B57">
        <v>-24.14</v>
      </c>
      <c r="C57">
        <v>-65.06</v>
      </c>
      <c r="D57">
        <v>-24.22</v>
      </c>
      <c r="E57">
        <v>-65.55</v>
      </c>
      <c r="F57">
        <f>_10sept_0_10[[#This Row],[H_mag]]-40</f>
        <v>-64.14</v>
      </c>
      <c r="G57">
        <f>_10sept_0_10[[#This Row],[V_mag]]-40</f>
        <v>-64.22</v>
      </c>
      <c r="H57">
        <f>10^(_10sept_0_10[[#This Row],[H_mag_adj]]/20)*COS(RADIANS(_10sept_0_10[[#This Row],[H_phase]]))</f>
        <v>2.6180119182200271E-4</v>
      </c>
      <c r="I57">
        <f>10^(_10sept_0_10[[#This Row],[H_mag_adj]]/20)*SIN(RADIANS(_10sept_0_10[[#This Row],[H_phase]]))</f>
        <v>-5.6297290665390876E-4</v>
      </c>
      <c r="J57">
        <f>10^(_10sept_0_10[[#This Row],[V_mag_adj]]/20)*COS(RADIANS(_10sept_0_10[[#This Row],[V_phase]]))</f>
        <v>2.5462108864913487E-4</v>
      </c>
      <c r="K57">
        <f>10^(_10sept_0_10[[#This Row],[V_mag_adj]]/20)*SIN(RADIANS(_10sept_0_10[[#This Row],[V_phase]]))</f>
        <v>-5.6000954092963679E-4</v>
      </c>
    </row>
    <row r="58" spans="1:11" x14ac:dyDescent="0.25">
      <c r="A58">
        <v>-125</v>
      </c>
      <c r="B58">
        <v>-23.04</v>
      </c>
      <c r="C58">
        <v>-40.130000000000003</v>
      </c>
      <c r="D58">
        <v>-23.15</v>
      </c>
      <c r="E58">
        <v>-40.42</v>
      </c>
      <c r="F58">
        <f>_10sept_0_10[[#This Row],[H_mag]]-40</f>
        <v>-63.04</v>
      </c>
      <c r="G58">
        <f>_10sept_0_10[[#This Row],[V_mag]]-40</f>
        <v>-63.15</v>
      </c>
      <c r="H58">
        <f>10^(_10sept_0_10[[#This Row],[H_mag_adj]]/20)*COS(RADIANS(_10sept_0_10[[#This Row],[H_phase]]))</f>
        <v>5.3879706921683955E-4</v>
      </c>
      <c r="I58">
        <f>10^(_10sept_0_10[[#This Row],[H_mag_adj]]/20)*SIN(RADIANS(_10sept_0_10[[#This Row],[H_phase]]))</f>
        <v>-4.5419163318326304E-4</v>
      </c>
      <c r="J58">
        <f>10^(_10sept_0_10[[#This Row],[V_mag_adj]]/20)*COS(RADIANS(_10sept_0_10[[#This Row],[V_phase]]))</f>
        <v>5.2973990504516966E-4</v>
      </c>
      <c r="K58">
        <f>10^(_10sept_0_10[[#This Row],[V_mag_adj]]/20)*SIN(RADIANS(_10sept_0_10[[#This Row],[V_phase]]))</f>
        <v>-4.5116294239092139E-4</v>
      </c>
    </row>
    <row r="59" spans="1:11" x14ac:dyDescent="0.25">
      <c r="A59">
        <v>-124</v>
      </c>
      <c r="B59">
        <v>-21.76</v>
      </c>
      <c r="C59">
        <v>-18.62</v>
      </c>
      <c r="D59">
        <v>-21.75</v>
      </c>
      <c r="E59">
        <v>-18.86</v>
      </c>
      <c r="F59">
        <f>_10sept_0_10[[#This Row],[H_mag]]-40</f>
        <v>-61.760000000000005</v>
      </c>
      <c r="G59">
        <f>_10sept_0_10[[#This Row],[V_mag]]-40</f>
        <v>-61.75</v>
      </c>
      <c r="H59">
        <f>10^(_10sept_0_10[[#This Row],[H_mag_adj]]/20)*COS(RADIANS(_10sept_0_10[[#This Row],[H_phase]]))</f>
        <v>7.738400121088425E-4</v>
      </c>
      <c r="I59">
        <f>10^(_10sept_0_10[[#This Row],[H_mag_adj]]/20)*SIN(RADIANS(_10sept_0_10[[#This Row],[H_phase]]))</f>
        <v>-2.607266861543082E-4</v>
      </c>
      <c r="J59">
        <f>10^(_10sept_0_10[[#This Row],[V_mag_adj]]/20)*COS(RADIANS(_10sept_0_10[[#This Row],[V_phase]]))</f>
        <v>7.7363126042546851E-4</v>
      </c>
      <c r="K59">
        <f>10^(_10sept_0_10[[#This Row],[V_mag_adj]]/20)*SIN(RADIANS(_10sept_0_10[[#This Row],[V_phase]]))</f>
        <v>-2.6426991970543055E-4</v>
      </c>
    </row>
    <row r="60" spans="1:11" x14ac:dyDescent="0.25">
      <c r="A60">
        <v>-123</v>
      </c>
      <c r="B60">
        <v>-20.62</v>
      </c>
      <c r="C60">
        <v>-1.07</v>
      </c>
      <c r="D60">
        <v>-20.64</v>
      </c>
      <c r="E60">
        <v>-1.02</v>
      </c>
      <c r="F60">
        <f>_10sept_0_10[[#This Row],[H_mag]]-40</f>
        <v>-60.620000000000005</v>
      </c>
      <c r="G60">
        <f>_10sept_0_10[[#This Row],[V_mag]]-40</f>
        <v>-60.64</v>
      </c>
      <c r="H60">
        <f>10^(_10sept_0_10[[#This Row],[H_mag_adj]]/20)*COS(RADIANS(_10sept_0_10[[#This Row],[H_phase]]))</f>
        <v>9.3094551523219748E-4</v>
      </c>
      <c r="I60">
        <f>10^(_10sept_0_10[[#This Row],[H_mag_adj]]/20)*SIN(RADIANS(_10sept_0_10[[#This Row],[H_phase]]))</f>
        <v>-1.7387450280973316E-5</v>
      </c>
      <c r="J60">
        <f>10^(_10sept_0_10[[#This Row],[V_mag_adj]]/20)*COS(RADIANS(_10sept_0_10[[#This Row],[V_phase]]))</f>
        <v>9.2881918481299997E-4</v>
      </c>
      <c r="K60">
        <f>10^(_10sept_0_10[[#This Row],[V_mag_adj]]/20)*SIN(RADIANS(_10sept_0_10[[#This Row],[V_phase]]))</f>
        <v>-1.653691900817421E-5</v>
      </c>
    </row>
    <row r="61" spans="1:11" x14ac:dyDescent="0.25">
      <c r="A61">
        <v>-122</v>
      </c>
      <c r="B61">
        <v>-19.739999999999998</v>
      </c>
      <c r="C61">
        <v>14.7</v>
      </c>
      <c r="D61">
        <v>-19.73</v>
      </c>
      <c r="E61">
        <v>15.41</v>
      </c>
      <c r="F61">
        <f>_10sept_0_10[[#This Row],[H_mag]]-40</f>
        <v>-59.739999999999995</v>
      </c>
      <c r="G61">
        <f>_10sept_0_10[[#This Row],[V_mag]]-40</f>
        <v>-59.730000000000004</v>
      </c>
      <c r="H61">
        <f>10^(_10sept_0_10[[#This Row],[H_mag_adj]]/20)*COS(RADIANS(_10sept_0_10[[#This Row],[H_phase]]))</f>
        <v>9.9665926721101655E-4</v>
      </c>
      <c r="I61">
        <f>10^(_10sept_0_10[[#This Row],[H_mag_adj]]/20)*SIN(RADIANS(_10sept_0_10[[#This Row],[H_phase]]))</f>
        <v>2.614686640519766E-4</v>
      </c>
      <c r="J61">
        <f>10^(_10sept_0_10[[#This Row],[V_mag_adj]]/20)*COS(RADIANS(_10sept_0_10[[#This Row],[V_phase]]))</f>
        <v>9.9448703822776498E-4</v>
      </c>
      <c r="K61">
        <f>10^(_10sept_0_10[[#This Row],[V_mag_adj]]/20)*SIN(RADIANS(_10sept_0_10[[#This Row],[V_phase]]))</f>
        <v>2.7411411678583783E-4</v>
      </c>
    </row>
    <row r="62" spans="1:11" x14ac:dyDescent="0.25">
      <c r="A62">
        <v>-121</v>
      </c>
      <c r="B62">
        <v>-19.190000000000001</v>
      </c>
      <c r="C62">
        <v>30</v>
      </c>
      <c r="D62">
        <v>-19.3</v>
      </c>
      <c r="E62">
        <v>29.94</v>
      </c>
      <c r="F62">
        <f>_10sept_0_10[[#This Row],[H_mag]]-40</f>
        <v>-59.19</v>
      </c>
      <c r="G62">
        <f>_10sept_0_10[[#This Row],[V_mag]]-40</f>
        <v>-59.3</v>
      </c>
      <c r="H62">
        <f>10^(_10sept_0_10[[#This Row],[H_mag_adj]]/20)*COS(RADIANS(_10sept_0_10[[#This Row],[H_phase]]))</f>
        <v>9.5067184416014363E-4</v>
      </c>
      <c r="I62">
        <f>10^(_10sept_0_10[[#This Row],[H_mag_adj]]/20)*SIN(RADIANS(_10sept_0_10[[#This Row],[H_phase]]))</f>
        <v>5.4887064513685672E-4</v>
      </c>
      <c r="J62">
        <f>10^(_10sept_0_10[[#This Row],[V_mag_adj]]/20)*COS(RADIANS(_10sept_0_10[[#This Row],[V_phase]]))</f>
        <v>9.3927527138498029E-4</v>
      </c>
      <c r="K62">
        <f>10^(_10sept_0_10[[#This Row],[V_mag_adj]]/20)*SIN(RADIANS(_10sept_0_10[[#This Row],[V_phase]]))</f>
        <v>5.4098014705181272E-4</v>
      </c>
    </row>
    <row r="63" spans="1:11" x14ac:dyDescent="0.25">
      <c r="A63">
        <v>-120</v>
      </c>
      <c r="B63">
        <v>-18.98</v>
      </c>
      <c r="C63">
        <v>44.22</v>
      </c>
      <c r="D63">
        <v>-19.100000000000001</v>
      </c>
      <c r="E63">
        <v>43.95</v>
      </c>
      <c r="F63">
        <f>_10sept_0_10[[#This Row],[H_mag]]-40</f>
        <v>-58.980000000000004</v>
      </c>
      <c r="G63">
        <f>_10sept_0_10[[#This Row],[V_mag]]-40</f>
        <v>-59.1</v>
      </c>
      <c r="H63">
        <f>10^(_10sept_0_10[[#This Row],[H_mag_adj]]/20)*COS(RADIANS(_10sept_0_10[[#This Row],[H_phase]]))</f>
        <v>8.0596750617639799E-4</v>
      </c>
      <c r="I63">
        <f>10^(_10sept_0_10[[#This Row],[H_mag_adj]]/20)*SIN(RADIANS(_10sept_0_10[[#This Row],[H_phase]]))</f>
        <v>7.8431672585693691E-4</v>
      </c>
      <c r="J63">
        <f>10^(_10sept_0_10[[#This Row],[V_mag_adj]]/20)*COS(RADIANS(_10sept_0_10[[#This Row],[V_phase]]))</f>
        <v>7.9854567223196454E-4</v>
      </c>
      <c r="K63">
        <f>10^(_10sept_0_10[[#This Row],[V_mag_adj]]/20)*SIN(RADIANS(_10sept_0_10[[#This Row],[V_phase]]))</f>
        <v>7.6980100037086097E-4</v>
      </c>
    </row>
    <row r="64" spans="1:11" x14ac:dyDescent="0.25">
      <c r="A64">
        <v>-119</v>
      </c>
      <c r="B64">
        <v>-19.18</v>
      </c>
      <c r="C64">
        <v>58.57</v>
      </c>
      <c r="D64">
        <v>-19.23</v>
      </c>
      <c r="E64">
        <v>58.27</v>
      </c>
      <c r="F64">
        <f>_10sept_0_10[[#This Row],[H_mag]]-40</f>
        <v>-59.18</v>
      </c>
      <c r="G64">
        <f>_10sept_0_10[[#This Row],[V_mag]]-40</f>
        <v>-59.230000000000004</v>
      </c>
      <c r="H64">
        <f>10^(_10sept_0_10[[#This Row],[H_mag_adj]]/20)*COS(RADIANS(_10sept_0_10[[#This Row],[H_phase]]))</f>
        <v>5.730837149403767E-4</v>
      </c>
      <c r="I64">
        <f>10^(_10sept_0_10[[#This Row],[H_mag_adj]]/20)*SIN(RADIANS(_10sept_0_10[[#This Row],[H_phase]]))</f>
        <v>9.3775737308587144E-4</v>
      </c>
      <c r="J64">
        <f>10^(_10sept_0_10[[#This Row],[V_mag_adj]]/20)*COS(RADIANS(_10sept_0_10[[#This Row],[V_phase]]))</f>
        <v>5.7466832648483328E-4</v>
      </c>
      <c r="K64">
        <f>10^(_10sept_0_10[[#This Row],[V_mag_adj]]/20)*SIN(RADIANS(_10sept_0_10[[#This Row],[V_phase]]))</f>
        <v>9.2937851223244539E-4</v>
      </c>
    </row>
    <row r="65" spans="1:11" x14ac:dyDescent="0.25">
      <c r="A65">
        <v>-118</v>
      </c>
      <c r="B65">
        <v>-19.72</v>
      </c>
      <c r="C65">
        <v>74.59</v>
      </c>
      <c r="D65">
        <v>-19.670000000000002</v>
      </c>
      <c r="E65">
        <v>73.739999999999995</v>
      </c>
      <c r="F65">
        <f>_10sept_0_10[[#This Row],[H_mag]]-40</f>
        <v>-59.72</v>
      </c>
      <c r="G65">
        <f>_10sept_0_10[[#This Row],[V_mag]]-40</f>
        <v>-59.67</v>
      </c>
      <c r="H65">
        <f>10^(_10sept_0_10[[#This Row],[H_mag_adj]]/20)*COS(RADIANS(_10sept_0_10[[#This Row],[H_phase]]))</f>
        <v>2.7442988406076006E-4</v>
      </c>
      <c r="I65">
        <f>10^(_10sept_0_10[[#This Row],[H_mag_adj]]/20)*SIN(RADIANS(_10sept_0_10[[#This Row],[H_phase]]))</f>
        <v>9.9563264307909083E-4</v>
      </c>
      <c r="J65">
        <f>10^(_10sept_0_10[[#This Row],[V_mag_adj]]/20)*COS(RADIANS(_10sept_0_10[[#This Row],[V_phase]]))</f>
        <v>2.908390459369046E-4</v>
      </c>
      <c r="K65">
        <f>10^(_10sept_0_10[[#This Row],[V_mag_adj]]/20)*SIN(RADIANS(_10sept_0_10[[#This Row],[V_phase]]))</f>
        <v>9.9717569745172625E-4</v>
      </c>
    </row>
    <row r="66" spans="1:11" x14ac:dyDescent="0.25">
      <c r="A66">
        <v>-117</v>
      </c>
      <c r="B66">
        <v>-20.48</v>
      </c>
      <c r="C66">
        <v>91.17</v>
      </c>
      <c r="D66">
        <v>-20.52</v>
      </c>
      <c r="E66">
        <v>91.13</v>
      </c>
      <c r="F66">
        <f>_10sept_0_10[[#This Row],[H_mag]]-40</f>
        <v>-60.480000000000004</v>
      </c>
      <c r="G66">
        <f>_10sept_0_10[[#This Row],[V_mag]]-40</f>
        <v>-60.519999999999996</v>
      </c>
      <c r="H66">
        <f>10^(_10sept_0_10[[#This Row],[H_mag_adj]]/20)*COS(RADIANS(_10sept_0_10[[#This Row],[H_phase]]))</f>
        <v>-1.9321153289742018E-5</v>
      </c>
      <c r="I66">
        <f>10^(_10sept_0_10[[#This Row],[H_mag_adj]]/20)*SIN(RADIANS(_10sept_0_10[[#This Row],[H_phase]]))</f>
        <v>9.4603988213243261E-4</v>
      </c>
      <c r="J66">
        <f>10^(_10sept_0_10[[#This Row],[V_mag_adj]]/20)*COS(RADIANS(_10sept_0_10[[#This Row],[V_phase]]))</f>
        <v>-1.8574950128782514E-5</v>
      </c>
      <c r="K66">
        <f>10^(_10sept_0_10[[#This Row],[V_mag_adj]]/20)*SIN(RADIANS(_10sept_0_10[[#This Row],[V_phase]]))</f>
        <v>9.4170642095383087E-4</v>
      </c>
    </row>
    <row r="67" spans="1:11" x14ac:dyDescent="0.25">
      <c r="A67">
        <v>-116</v>
      </c>
      <c r="B67">
        <v>-21.54</v>
      </c>
      <c r="C67">
        <v>109.66</v>
      </c>
      <c r="D67">
        <v>-21.57</v>
      </c>
      <c r="E67">
        <v>109.48</v>
      </c>
      <c r="F67">
        <f>_10sept_0_10[[#This Row],[H_mag]]-40</f>
        <v>-61.54</v>
      </c>
      <c r="G67">
        <f>_10sept_0_10[[#This Row],[V_mag]]-40</f>
        <v>-61.57</v>
      </c>
      <c r="H67">
        <f>10^(_10sept_0_10[[#This Row],[H_mag_adj]]/20)*COS(RADIANS(_10sept_0_10[[#This Row],[H_phase]]))</f>
        <v>-2.8177659780510167E-4</v>
      </c>
      <c r="I67">
        <f>10^(_10sept_0_10[[#This Row],[H_mag_adj]]/20)*SIN(RADIANS(_10sept_0_10[[#This Row],[H_phase]]))</f>
        <v>7.8870605890239785E-4</v>
      </c>
      <c r="J67">
        <f>10^(_10sept_0_10[[#This Row],[V_mag_adj]]/20)*COS(RADIANS(_10sept_0_10[[#This Row],[V_phase]]))</f>
        <v>-2.7833442309323198E-4</v>
      </c>
      <c r="K67">
        <f>10^(_10sept_0_10[[#This Row],[V_mag_adj]]/20)*SIN(RADIANS(_10sept_0_10[[#This Row],[V_phase]]))</f>
        <v>7.8686495857429413E-4</v>
      </c>
    </row>
    <row r="68" spans="1:11" x14ac:dyDescent="0.25">
      <c r="A68">
        <v>-115</v>
      </c>
      <c r="B68">
        <v>-22.69</v>
      </c>
      <c r="C68">
        <v>129.13</v>
      </c>
      <c r="D68">
        <v>-22.82</v>
      </c>
      <c r="E68">
        <v>129.84</v>
      </c>
      <c r="F68">
        <f>_10sept_0_10[[#This Row],[H_mag]]-40</f>
        <v>-62.69</v>
      </c>
      <c r="G68">
        <f>_10sept_0_10[[#This Row],[V_mag]]-40</f>
        <v>-62.82</v>
      </c>
      <c r="H68">
        <f>10^(_10sept_0_10[[#This Row],[H_mag_adj]]/20)*COS(RADIANS(_10sept_0_10[[#This Row],[H_phase]]))</f>
        <v>-4.6300516211902296E-4</v>
      </c>
      <c r="I68">
        <f>10^(_10sept_0_10[[#This Row],[H_mag_adj]]/20)*SIN(RADIANS(_10sept_0_10[[#This Row],[H_phase]]))</f>
        <v>5.6911861889014374E-4</v>
      </c>
      <c r="J68">
        <f>10^(_10sept_0_10[[#This Row],[V_mag_adj]]/20)*COS(RADIANS(_10sept_0_10[[#This Row],[V_phase]]))</f>
        <v>-4.6303951604379634E-4</v>
      </c>
      <c r="K68">
        <f>10^(_10sept_0_10[[#This Row],[V_mag_adj]]/20)*SIN(RADIANS(_10sept_0_10[[#This Row],[V_phase]]))</f>
        <v>5.549690041624359E-4</v>
      </c>
    </row>
    <row r="69" spans="1:11" x14ac:dyDescent="0.25">
      <c r="A69">
        <v>-114</v>
      </c>
      <c r="B69">
        <v>-24.08</v>
      </c>
      <c r="C69">
        <v>154.84</v>
      </c>
      <c r="D69">
        <v>-24.14</v>
      </c>
      <c r="E69">
        <v>155.41999999999999</v>
      </c>
      <c r="F69">
        <f>_10sept_0_10[[#This Row],[H_mag]]-40</f>
        <v>-64.08</v>
      </c>
      <c r="G69">
        <f>_10sept_0_10[[#This Row],[V_mag]]-40</f>
        <v>-64.14</v>
      </c>
      <c r="H69">
        <f>10^(_10sept_0_10[[#This Row],[H_mag_adj]]/20)*COS(RADIANS(_10sept_0_10[[#This Row],[H_phase]]))</f>
        <v>-5.6585885961630525E-4</v>
      </c>
      <c r="I69">
        <f>10^(_10sept_0_10[[#This Row],[H_mag_adj]]/20)*SIN(RADIANS(_10sept_0_10[[#This Row],[H_phase]]))</f>
        <v>2.6579060703143132E-4</v>
      </c>
      <c r="J69">
        <f>10^(_10sept_0_10[[#This Row],[V_mag_adj]]/20)*COS(RADIANS(_10sept_0_10[[#This Row],[V_phase]]))</f>
        <v>-5.6460672862928597E-4</v>
      </c>
      <c r="K69">
        <f>10^(_10sept_0_10[[#This Row],[V_mag_adj]]/20)*SIN(RADIANS(_10sept_0_10[[#This Row],[V_phase]]))</f>
        <v>2.5825878426939821E-4</v>
      </c>
    </row>
    <row r="70" spans="1:11" x14ac:dyDescent="0.25">
      <c r="A70">
        <v>-113</v>
      </c>
      <c r="B70">
        <v>-25.16</v>
      </c>
      <c r="C70">
        <v>-175.66</v>
      </c>
      <c r="D70">
        <v>-25.12</v>
      </c>
      <c r="E70">
        <v>-177.36</v>
      </c>
      <c r="F70">
        <f>_10sept_0_10[[#This Row],[H_mag]]-40</f>
        <v>-65.16</v>
      </c>
      <c r="G70">
        <f>_10sept_0_10[[#This Row],[V_mag]]-40</f>
        <v>-65.12</v>
      </c>
      <c r="H70">
        <f>10^(_10sept_0_10[[#This Row],[H_mag_adj]]/20)*COS(RADIANS(_10sept_0_10[[#This Row],[H_phase]]))</f>
        <v>-5.5049438234056199E-4</v>
      </c>
      <c r="I70">
        <f>10^(_10sept_0_10[[#This Row],[H_mag_adj]]/20)*SIN(RADIANS(_10sept_0_10[[#This Row],[H_phase]]))</f>
        <v>-4.1778391236155146E-5</v>
      </c>
      <c r="J70">
        <f>10^(_10sept_0_10[[#This Row],[V_mag_adj]]/20)*COS(RADIANS(_10sept_0_10[[#This Row],[V_phase]]))</f>
        <v>-5.5403706484548321E-4</v>
      </c>
      <c r="K70">
        <f>10^(_10sept_0_10[[#This Row],[V_mag_adj]]/20)*SIN(RADIANS(_10sept_0_10[[#This Row],[V_phase]]))</f>
        <v>-2.5546276665527021E-5</v>
      </c>
    </row>
    <row r="71" spans="1:11" x14ac:dyDescent="0.25">
      <c r="A71">
        <v>-112</v>
      </c>
      <c r="B71">
        <v>-25.17</v>
      </c>
      <c r="C71">
        <v>-146.08000000000001</v>
      </c>
      <c r="D71">
        <v>-25.26</v>
      </c>
      <c r="E71">
        <v>-145.55000000000001</v>
      </c>
      <c r="F71">
        <f>_10sept_0_10[[#This Row],[H_mag]]-40</f>
        <v>-65.17</v>
      </c>
      <c r="G71">
        <f>_10sept_0_10[[#This Row],[V_mag]]-40</f>
        <v>-65.260000000000005</v>
      </c>
      <c r="H71">
        <f>10^(_10sept_0_10[[#This Row],[H_mag_adj]]/20)*COS(RADIANS(_10sept_0_10[[#This Row],[H_phase]]))</f>
        <v>-4.5759641445818761E-4</v>
      </c>
      <c r="I71">
        <f>10^(_10sept_0_10[[#This Row],[H_mag_adj]]/20)*SIN(RADIANS(_10sept_0_10[[#This Row],[H_phase]]))</f>
        <v>-3.0772394128932858E-4</v>
      </c>
      <c r="J71">
        <f>10^(_10sept_0_10[[#This Row],[V_mag_adj]]/20)*COS(RADIANS(_10sept_0_10[[#This Row],[V_phase]]))</f>
        <v>-4.5004293333841057E-4</v>
      </c>
      <c r="K71">
        <f>10^(_10sept_0_10[[#This Row],[V_mag_adj]]/20)*SIN(RADIANS(_10sept_0_10[[#This Row],[V_phase]]))</f>
        <v>-3.0872803742951058E-4</v>
      </c>
    </row>
    <row r="72" spans="1:11" x14ac:dyDescent="0.25">
      <c r="A72">
        <v>-111</v>
      </c>
      <c r="B72">
        <v>-24.63</v>
      </c>
      <c r="C72">
        <v>-119.94</v>
      </c>
      <c r="D72">
        <v>-24.66</v>
      </c>
      <c r="E72">
        <v>-119.18</v>
      </c>
      <c r="F72">
        <f>_10sept_0_10[[#This Row],[H_mag]]-40</f>
        <v>-64.63</v>
      </c>
      <c r="G72">
        <f>_10sept_0_10[[#This Row],[V_mag]]-40</f>
        <v>-64.66</v>
      </c>
      <c r="H72">
        <f>10^(_10sept_0_10[[#This Row],[H_mag_adj]]/20)*COS(RADIANS(_10sept_0_10[[#This Row],[H_phase]]))</f>
        <v>-2.9287434317008169E-4</v>
      </c>
      <c r="I72">
        <f>10^(_10sept_0_10[[#This Row],[H_mag_adj]]/20)*SIN(RADIANS(_10sept_0_10[[#This Row],[H_phase]]))</f>
        <v>-5.0850226142666469E-4</v>
      </c>
      <c r="J72">
        <f>10^(_10sept_0_10[[#This Row],[V_mag_adj]]/20)*COS(RADIANS(_10sept_0_10[[#This Row],[V_phase]]))</f>
        <v>-2.8511728394071988E-4</v>
      </c>
      <c r="K72">
        <f>10^(_10sept_0_10[[#This Row],[V_mag_adj]]/20)*SIN(RADIANS(_10sept_0_10[[#This Row],[V_phase]]))</f>
        <v>-5.1057573082940013E-4</v>
      </c>
    </row>
    <row r="73" spans="1:11" x14ac:dyDescent="0.25">
      <c r="A73">
        <v>-110</v>
      </c>
      <c r="B73">
        <v>-23.89</v>
      </c>
      <c r="C73">
        <v>-96.78</v>
      </c>
      <c r="D73">
        <v>-23.88</v>
      </c>
      <c r="E73">
        <v>-95.98</v>
      </c>
      <c r="F73">
        <f>_10sept_0_10[[#This Row],[H_mag]]-40</f>
        <v>-63.89</v>
      </c>
      <c r="G73">
        <f>_10sept_0_10[[#This Row],[V_mag]]-40</f>
        <v>-63.879999999999995</v>
      </c>
      <c r="H73">
        <f>10^(_10sept_0_10[[#This Row],[H_mag_adj]]/20)*COS(RADIANS(_10sept_0_10[[#This Row],[H_phase]]))</f>
        <v>-7.5438498064222411E-5</v>
      </c>
      <c r="I73">
        <f>10^(_10sept_0_10[[#This Row],[H_mag_adj]]/20)*SIN(RADIANS(_10sept_0_10[[#This Row],[H_phase]]))</f>
        <v>-6.3453007757119395E-4</v>
      </c>
      <c r="J73">
        <f>10^(_10sept_0_10[[#This Row],[V_mag_adj]]/20)*COS(RADIANS(_10sept_0_10[[#This Row],[V_phase]]))</f>
        <v>-6.6648408911203634E-5</v>
      </c>
      <c r="K73">
        <f>10^(_10sept_0_10[[#This Row],[V_mag_adj]]/20)*SIN(RADIANS(_10sept_0_10[[#This Row],[V_phase]]))</f>
        <v>-6.3625360456316096E-4</v>
      </c>
    </row>
    <row r="74" spans="1:11" x14ac:dyDescent="0.25">
      <c r="A74">
        <v>-109</v>
      </c>
      <c r="B74">
        <v>-23.38</v>
      </c>
      <c r="C74">
        <v>-78.349999999999994</v>
      </c>
      <c r="D74">
        <v>-23.42</v>
      </c>
      <c r="E74">
        <v>-77.92</v>
      </c>
      <c r="F74">
        <f>_10sept_0_10[[#This Row],[H_mag]]-40</f>
        <v>-63.379999999999995</v>
      </c>
      <c r="G74">
        <f>_10sept_0_10[[#This Row],[V_mag]]-40</f>
        <v>-63.42</v>
      </c>
      <c r="H74">
        <f>10^(_10sept_0_10[[#This Row],[H_mag_adj]]/20)*COS(RADIANS(_10sept_0_10[[#This Row],[H_phase]]))</f>
        <v>1.3683796919515827E-4</v>
      </c>
      <c r="I74">
        <f>10^(_10sept_0_10[[#This Row],[H_mag_adj]]/20)*SIN(RADIANS(_10sept_0_10[[#This Row],[H_phase]]))</f>
        <v>-6.6368168802778747E-4</v>
      </c>
      <c r="J74">
        <f>10^(_10sept_0_10[[#This Row],[V_mag_adj]]/20)*COS(RADIANS(_10sept_0_10[[#This Row],[V_phase]]))</f>
        <v>1.4116336353658146E-4</v>
      </c>
      <c r="K74">
        <f>10^(_10sept_0_10[[#This Row],[V_mag_adj]]/20)*SIN(RADIANS(_10sept_0_10[[#This Row],[V_phase]]))</f>
        <v>-6.5959151370002182E-4</v>
      </c>
    </row>
    <row r="75" spans="1:11" x14ac:dyDescent="0.25">
      <c r="A75">
        <v>-108</v>
      </c>
      <c r="B75">
        <v>-23.38</v>
      </c>
      <c r="C75">
        <v>-63.06</v>
      </c>
      <c r="D75">
        <v>-23.48</v>
      </c>
      <c r="E75">
        <v>-63.17</v>
      </c>
      <c r="F75">
        <f>_10sept_0_10[[#This Row],[H_mag]]-40</f>
        <v>-63.379999999999995</v>
      </c>
      <c r="G75">
        <f>_10sept_0_10[[#This Row],[V_mag]]-40</f>
        <v>-63.480000000000004</v>
      </c>
      <c r="H75">
        <f>10^(_10sept_0_10[[#This Row],[H_mag_adj]]/20)*COS(RADIANS(_10sept_0_10[[#This Row],[H_phase]]))</f>
        <v>3.0701035803236231E-4</v>
      </c>
      <c r="I75">
        <f>10^(_10sept_0_10[[#This Row],[H_mag_adj]]/20)*SIN(RADIANS(_10sept_0_10[[#This Row],[H_phase]]))</f>
        <v>-6.0410483601582704E-4</v>
      </c>
      <c r="J75">
        <f>10^(_10sept_0_10[[#This Row],[V_mag_adj]]/20)*COS(RADIANS(_10sept_0_10[[#This Row],[V_phase]]))</f>
        <v>3.0234895897801877E-4</v>
      </c>
      <c r="K75">
        <f>10^(_10sept_0_10[[#This Row],[V_mag_adj]]/20)*SIN(RADIANS(_10sept_0_10[[#This Row],[V_phase]]))</f>
        <v>-5.9777127476823343E-4</v>
      </c>
    </row>
    <row r="76" spans="1:11" x14ac:dyDescent="0.25">
      <c r="A76">
        <v>-107</v>
      </c>
      <c r="B76">
        <v>-24.02</v>
      </c>
      <c r="C76">
        <v>-46.73</v>
      </c>
      <c r="D76">
        <v>-24.18</v>
      </c>
      <c r="E76">
        <v>-47.41</v>
      </c>
      <c r="F76">
        <f>_10sept_0_10[[#This Row],[H_mag]]-40</f>
        <v>-64.02</v>
      </c>
      <c r="G76">
        <f>_10sept_0_10[[#This Row],[V_mag]]-40</f>
        <v>-64.180000000000007</v>
      </c>
      <c r="H76">
        <f>10^(_10sept_0_10[[#This Row],[H_mag_adj]]/20)*COS(RADIANS(_10sept_0_10[[#This Row],[H_phase]]))</f>
        <v>4.3148695410727433E-4</v>
      </c>
      <c r="I76">
        <f>10^(_10sept_0_10[[#This Row],[H_mag_adj]]/20)*SIN(RADIANS(_10sept_0_10[[#This Row],[H_phase]]))</f>
        <v>-4.5836343952224953E-4</v>
      </c>
      <c r="J76">
        <f>10^(_10sept_0_10[[#This Row],[V_mag_adj]]/20)*COS(RADIANS(_10sept_0_10[[#This Row],[V_phase]]))</f>
        <v>4.1824104522160871E-4</v>
      </c>
      <c r="K76">
        <f>10^(_10sept_0_10[[#This Row],[V_mag_adj]]/20)*SIN(RADIANS(_10sept_0_10[[#This Row],[V_phase]]))</f>
        <v>-4.5499307569674266E-4</v>
      </c>
    </row>
    <row r="77" spans="1:11" x14ac:dyDescent="0.25">
      <c r="A77">
        <v>-106</v>
      </c>
      <c r="B77">
        <v>-25.38</v>
      </c>
      <c r="C77">
        <v>-29.14</v>
      </c>
      <c r="D77">
        <v>-25.59</v>
      </c>
      <c r="E77">
        <v>-28.73</v>
      </c>
      <c r="F77">
        <f>_10sept_0_10[[#This Row],[H_mag]]-40</f>
        <v>-65.38</v>
      </c>
      <c r="G77">
        <f>_10sept_0_10[[#This Row],[V_mag]]-40</f>
        <v>-65.59</v>
      </c>
      <c r="H77">
        <f>10^(_10sept_0_10[[#This Row],[H_mag_adj]]/20)*COS(RADIANS(_10sept_0_10[[#This Row],[H_phase]]))</f>
        <v>4.7014231319660466E-4</v>
      </c>
      <c r="I77">
        <f>10^(_10sept_0_10[[#This Row],[H_mag_adj]]/20)*SIN(RADIANS(_10sept_0_10[[#This Row],[H_phase]]))</f>
        <v>-2.6210792455070474E-4</v>
      </c>
      <c r="J77">
        <f>10^(_10sept_0_10[[#This Row],[V_mag_adj]]/20)*COS(RADIANS(_10sept_0_10[[#This Row],[V_phase]]))</f>
        <v>4.6073095832311836E-4</v>
      </c>
      <c r="K77">
        <f>10^(_10sept_0_10[[#This Row],[V_mag_adj]]/20)*SIN(RADIANS(_10sept_0_10[[#This Row],[V_phase]]))</f>
        <v>-2.5255646826936526E-4</v>
      </c>
    </row>
    <row r="78" spans="1:11" x14ac:dyDescent="0.25">
      <c r="A78">
        <v>-105</v>
      </c>
      <c r="B78">
        <v>-27.48</v>
      </c>
      <c r="C78">
        <v>-6.27</v>
      </c>
      <c r="D78">
        <v>-27.35</v>
      </c>
      <c r="E78">
        <v>-3.63</v>
      </c>
      <c r="F78">
        <f>_10sept_0_10[[#This Row],[H_mag]]-40</f>
        <v>-67.48</v>
      </c>
      <c r="G78">
        <f>_10sept_0_10[[#This Row],[V_mag]]-40</f>
        <v>-67.349999999999994</v>
      </c>
      <c r="H78">
        <f>10^(_10sept_0_10[[#This Row],[H_mag_adj]]/20)*COS(RADIANS(_10sept_0_10[[#This Row],[H_phase]]))</f>
        <v>4.2014032725193497E-4</v>
      </c>
      <c r="I78">
        <f>10^(_10sept_0_10[[#This Row],[H_mag_adj]]/20)*SIN(RADIANS(_10sept_0_10[[#This Row],[H_phase]]))</f>
        <v>-4.6161270583052825E-5</v>
      </c>
      <c r="J78">
        <f>10^(_10sept_0_10[[#This Row],[V_mag_adj]]/20)*COS(RADIANS(_10sept_0_10[[#This Row],[V_phase]]))</f>
        <v>4.2818140815146008E-4</v>
      </c>
      <c r="K78">
        <f>10^(_10sept_0_10[[#This Row],[V_mag_adj]]/20)*SIN(RADIANS(_10sept_0_10[[#This Row],[V_phase]]))</f>
        <v>-2.7163980936681313E-5</v>
      </c>
    </row>
    <row r="79" spans="1:11" x14ac:dyDescent="0.25">
      <c r="A79">
        <v>-104</v>
      </c>
      <c r="B79">
        <v>-28.8</v>
      </c>
      <c r="C79">
        <v>32.03</v>
      </c>
      <c r="D79">
        <v>-28.91</v>
      </c>
      <c r="E79">
        <v>30.31</v>
      </c>
      <c r="F79">
        <f>_10sept_0_10[[#This Row],[H_mag]]-40</f>
        <v>-68.8</v>
      </c>
      <c r="G79">
        <f>_10sept_0_10[[#This Row],[V_mag]]-40</f>
        <v>-68.91</v>
      </c>
      <c r="H79">
        <f>10^(_10sept_0_10[[#This Row],[H_mag_adj]]/20)*COS(RADIANS(_10sept_0_10[[#This Row],[H_phase]]))</f>
        <v>3.0780686942049392E-4</v>
      </c>
      <c r="I79">
        <f>10^(_10sept_0_10[[#This Row],[H_mag_adj]]/20)*SIN(RADIANS(_10sept_0_10[[#This Row],[H_phase]]))</f>
        <v>1.9256324933173384E-4</v>
      </c>
      <c r="J79">
        <f>10^(_10sept_0_10[[#This Row],[V_mag_adj]]/20)*COS(RADIANS(_10sept_0_10[[#This Row],[V_phase]]))</f>
        <v>3.0950345697189986E-4</v>
      </c>
      <c r="K79">
        <f>10^(_10sept_0_10[[#This Row],[V_mag_adj]]/20)*SIN(RADIANS(_10sept_0_10[[#This Row],[V_phase]]))</f>
        <v>1.8093168908956924E-4</v>
      </c>
    </row>
    <row r="80" spans="1:11" x14ac:dyDescent="0.25">
      <c r="A80">
        <v>-103</v>
      </c>
      <c r="B80">
        <v>-28.27</v>
      </c>
      <c r="C80">
        <v>69.53</v>
      </c>
      <c r="D80">
        <v>-28.29</v>
      </c>
      <c r="E80">
        <v>69.260000000000005</v>
      </c>
      <c r="F80">
        <f>_10sept_0_10[[#This Row],[H_mag]]-40</f>
        <v>-68.27</v>
      </c>
      <c r="G80">
        <f>_10sept_0_10[[#This Row],[V_mag]]-40</f>
        <v>-68.289999999999992</v>
      </c>
      <c r="H80">
        <f>10^(_10sept_0_10[[#This Row],[H_mag_adj]]/20)*COS(RADIANS(_10sept_0_10[[#This Row],[H_phase]]))</f>
        <v>1.3496358666979116E-4</v>
      </c>
      <c r="I80">
        <f>10^(_10sept_0_10[[#This Row],[H_mag_adj]]/20)*SIN(RADIANS(_10sept_0_10[[#This Row],[H_phase]]))</f>
        <v>3.6155350647492968E-4</v>
      </c>
      <c r="J80">
        <f>10^(_10sept_0_10[[#This Row],[V_mag_adj]]/20)*COS(RADIANS(_10sept_0_10[[#This Row],[V_phase]]))</f>
        <v>1.3635153982299731E-4</v>
      </c>
      <c r="K80">
        <f>10^(_10sept_0_10[[#This Row],[V_mag_adj]]/20)*SIN(RADIANS(_10sept_0_10[[#This Row],[V_phase]]))</f>
        <v>3.6008341547826559E-4</v>
      </c>
    </row>
    <row r="81" spans="1:11" x14ac:dyDescent="0.25">
      <c r="A81">
        <v>-102</v>
      </c>
      <c r="B81">
        <v>-26.17</v>
      </c>
      <c r="C81">
        <v>100.55</v>
      </c>
      <c r="D81">
        <v>-26.15</v>
      </c>
      <c r="E81">
        <v>100.42</v>
      </c>
      <c r="F81">
        <f>_10sept_0_10[[#This Row],[H_mag]]-40</f>
        <v>-66.17</v>
      </c>
      <c r="G81">
        <f>_10sept_0_10[[#This Row],[V_mag]]-40</f>
        <v>-66.150000000000006</v>
      </c>
      <c r="H81">
        <f>10^(_10sept_0_10[[#This Row],[H_mag_adj]]/20)*COS(RADIANS(_10sept_0_10[[#This Row],[H_phase]]))</f>
        <v>-8.9985585155903577E-5</v>
      </c>
      <c r="I81">
        <f>10^(_10sept_0_10[[#This Row],[H_mag_adj]]/20)*SIN(RADIANS(_10sept_0_10[[#This Row],[H_phase]]))</f>
        <v>4.8316526976661218E-4</v>
      </c>
      <c r="J81">
        <f>10^(_10sept_0_10[[#This Row],[V_mag_adj]]/20)*COS(RADIANS(_10sept_0_10[[#This Row],[V_phase]]))</f>
        <v>-8.9093997758267306E-5</v>
      </c>
      <c r="K81">
        <f>10^(_10sept_0_10[[#This Row],[V_mag_adj]]/20)*SIN(RADIANS(_10sept_0_10[[#This Row],[V_phase]]))</f>
        <v>4.8448247550524548E-4</v>
      </c>
    </row>
    <row r="82" spans="1:11" x14ac:dyDescent="0.25">
      <c r="A82">
        <v>-101</v>
      </c>
      <c r="B82">
        <v>-24.13</v>
      </c>
      <c r="C82">
        <v>121.33</v>
      </c>
      <c r="D82">
        <v>-24.28</v>
      </c>
      <c r="E82">
        <v>120.94</v>
      </c>
      <c r="F82">
        <f>_10sept_0_10[[#This Row],[H_mag]]-40</f>
        <v>-64.13</v>
      </c>
      <c r="G82">
        <f>_10sept_0_10[[#This Row],[V_mag]]-40</f>
        <v>-64.28</v>
      </c>
      <c r="H82">
        <f>10^(_10sept_0_10[[#This Row],[H_mag_adj]]/20)*COS(RADIANS(_10sept_0_10[[#This Row],[H_phase]]))</f>
        <v>-3.2320294488473087E-4</v>
      </c>
      <c r="I82">
        <f>10^(_10sept_0_10[[#This Row],[H_mag_adj]]/20)*SIN(RADIANS(_10sept_0_10[[#This Row],[H_phase]]))</f>
        <v>5.3094899328646149E-4</v>
      </c>
      <c r="J82">
        <f>10^(_10sept_0_10[[#This Row],[V_mag_adj]]/20)*COS(RADIANS(_10sept_0_10[[#This Row],[V_phase]]))</f>
        <v>-3.1410983604085571E-4</v>
      </c>
      <c r="K82">
        <f>10^(_10sept_0_10[[#This Row],[V_mag_adj]]/20)*SIN(RADIANS(_10sept_0_10[[#This Row],[V_phase]]))</f>
        <v>5.2400874868470176E-4</v>
      </c>
    </row>
    <row r="83" spans="1:11" x14ac:dyDescent="0.25">
      <c r="A83">
        <v>-100</v>
      </c>
      <c r="B83">
        <v>-22.73</v>
      </c>
      <c r="C83">
        <v>138.84</v>
      </c>
      <c r="D83">
        <v>-22.78</v>
      </c>
      <c r="E83">
        <v>139.13</v>
      </c>
      <c r="F83">
        <f>_10sept_0_10[[#This Row],[H_mag]]-40</f>
        <v>-62.730000000000004</v>
      </c>
      <c r="G83">
        <f>_10sept_0_10[[#This Row],[V_mag]]-40</f>
        <v>-62.78</v>
      </c>
      <c r="H83">
        <f>10^(_10sept_0_10[[#This Row],[H_mag_adj]]/20)*COS(RADIANS(_10sept_0_10[[#This Row],[H_phase]]))</f>
        <v>-5.4982265731074364E-4</v>
      </c>
      <c r="I83">
        <f>10^(_10sept_0_10[[#This Row],[H_mag_adj]]/20)*SIN(RADIANS(_10sept_0_10[[#This Row],[H_phase]]))</f>
        <v>4.8065574062458897E-4</v>
      </c>
      <c r="J83">
        <f>10^(_10sept_0_10[[#This Row],[V_mag_adj]]/20)*COS(RADIANS(_10sept_0_10[[#This Row],[V_phase]]))</f>
        <v>-5.4907855639195057E-4</v>
      </c>
      <c r="K83">
        <f>10^(_10sept_0_10[[#This Row],[V_mag_adj]]/20)*SIN(RADIANS(_10sept_0_10[[#This Row],[V_phase]]))</f>
        <v>4.7512377369834176E-4</v>
      </c>
    </row>
    <row r="84" spans="1:11" x14ac:dyDescent="0.25">
      <c r="A84">
        <v>-99</v>
      </c>
      <c r="B84">
        <v>-21.8</v>
      </c>
      <c r="C84">
        <v>154.38</v>
      </c>
      <c r="D84">
        <v>-21.75</v>
      </c>
      <c r="E84">
        <v>154.1</v>
      </c>
      <c r="F84">
        <f>_10sept_0_10[[#This Row],[H_mag]]-40</f>
        <v>-61.8</v>
      </c>
      <c r="G84">
        <f>_10sept_0_10[[#This Row],[V_mag]]-40</f>
        <v>-61.75</v>
      </c>
      <c r="H84">
        <f>10^(_10sept_0_10[[#This Row],[H_mag_adj]]/20)*COS(RADIANS(_10sept_0_10[[#This Row],[H_phase]]))</f>
        <v>-7.3291435699098526E-4</v>
      </c>
      <c r="I84">
        <f>10^(_10sept_0_10[[#This Row],[H_mag_adj]]/20)*SIN(RADIANS(_10sept_0_10[[#This Row],[H_phase]]))</f>
        <v>3.5146833900663918E-4</v>
      </c>
      <c r="J84">
        <f>10^(_10sept_0_10[[#This Row],[V_mag_adj]]/20)*COS(RADIANS(_10sept_0_10[[#This Row],[V_phase]]))</f>
        <v>-7.3540920825728101E-4</v>
      </c>
      <c r="K84">
        <f>10^(_10sept_0_10[[#This Row],[V_mag_adj]]/20)*SIN(RADIANS(_10sept_0_10[[#This Row],[V_phase]]))</f>
        <v>3.5709552500558299E-4</v>
      </c>
    </row>
    <row r="85" spans="1:11" x14ac:dyDescent="0.25">
      <c r="A85">
        <v>-98</v>
      </c>
      <c r="B85">
        <v>-21.15</v>
      </c>
      <c r="C85">
        <v>169.17</v>
      </c>
      <c r="D85">
        <v>-21.14</v>
      </c>
      <c r="E85">
        <v>169.24</v>
      </c>
      <c r="F85">
        <f>_10sept_0_10[[#This Row],[H_mag]]-40</f>
        <v>-61.15</v>
      </c>
      <c r="G85">
        <f>_10sept_0_10[[#This Row],[V_mag]]-40</f>
        <v>-61.14</v>
      </c>
      <c r="H85">
        <f>10^(_10sept_0_10[[#This Row],[H_mag_adj]]/20)*COS(RADIANS(_10sept_0_10[[#This Row],[H_phase]]))</f>
        <v>-8.6038943217819561E-4</v>
      </c>
      <c r="I85">
        <f>10^(_10sept_0_10[[#This Row],[H_mag_adj]]/20)*SIN(RADIANS(_10sept_0_10[[#This Row],[H_phase]]))</f>
        <v>1.6459500101126881E-4</v>
      </c>
      <c r="J85">
        <f>10^(_10sept_0_10[[#This Row],[V_mag_adj]]/20)*COS(RADIANS(_10sept_0_10[[#This Row],[V_phase]]))</f>
        <v>-8.6158124201691447E-4</v>
      </c>
      <c r="K85">
        <f>10^(_10sept_0_10[[#This Row],[V_mag_adj]]/20)*SIN(RADIANS(_10sept_0_10[[#This Row],[V_phase]]))</f>
        <v>1.6373210953017043E-4</v>
      </c>
    </row>
    <row r="86" spans="1:11" x14ac:dyDescent="0.25">
      <c r="A86">
        <v>-97</v>
      </c>
      <c r="B86">
        <v>-20.87</v>
      </c>
      <c r="C86">
        <v>-175.27</v>
      </c>
      <c r="D86">
        <v>-21</v>
      </c>
      <c r="E86">
        <v>-175.64</v>
      </c>
      <c r="F86">
        <f>_10sept_0_10[[#This Row],[H_mag]]-40</f>
        <v>-60.870000000000005</v>
      </c>
      <c r="G86">
        <f>_10sept_0_10[[#This Row],[V_mag]]-40</f>
        <v>-61</v>
      </c>
      <c r="H86">
        <f>10^(_10sept_0_10[[#This Row],[H_mag_adj]]/20)*COS(RADIANS(_10sept_0_10[[#This Row],[H_phase]]))</f>
        <v>-9.0160937630644992E-4</v>
      </c>
      <c r="I86">
        <f>10^(_10sept_0_10[[#This Row],[H_mag_adj]]/20)*SIN(RADIANS(_10sept_0_10[[#This Row],[H_phase]]))</f>
        <v>-7.4601077010205748E-5</v>
      </c>
      <c r="J86">
        <f>10^(_10sept_0_10[[#This Row],[V_mag_adj]]/20)*COS(RADIANS(_10sept_0_10[[#This Row],[V_phase]]))</f>
        <v>-8.8867171962228098E-4</v>
      </c>
      <c r="K86">
        <f>10^(_10sept_0_10[[#This Row],[V_mag_adj]]/20)*SIN(RADIANS(_10sept_0_10[[#This Row],[V_phase]]))</f>
        <v>-6.7755512453669347E-5</v>
      </c>
    </row>
    <row r="87" spans="1:11" x14ac:dyDescent="0.25">
      <c r="A87">
        <v>-96</v>
      </c>
      <c r="B87">
        <v>-20.85</v>
      </c>
      <c r="C87">
        <v>-158.34</v>
      </c>
      <c r="D87">
        <v>-20.91</v>
      </c>
      <c r="E87">
        <v>-158.15</v>
      </c>
      <c r="F87">
        <f>_10sept_0_10[[#This Row],[H_mag]]-40</f>
        <v>-60.85</v>
      </c>
      <c r="G87">
        <f>_10sept_0_10[[#This Row],[V_mag]]-40</f>
        <v>-60.91</v>
      </c>
      <c r="H87">
        <f>10^(_10sept_0_10[[#This Row],[H_mag_adj]]/20)*COS(RADIANS(_10sept_0_10[[#This Row],[H_phase]]))</f>
        <v>-8.4274894627639626E-4</v>
      </c>
      <c r="I87">
        <f>10^(_10sept_0_10[[#This Row],[H_mag_adj]]/20)*SIN(RADIANS(_10sept_0_10[[#This Row],[H_phase]]))</f>
        <v>-3.3468920433305671E-4</v>
      </c>
      <c r="J87">
        <f>10^(_10sept_0_10[[#This Row],[V_mag_adj]]/20)*COS(RADIANS(_10sept_0_10[[#This Row],[V_phase]]))</f>
        <v>-8.3584067240540449E-4</v>
      </c>
      <c r="K87">
        <f>10^(_10sept_0_10[[#This Row],[V_mag_adj]]/20)*SIN(RADIANS(_10sept_0_10[[#This Row],[V_phase]]))</f>
        <v>-3.3515881042682244E-4</v>
      </c>
    </row>
    <row r="88" spans="1:11" x14ac:dyDescent="0.25">
      <c r="A88">
        <v>-95</v>
      </c>
      <c r="B88">
        <v>-20.96</v>
      </c>
      <c r="C88">
        <v>-141.25</v>
      </c>
      <c r="D88">
        <v>-21.01</v>
      </c>
      <c r="E88">
        <v>-140.83000000000001</v>
      </c>
      <c r="F88">
        <f>_10sept_0_10[[#This Row],[H_mag]]-40</f>
        <v>-60.96</v>
      </c>
      <c r="G88">
        <f>_10sept_0_10[[#This Row],[V_mag]]-40</f>
        <v>-61.010000000000005</v>
      </c>
      <c r="H88">
        <f>10^(_10sept_0_10[[#This Row],[H_mag_adj]]/20)*COS(RADIANS(_10sept_0_10[[#This Row],[H_phase]]))</f>
        <v>-6.9828108736022369E-4</v>
      </c>
      <c r="I88">
        <f>10^(_10sept_0_10[[#This Row],[H_mag_adj]]/20)*SIN(RADIANS(_10sept_0_10[[#This Row],[H_phase]]))</f>
        <v>-5.6042982292406752E-4</v>
      </c>
      <c r="J88">
        <f>10^(_10sept_0_10[[#This Row],[V_mag_adj]]/20)*COS(RADIANS(_10sept_0_10[[#This Row],[V_phase]]))</f>
        <v>-6.9016980440877692E-4</v>
      </c>
      <c r="K88">
        <f>10^(_10sept_0_10[[#This Row],[V_mag_adj]]/20)*SIN(RADIANS(_10sept_0_10[[#This Row],[V_phase]]))</f>
        <v>-5.6228726782919444E-4</v>
      </c>
    </row>
    <row r="89" spans="1:11" x14ac:dyDescent="0.25">
      <c r="A89">
        <v>-94</v>
      </c>
      <c r="B89">
        <v>-21.03</v>
      </c>
      <c r="C89">
        <v>-120.56</v>
      </c>
      <c r="D89">
        <v>-21.1</v>
      </c>
      <c r="E89">
        <v>-121.16</v>
      </c>
      <c r="F89">
        <f>_10sept_0_10[[#This Row],[H_mag]]-40</f>
        <v>-61.03</v>
      </c>
      <c r="G89">
        <f>_10sept_0_10[[#This Row],[V_mag]]-40</f>
        <v>-61.1</v>
      </c>
      <c r="H89">
        <f>10^(_10sept_0_10[[#This Row],[H_mag_adj]]/20)*COS(RADIANS(_10sept_0_10[[#This Row],[H_phase]]))</f>
        <v>-4.5158554819028695E-4</v>
      </c>
      <c r="I89">
        <f>10^(_10sept_0_10[[#This Row],[H_mag_adj]]/20)*SIN(RADIANS(_10sept_0_10[[#This Row],[H_phase]]))</f>
        <v>-7.6480756421745189E-4</v>
      </c>
      <c r="J89">
        <f>10^(_10sept_0_10[[#This Row],[V_mag_adj]]/20)*COS(RADIANS(_10sept_0_10[[#This Row],[V_phase]]))</f>
        <v>-4.558808771961866E-4</v>
      </c>
      <c r="K89">
        <f>10^(_10sept_0_10[[#This Row],[V_mag_adj]]/20)*SIN(RADIANS(_10sept_0_10[[#This Row],[V_phase]]))</f>
        <v>-7.5393616602171664E-4</v>
      </c>
    </row>
    <row r="90" spans="1:11" x14ac:dyDescent="0.25">
      <c r="A90">
        <v>-93</v>
      </c>
      <c r="B90">
        <v>-20.75</v>
      </c>
      <c r="C90">
        <v>-99.46</v>
      </c>
      <c r="D90">
        <v>-20.78</v>
      </c>
      <c r="E90">
        <v>-99.18</v>
      </c>
      <c r="F90">
        <f>_10sept_0_10[[#This Row],[H_mag]]-40</f>
        <v>-60.75</v>
      </c>
      <c r="G90">
        <f>_10sept_0_10[[#This Row],[V_mag]]-40</f>
        <v>-60.78</v>
      </c>
      <c r="H90">
        <f>10^(_10sept_0_10[[#This Row],[H_mag_adj]]/20)*COS(RADIANS(_10sept_0_10[[#This Row],[H_phase]]))</f>
        <v>-1.5076256321666182E-4</v>
      </c>
      <c r="I90">
        <f>10^(_10sept_0_10[[#This Row],[H_mag_adj]]/20)*SIN(RADIANS(_10sept_0_10[[#This Row],[H_phase]]))</f>
        <v>-9.0480152032229415E-4</v>
      </c>
      <c r="J90">
        <f>10^(_10sept_0_10[[#This Row],[V_mag_adj]]/20)*COS(RADIANS(_10sept_0_10[[#This Row],[V_phase]]))</f>
        <v>-1.458345207516308E-4</v>
      </c>
      <c r="K90">
        <f>10^(_10sept_0_10[[#This Row],[V_mag_adj]]/20)*SIN(RADIANS(_10sept_0_10[[#This Row],[V_phase]]))</f>
        <v>-9.024052918663475E-4</v>
      </c>
    </row>
    <row r="91" spans="1:11" x14ac:dyDescent="0.25">
      <c r="A91">
        <v>-92</v>
      </c>
      <c r="B91">
        <v>-20.239999999999998</v>
      </c>
      <c r="C91">
        <v>-78.7</v>
      </c>
      <c r="D91">
        <v>-20.260000000000002</v>
      </c>
      <c r="E91">
        <v>-78.5</v>
      </c>
      <c r="F91">
        <f>_10sept_0_10[[#This Row],[H_mag]]-40</f>
        <v>-60.239999999999995</v>
      </c>
      <c r="G91">
        <f>_10sept_0_10[[#This Row],[V_mag]]-40</f>
        <v>-60.260000000000005</v>
      </c>
      <c r="H91">
        <f>10^(_10sept_0_10[[#This Row],[H_mag_adj]]/20)*COS(RADIANS(_10sept_0_10[[#This Row],[H_phase]]))</f>
        <v>1.9060606782170998E-4</v>
      </c>
      <c r="I91">
        <f>10^(_10sept_0_10[[#This Row],[H_mag_adj]]/20)*SIN(RADIANS(_10sept_0_10[[#This Row],[H_phase]]))</f>
        <v>-9.5389018669621512E-4</v>
      </c>
      <c r="J91">
        <f>10^(_10sept_0_10[[#This Row],[V_mag_adj]]/20)*COS(RADIANS(_10sept_0_10[[#This Row],[V_phase]]))</f>
        <v>1.9348856750103462E-4</v>
      </c>
      <c r="K91">
        <f>10^(_10sept_0_10[[#This Row],[V_mag_adj]]/20)*SIN(RADIANS(_10sept_0_10[[#This Row],[V_phase]]))</f>
        <v>-9.5102669298460568E-4</v>
      </c>
    </row>
    <row r="92" spans="1:11" x14ac:dyDescent="0.25">
      <c r="A92">
        <v>-91</v>
      </c>
      <c r="B92">
        <v>-19.5</v>
      </c>
      <c r="C92">
        <v>-60.22</v>
      </c>
      <c r="D92">
        <v>-19.399999999999999</v>
      </c>
      <c r="E92">
        <v>-60.07</v>
      </c>
      <c r="F92">
        <f>_10sept_0_10[[#This Row],[H_mag]]-40</f>
        <v>-59.5</v>
      </c>
      <c r="G92">
        <f>_10sept_0_10[[#This Row],[V_mag]]-40</f>
        <v>-59.4</v>
      </c>
      <c r="H92">
        <f>10^(_10sept_0_10[[#This Row],[H_mag_adj]]/20)*COS(RADIANS(_10sept_0_10[[#This Row],[H_phase]]))</f>
        <v>5.2610063179863223E-4</v>
      </c>
      <c r="I92">
        <f>10^(_10sept_0_10[[#This Row],[H_mag_adj]]/20)*SIN(RADIANS(_10sept_0_10[[#This Row],[H_phase]]))</f>
        <v>-9.1936748883297023E-4</v>
      </c>
      <c r="J92">
        <f>10^(_10sept_0_10[[#This Row],[V_mag_adj]]/20)*COS(RADIANS(_10sept_0_10[[#This Row],[V_phase]]))</f>
        <v>5.3462553245314879E-4</v>
      </c>
      <c r="K92">
        <f>10^(_10sept_0_10[[#This Row],[V_mag_adj]]/20)*SIN(RADIANS(_10sept_0_10[[#This Row],[V_phase]]))</f>
        <v>-9.2861680016359277E-4</v>
      </c>
    </row>
    <row r="93" spans="1:11" x14ac:dyDescent="0.25">
      <c r="A93">
        <v>-90</v>
      </c>
      <c r="B93">
        <v>-18.57</v>
      </c>
      <c r="C93">
        <v>-43.07</v>
      </c>
      <c r="D93">
        <v>-18.57</v>
      </c>
      <c r="E93">
        <v>-42.24</v>
      </c>
      <c r="F93">
        <f>_10sept_0_10[[#This Row],[H_mag]]-40</f>
        <v>-58.57</v>
      </c>
      <c r="G93">
        <f>_10sept_0_10[[#This Row],[V_mag]]-40</f>
        <v>-58.57</v>
      </c>
      <c r="H93">
        <f>10^(_10sept_0_10[[#This Row],[H_mag_adj]]/20)*COS(RADIANS(_10sept_0_10[[#This Row],[H_phase]]))</f>
        <v>8.6125562917998579E-4</v>
      </c>
      <c r="I93">
        <f>10^(_10sept_0_10[[#This Row],[H_mag_adj]]/20)*SIN(RADIANS(_10sept_0_10[[#This Row],[H_phase]]))</f>
        <v>-8.0510333027452858E-4</v>
      </c>
      <c r="J93">
        <f>10^(_10sept_0_10[[#This Row],[V_mag_adj]]/20)*COS(RADIANS(_10sept_0_10[[#This Row],[V_phase]]))</f>
        <v>8.7282776946402967E-4</v>
      </c>
      <c r="K93">
        <f>10^(_10sept_0_10[[#This Row],[V_mag_adj]]/20)*SIN(RADIANS(_10sept_0_10[[#This Row],[V_phase]]))</f>
        <v>-7.9254294272663658E-4</v>
      </c>
    </row>
    <row r="94" spans="1:11" x14ac:dyDescent="0.25">
      <c r="A94">
        <v>-89</v>
      </c>
      <c r="B94">
        <v>-17.78</v>
      </c>
      <c r="C94">
        <v>-26.47</v>
      </c>
      <c r="D94">
        <v>-17.8</v>
      </c>
      <c r="E94">
        <v>-27.27</v>
      </c>
      <c r="F94">
        <f>_10sept_0_10[[#This Row],[H_mag]]-40</f>
        <v>-57.78</v>
      </c>
      <c r="G94">
        <f>_10sept_0_10[[#This Row],[V_mag]]-40</f>
        <v>-57.8</v>
      </c>
      <c r="H94">
        <f>10^(_10sept_0_10[[#This Row],[H_mag_adj]]/20)*COS(RADIANS(_10sept_0_10[[#This Row],[H_phase]]))</f>
        <v>1.1558580036927306E-3</v>
      </c>
      <c r="I94">
        <f>10^(_10sept_0_10[[#This Row],[H_mag_adj]]/20)*SIN(RADIANS(_10sept_0_10[[#This Row],[H_phase]]))</f>
        <v>-5.7553408921671588E-4</v>
      </c>
      <c r="J94">
        <f>10^(_10sept_0_10[[#This Row],[V_mag_adj]]/20)*COS(RADIANS(_10sept_0_10[[#This Row],[V_phase]]))</f>
        <v>1.145069965657057E-3</v>
      </c>
      <c r="K94">
        <f>10^(_10sept_0_10[[#This Row],[V_mag_adj]]/20)*SIN(RADIANS(_10sept_0_10[[#This Row],[V_phase]]))</f>
        <v>-5.9025560665503841E-4</v>
      </c>
    </row>
    <row r="95" spans="1:11" x14ac:dyDescent="0.25">
      <c r="A95">
        <v>-88</v>
      </c>
      <c r="B95">
        <v>-17.16</v>
      </c>
      <c r="C95">
        <v>-12.62</v>
      </c>
      <c r="D95">
        <v>-17.190000000000001</v>
      </c>
      <c r="E95">
        <v>-12.32</v>
      </c>
      <c r="F95">
        <f>_10sept_0_10[[#This Row],[H_mag]]-40</f>
        <v>-57.16</v>
      </c>
      <c r="G95">
        <f>_10sept_0_10[[#This Row],[V_mag]]-40</f>
        <v>-57.19</v>
      </c>
      <c r="H95">
        <f>10^(_10sept_0_10[[#This Row],[H_mag_adj]]/20)*COS(RADIANS(_10sept_0_10[[#This Row],[H_phase]]))</f>
        <v>1.3532525792600595E-3</v>
      </c>
      <c r="I95">
        <f>10^(_10sept_0_10[[#This Row],[H_mag_adj]]/20)*SIN(RADIANS(_10sept_0_10[[#This Row],[H_phase]]))</f>
        <v>-3.0298380424728259E-4</v>
      </c>
      <c r="J95">
        <f>10^(_10sept_0_10[[#This Row],[V_mag_adj]]/20)*COS(RADIANS(_10sept_0_10[[#This Row],[V_phase]]))</f>
        <v>1.3501491291351845E-3</v>
      </c>
      <c r="K95">
        <f>10^(_10sept_0_10[[#This Row],[V_mag_adj]]/20)*SIN(RADIANS(_10sept_0_10[[#This Row],[V_phase]]))</f>
        <v>-2.9487385042038236E-4</v>
      </c>
    </row>
    <row r="96" spans="1:11" x14ac:dyDescent="0.25">
      <c r="A96">
        <v>-87</v>
      </c>
      <c r="B96">
        <v>-16.7</v>
      </c>
      <c r="C96">
        <v>0.26</v>
      </c>
      <c r="D96">
        <v>-16.75</v>
      </c>
      <c r="E96">
        <v>1.66</v>
      </c>
      <c r="F96">
        <f>_10sept_0_10[[#This Row],[H_mag]]-40</f>
        <v>-56.7</v>
      </c>
      <c r="G96">
        <f>_10sept_0_10[[#This Row],[V_mag]]-40</f>
        <v>-56.75</v>
      </c>
      <c r="H96">
        <f>10^(_10sept_0_10[[#This Row],[H_mag_adj]]/20)*COS(RADIANS(_10sept_0_10[[#This Row],[H_phase]]))</f>
        <v>1.462162119805782E-3</v>
      </c>
      <c r="I96">
        <f>10^(_10sept_0_10[[#This Row],[H_mag_adj]]/20)*SIN(RADIANS(_10sept_0_10[[#This Row],[H_phase]]))</f>
        <v>6.6351267729001533E-6</v>
      </c>
      <c r="J96">
        <f>10^(_10sept_0_10[[#This Row],[V_mag_adj]]/20)*COS(RADIANS(_10sept_0_10[[#This Row],[V_phase]]))</f>
        <v>1.4531742722458914E-3</v>
      </c>
      <c r="K96">
        <f>10^(_10sept_0_10[[#This Row],[V_mag_adj]]/20)*SIN(RADIANS(_10sept_0_10[[#This Row],[V_phase]]))</f>
        <v>4.2113825749614385E-5</v>
      </c>
    </row>
    <row r="97" spans="1:11" x14ac:dyDescent="0.25">
      <c r="A97">
        <v>-86</v>
      </c>
      <c r="B97">
        <v>-16.54</v>
      </c>
      <c r="C97">
        <v>15.76</v>
      </c>
      <c r="D97">
        <v>-16.52</v>
      </c>
      <c r="E97">
        <v>16.25</v>
      </c>
      <c r="F97">
        <f>_10sept_0_10[[#This Row],[H_mag]]-40</f>
        <v>-56.54</v>
      </c>
      <c r="G97">
        <f>_10sept_0_10[[#This Row],[V_mag]]-40</f>
        <v>-56.519999999999996</v>
      </c>
      <c r="H97">
        <f>10^(_10sept_0_10[[#This Row],[H_mag_adj]]/20)*COS(RADIANS(_10sept_0_10[[#This Row],[H_phase]]))</f>
        <v>1.4333727874593759E-3</v>
      </c>
      <c r="I97">
        <f>10^(_10sept_0_10[[#This Row],[H_mag_adj]]/20)*SIN(RADIANS(_10sept_0_10[[#This Row],[H_phase]]))</f>
        <v>4.0452301785084683E-4</v>
      </c>
      <c r="J97">
        <f>10^(_10sept_0_10[[#This Row],[V_mag_adj]]/20)*COS(RADIANS(_10sept_0_10[[#This Row],[V_phase]]))</f>
        <v>1.4331570555444445E-3</v>
      </c>
      <c r="K97">
        <f>10^(_10sept_0_10[[#This Row],[V_mag_adj]]/20)*SIN(RADIANS(_10sept_0_10[[#This Row],[V_phase]]))</f>
        <v>4.1772718778346771E-4</v>
      </c>
    </row>
    <row r="98" spans="1:11" x14ac:dyDescent="0.25">
      <c r="A98">
        <v>-85</v>
      </c>
      <c r="B98">
        <v>-16.489999999999998</v>
      </c>
      <c r="C98">
        <v>29.82</v>
      </c>
      <c r="D98">
        <v>-16.489999999999998</v>
      </c>
      <c r="E98">
        <v>30.21</v>
      </c>
      <c r="F98">
        <f>_10sept_0_10[[#This Row],[H_mag]]-40</f>
        <v>-56.489999999999995</v>
      </c>
      <c r="G98">
        <f>_10sept_0_10[[#This Row],[V_mag]]-40</f>
        <v>-56.489999999999995</v>
      </c>
      <c r="H98">
        <f>10^(_10sept_0_10[[#This Row],[H_mag_adj]]/20)*COS(RADIANS(_10sept_0_10[[#This Row],[H_phase]]))</f>
        <v>1.2996173502233181E-3</v>
      </c>
      <c r="I98">
        <f>10^(_10sept_0_10[[#This Row],[H_mag_adj]]/20)*SIN(RADIANS(_10sept_0_10[[#This Row],[H_phase]]))</f>
        <v>7.4490044085185692E-4</v>
      </c>
      <c r="J98">
        <f>10^(_10sept_0_10[[#This Row],[V_mag_adj]]/20)*COS(RADIANS(_10sept_0_10[[#This Row],[V_phase]]))</f>
        <v>1.2945169058924523E-3</v>
      </c>
      <c r="K98">
        <f>10^(_10sept_0_10[[#This Row],[V_mag_adj]]/20)*SIN(RADIANS(_10sept_0_10[[#This Row],[V_phase]]))</f>
        <v>7.5372933082201406E-4</v>
      </c>
    </row>
    <row r="99" spans="1:11" x14ac:dyDescent="0.25">
      <c r="A99">
        <v>-84</v>
      </c>
      <c r="B99">
        <v>-16.350000000000001</v>
      </c>
      <c r="C99">
        <v>45.74</v>
      </c>
      <c r="D99">
        <v>-16.37</v>
      </c>
      <c r="E99">
        <v>46.47</v>
      </c>
      <c r="F99">
        <f>_10sept_0_10[[#This Row],[H_mag]]-40</f>
        <v>-56.35</v>
      </c>
      <c r="G99">
        <f>_10sept_0_10[[#This Row],[V_mag]]-40</f>
        <v>-56.370000000000005</v>
      </c>
      <c r="H99">
        <f>10^(_10sept_0_10[[#This Row],[H_mag_adj]]/20)*COS(RADIANS(_10sept_0_10[[#This Row],[H_phase]]))</f>
        <v>1.0624361109786849E-3</v>
      </c>
      <c r="I99">
        <f>10^(_10sept_0_10[[#This Row],[H_mag_adj]]/20)*SIN(RADIANS(_10sept_0_10[[#This Row],[H_phase]]))</f>
        <v>1.0902404138798763E-3</v>
      </c>
      <c r="J99">
        <f>10^(_10sept_0_10[[#This Row],[V_mag_adj]]/20)*COS(RADIANS(_10sept_0_10[[#This Row],[V_phase]]))</f>
        <v>1.0460482168681571E-3</v>
      </c>
      <c r="K99">
        <f>10^(_10sept_0_10[[#This Row],[V_mag_adj]]/20)*SIN(RADIANS(_10sept_0_10[[#This Row],[V_phase]]))</f>
        <v>1.101149543298735E-3</v>
      </c>
    </row>
    <row r="100" spans="1:11" x14ac:dyDescent="0.25">
      <c r="A100">
        <v>-83</v>
      </c>
      <c r="B100">
        <v>-16.079999999999998</v>
      </c>
      <c r="C100">
        <v>62.89</v>
      </c>
      <c r="D100">
        <v>-16.079999999999998</v>
      </c>
      <c r="E100">
        <v>62.8</v>
      </c>
      <c r="F100">
        <f>_10sept_0_10[[#This Row],[H_mag]]-40</f>
        <v>-56.08</v>
      </c>
      <c r="G100">
        <f>_10sept_0_10[[#This Row],[V_mag]]-40</f>
        <v>-56.08</v>
      </c>
      <c r="H100">
        <f>10^(_10sept_0_10[[#This Row],[H_mag_adj]]/20)*COS(RADIANS(_10sept_0_10[[#This Row],[H_phase]]))</f>
        <v>7.1561475666396287E-4</v>
      </c>
      <c r="I100">
        <f>10^(_10sept_0_10[[#This Row],[H_mag_adj]]/20)*SIN(RADIANS(_10sept_0_10[[#This Row],[H_phase]]))</f>
        <v>1.3978321992568047E-3</v>
      </c>
      <c r="J100">
        <f>10^(_10sept_0_10[[#This Row],[V_mag_adj]]/20)*COS(RADIANS(_10sept_0_10[[#This Row],[V_phase]]))</f>
        <v>7.1780958259094459E-4</v>
      </c>
      <c r="K100">
        <f>10^(_10sept_0_10[[#This Row],[V_mag_adj]]/20)*SIN(RADIANS(_10sept_0_10[[#This Row],[V_phase]]))</f>
        <v>1.3967063901818995E-3</v>
      </c>
    </row>
    <row r="101" spans="1:11" x14ac:dyDescent="0.25">
      <c r="A101">
        <v>-82</v>
      </c>
      <c r="B101">
        <v>-15.54</v>
      </c>
      <c r="C101">
        <v>78.599999999999994</v>
      </c>
      <c r="D101">
        <v>-15.57</v>
      </c>
      <c r="E101">
        <v>79.459999999999994</v>
      </c>
      <c r="F101">
        <f>_10sept_0_10[[#This Row],[H_mag]]-40</f>
        <v>-55.54</v>
      </c>
      <c r="G101">
        <f>_10sept_0_10[[#This Row],[V_mag]]-40</f>
        <v>-55.57</v>
      </c>
      <c r="H101">
        <f>10^(_10sept_0_10[[#This Row],[H_mag_adj]]/20)*COS(RADIANS(_10sept_0_10[[#This Row],[H_phase]]))</f>
        <v>3.3030332635717452E-4</v>
      </c>
      <c r="I101">
        <f>10^(_10sept_0_10[[#This Row],[H_mag_adj]]/20)*SIN(RADIANS(_10sept_0_10[[#This Row],[H_phase]]))</f>
        <v>1.6381219593896909E-3</v>
      </c>
      <c r="J101">
        <f>10^(_10sept_0_10[[#This Row],[V_mag_adj]]/20)*COS(RADIANS(_10sept_0_10[[#This Row],[V_phase]]))</f>
        <v>3.0462515068589729E-4</v>
      </c>
      <c r="K101">
        <f>10^(_10sept_0_10[[#This Row],[V_mag_adj]]/20)*SIN(RADIANS(_10sept_0_10[[#This Row],[V_phase]]))</f>
        <v>1.6372304731531936E-3</v>
      </c>
    </row>
    <row r="102" spans="1:11" x14ac:dyDescent="0.25">
      <c r="A102">
        <v>-81</v>
      </c>
      <c r="B102">
        <v>-14.99</v>
      </c>
      <c r="C102">
        <v>93.65</v>
      </c>
      <c r="D102">
        <v>-14.99</v>
      </c>
      <c r="E102">
        <v>94.28</v>
      </c>
      <c r="F102">
        <f>_10sept_0_10[[#This Row],[H_mag]]-40</f>
        <v>-54.99</v>
      </c>
      <c r="G102">
        <f>_10sept_0_10[[#This Row],[V_mag]]-40</f>
        <v>-54.99</v>
      </c>
      <c r="H102">
        <f>10^(_10sept_0_10[[#This Row],[H_mag_adj]]/20)*COS(RADIANS(_10sept_0_10[[#This Row],[H_phase]]))</f>
        <v>-1.1333823502347531E-4</v>
      </c>
      <c r="I102">
        <f>10^(_10sept_0_10[[#This Row],[H_mag_adj]]/20)*SIN(RADIANS(_10sept_0_10[[#This Row],[H_phase]]))</f>
        <v>1.7767166086704003E-3</v>
      </c>
      <c r="J102">
        <f>10^(_10sept_0_10[[#This Row],[V_mag_adj]]/20)*COS(RADIANS(_10sept_0_10[[#This Row],[V_phase]]))</f>
        <v>-1.3286700944733387E-4</v>
      </c>
      <c r="K102">
        <f>10^(_10sept_0_10[[#This Row],[V_mag_adj]]/20)*SIN(RADIANS(_10sept_0_10[[#This Row],[V_phase]]))</f>
        <v>1.7753630110047939E-3</v>
      </c>
    </row>
    <row r="103" spans="1:11" x14ac:dyDescent="0.25">
      <c r="A103">
        <v>-80</v>
      </c>
      <c r="B103">
        <v>-14.41</v>
      </c>
      <c r="C103">
        <v>107.16</v>
      </c>
      <c r="D103">
        <v>-14.44</v>
      </c>
      <c r="E103">
        <v>107.3</v>
      </c>
      <c r="F103">
        <f>_10sept_0_10[[#This Row],[H_mag]]-40</f>
        <v>-54.41</v>
      </c>
      <c r="G103">
        <f>_10sept_0_10[[#This Row],[V_mag]]-40</f>
        <v>-54.44</v>
      </c>
      <c r="H103">
        <f>10^(_10sept_0_10[[#This Row],[H_mag_adj]]/20)*COS(RADIANS(_10sept_0_10[[#This Row],[H_phase]]))</f>
        <v>-5.6154229336850402E-4</v>
      </c>
      <c r="I103">
        <f>10^(_10sept_0_10[[#This Row],[H_mag_adj]]/20)*SIN(RADIANS(_10sept_0_10[[#This Row],[H_phase]]))</f>
        <v>1.8185434382838991E-3</v>
      </c>
      <c r="J103">
        <f>10^(_10sept_0_10[[#This Row],[V_mag_adj]]/20)*COS(RADIANS(_10sept_0_10[[#This Row],[V_phase]]))</f>
        <v>-5.6403268448275564E-4</v>
      </c>
      <c r="K103">
        <f>10^(_10sept_0_10[[#This Row],[V_mag_adj]]/20)*SIN(RADIANS(_10sept_0_10[[#This Row],[V_phase]]))</f>
        <v>1.8109004617572436E-3</v>
      </c>
    </row>
    <row r="104" spans="1:11" x14ac:dyDescent="0.25">
      <c r="A104">
        <v>-79</v>
      </c>
      <c r="B104">
        <v>-13.97</v>
      </c>
      <c r="C104">
        <v>120.05</v>
      </c>
      <c r="D104">
        <v>-13.99</v>
      </c>
      <c r="E104">
        <v>119.87</v>
      </c>
      <c r="F104">
        <f>_10sept_0_10[[#This Row],[H_mag]]-40</f>
        <v>-53.97</v>
      </c>
      <c r="G104">
        <f>_10sept_0_10[[#This Row],[V_mag]]-40</f>
        <v>-53.99</v>
      </c>
      <c r="H104">
        <f>10^(_10sept_0_10[[#This Row],[H_mag_adj]]/20)*COS(RADIANS(_10sept_0_10[[#This Row],[H_phase]]))</f>
        <v>-1.0025955655565489E-3</v>
      </c>
      <c r="I104">
        <f>10^(_10sept_0_10[[#This Row],[H_mag_adj]]/20)*SIN(RADIANS(_10sept_0_10[[#This Row],[H_phase]]))</f>
        <v>1.733052021204028E-3</v>
      </c>
      <c r="J104">
        <f>10^(_10sept_0_10[[#This Row],[V_mag_adj]]/20)*COS(RADIANS(_10sept_0_10[[#This Row],[V_phase]]))</f>
        <v>-9.9485271105619424E-4</v>
      </c>
      <c r="K104">
        <f>10^(_10sept_0_10[[#This Row],[V_mag_adj]]/20)*SIN(RADIANS(_10sept_0_10[[#This Row],[V_phase]]))</f>
        <v>1.732200077048133E-3</v>
      </c>
    </row>
    <row r="105" spans="1:11" x14ac:dyDescent="0.25">
      <c r="A105">
        <v>-78</v>
      </c>
      <c r="B105">
        <v>-13.64</v>
      </c>
      <c r="C105">
        <v>132.47</v>
      </c>
      <c r="D105">
        <v>-13.64</v>
      </c>
      <c r="E105">
        <v>132.61000000000001</v>
      </c>
      <c r="F105">
        <f>_10sept_0_10[[#This Row],[H_mag]]-40</f>
        <v>-53.64</v>
      </c>
      <c r="G105">
        <f>_10sept_0_10[[#This Row],[V_mag]]-40</f>
        <v>-53.64</v>
      </c>
      <c r="H105">
        <f>10^(_10sept_0_10[[#This Row],[H_mag_adj]]/20)*COS(RADIANS(_10sept_0_10[[#This Row],[H_phase]]))</f>
        <v>-1.4042196831248253E-3</v>
      </c>
      <c r="I105">
        <f>10^(_10sept_0_10[[#This Row],[H_mag_adj]]/20)*SIN(RADIANS(_10sept_0_10[[#This Row],[H_phase]]))</f>
        <v>1.5340486927978843E-3</v>
      </c>
      <c r="J105">
        <f>10^(_10sept_0_10[[#This Row],[V_mag_adj]]/20)*COS(RADIANS(_10sept_0_10[[#This Row],[V_phase]]))</f>
        <v>-1.4079638755296749E-3</v>
      </c>
      <c r="K105">
        <f>10^(_10sept_0_10[[#This Row],[V_mag_adj]]/20)*SIN(RADIANS(_10sept_0_10[[#This Row],[V_phase]]))</f>
        <v>1.5306129607296354E-3</v>
      </c>
    </row>
    <row r="106" spans="1:11" x14ac:dyDescent="0.25">
      <c r="A106">
        <v>-77</v>
      </c>
      <c r="B106">
        <v>-13.39</v>
      </c>
      <c r="C106">
        <v>144.72</v>
      </c>
      <c r="D106">
        <v>-13.39</v>
      </c>
      <c r="E106">
        <v>145.34</v>
      </c>
      <c r="F106">
        <f>_10sept_0_10[[#This Row],[H_mag]]-40</f>
        <v>-53.39</v>
      </c>
      <c r="G106">
        <f>_10sept_0_10[[#This Row],[V_mag]]-40</f>
        <v>-53.39</v>
      </c>
      <c r="H106">
        <f>10^(_10sept_0_10[[#This Row],[H_mag_adj]]/20)*COS(RADIANS(_10sept_0_10[[#This Row],[H_phase]]))</f>
        <v>-1.7473128809371336E-3</v>
      </c>
      <c r="I106">
        <f>10^(_10sept_0_10[[#This Row],[H_mag_adj]]/20)*SIN(RADIANS(_10sept_0_10[[#This Row],[H_phase]]))</f>
        <v>1.2362510114278982E-3</v>
      </c>
      <c r="J106">
        <f>10^(_10sept_0_10[[#This Row],[V_mag_adj]]/20)*COS(RADIANS(_10sept_0_10[[#This Row],[V_phase]]))</f>
        <v>-1.7605878434473257E-3</v>
      </c>
      <c r="K106">
        <f>10^(_10sept_0_10[[#This Row],[V_mag_adj]]/20)*SIN(RADIANS(_10sept_0_10[[#This Row],[V_phase]]))</f>
        <v>1.2172712568079562E-3</v>
      </c>
    </row>
    <row r="107" spans="1:11" x14ac:dyDescent="0.25">
      <c r="A107">
        <v>-76</v>
      </c>
      <c r="B107">
        <v>-13.1</v>
      </c>
      <c r="C107">
        <v>157.47</v>
      </c>
      <c r="D107">
        <v>-13.14</v>
      </c>
      <c r="E107">
        <v>157.09</v>
      </c>
      <c r="F107">
        <f>_10sept_0_10[[#This Row],[H_mag]]-40</f>
        <v>-53.1</v>
      </c>
      <c r="G107">
        <f>_10sept_0_10[[#This Row],[V_mag]]-40</f>
        <v>-53.14</v>
      </c>
      <c r="H107">
        <f>10^(_10sept_0_10[[#This Row],[H_mag_adj]]/20)*COS(RADIANS(_10sept_0_10[[#This Row],[H_phase]]))</f>
        <v>-2.0441891819707784E-3</v>
      </c>
      <c r="I107">
        <f>10^(_10sept_0_10[[#This Row],[H_mag_adj]]/20)*SIN(RADIANS(_10sept_0_10[[#This Row],[H_phase]]))</f>
        <v>8.4798513076473736E-4</v>
      </c>
      <c r="J107">
        <f>10^(_10sept_0_10[[#This Row],[V_mag_adj]]/20)*COS(RADIANS(_10sept_0_10[[#This Row],[V_phase]]))</f>
        <v>-2.0291540647706633E-3</v>
      </c>
      <c r="K107">
        <f>10^(_10sept_0_10[[#This Row],[V_mag_adj]]/20)*SIN(RADIANS(_10sept_0_10[[#This Row],[V_phase]]))</f>
        <v>8.5756561442603145E-4</v>
      </c>
    </row>
    <row r="108" spans="1:11" x14ac:dyDescent="0.25">
      <c r="A108">
        <v>-75</v>
      </c>
      <c r="B108">
        <v>-12.75</v>
      </c>
      <c r="C108">
        <v>170.33</v>
      </c>
      <c r="D108">
        <v>-12.81</v>
      </c>
      <c r="E108">
        <v>169.44</v>
      </c>
      <c r="F108">
        <f>_10sept_0_10[[#This Row],[H_mag]]-40</f>
        <v>-52.75</v>
      </c>
      <c r="G108">
        <f>_10sept_0_10[[#This Row],[V_mag]]-40</f>
        <v>-52.81</v>
      </c>
      <c r="H108">
        <f>10^(_10sept_0_10[[#This Row],[H_mag_adj]]/20)*COS(RADIANS(_10sept_0_10[[#This Row],[H_phase]]))</f>
        <v>-2.2713553972688494E-3</v>
      </c>
      <c r="I108">
        <f>10^(_10sept_0_10[[#This Row],[H_mag_adj]]/20)*SIN(RADIANS(_10sept_0_10[[#This Row],[H_phase]]))</f>
        <v>3.8702597019779422E-4</v>
      </c>
      <c r="J108">
        <f>10^(_10sept_0_10[[#This Row],[V_mag_adj]]/20)*COS(RADIANS(_10sept_0_10[[#This Row],[V_phase]]))</f>
        <v>-2.249477148124763E-3</v>
      </c>
      <c r="K108">
        <f>10^(_10sept_0_10[[#This Row],[V_mag_adj]]/20)*SIN(RADIANS(_10sept_0_10[[#This Row],[V_phase]]))</f>
        <v>4.1935298487309704E-4</v>
      </c>
    </row>
    <row r="109" spans="1:11" x14ac:dyDescent="0.25">
      <c r="A109">
        <v>-74</v>
      </c>
      <c r="B109">
        <v>-12.46</v>
      </c>
      <c r="C109">
        <v>-178.6</v>
      </c>
      <c r="D109">
        <v>-12.5</v>
      </c>
      <c r="E109">
        <v>-178.8</v>
      </c>
      <c r="F109">
        <f>_10sept_0_10[[#This Row],[H_mag]]-40</f>
        <v>-52.46</v>
      </c>
      <c r="G109">
        <f>_10sept_0_10[[#This Row],[V_mag]]-40</f>
        <v>-52.5</v>
      </c>
      <c r="H109">
        <f>10^(_10sept_0_10[[#This Row],[H_mag_adj]]/20)*COS(RADIANS(_10sept_0_10[[#This Row],[H_phase]]))</f>
        <v>-2.3816083226525977E-3</v>
      </c>
      <c r="I109">
        <f>10^(_10sept_0_10[[#This Row],[H_mag_adj]]/20)*SIN(RADIANS(_10sept_0_10[[#This Row],[H_phase]]))</f>
        <v>-5.8205253691905424E-5</v>
      </c>
      <c r="J109">
        <f>10^(_10sept_0_10[[#This Row],[V_mag_adj]]/20)*COS(RADIANS(_10sept_0_10[[#This Row],[V_phase]]))</f>
        <v>-2.3708536242206851E-3</v>
      </c>
      <c r="K109">
        <f>10^(_10sept_0_10[[#This Row],[V_mag_adj]]/20)*SIN(RADIANS(_10sept_0_10[[#This Row],[V_phase]]))</f>
        <v>-4.9662303844317795E-5</v>
      </c>
    </row>
    <row r="110" spans="1:11" x14ac:dyDescent="0.25">
      <c r="A110">
        <v>-73</v>
      </c>
      <c r="B110">
        <v>-12.08</v>
      </c>
      <c r="C110">
        <v>-167.02</v>
      </c>
      <c r="D110">
        <v>-12.09</v>
      </c>
      <c r="E110">
        <v>-167.65</v>
      </c>
      <c r="F110">
        <f>_10sept_0_10[[#This Row],[H_mag]]-40</f>
        <v>-52.08</v>
      </c>
      <c r="G110">
        <f>_10sept_0_10[[#This Row],[V_mag]]-40</f>
        <v>-52.09</v>
      </c>
      <c r="H110">
        <f>10^(_10sept_0_10[[#This Row],[H_mag_adj]]/20)*COS(RADIANS(_10sept_0_10[[#This Row],[H_phase]]))</f>
        <v>-2.4252633505823617E-3</v>
      </c>
      <c r="I110">
        <f>10^(_10sept_0_10[[#This Row],[H_mag_adj]]/20)*SIN(RADIANS(_10sept_0_10[[#This Row],[H_phase]]))</f>
        <v>-5.5902453532006907E-4</v>
      </c>
      <c r="J110">
        <f>10^(_10sept_0_10[[#This Row],[V_mag_adj]]/20)*COS(RADIANS(_10sept_0_10[[#This Row],[V_phase]]))</f>
        <v>-2.4284659288425171E-3</v>
      </c>
      <c r="K110">
        <f>10^(_10sept_0_10[[#This Row],[V_mag_adj]]/20)*SIN(RADIANS(_10sept_0_10[[#This Row],[V_phase]]))</f>
        <v>-5.3171160776796218E-4</v>
      </c>
    </row>
    <row r="111" spans="1:11" x14ac:dyDescent="0.25">
      <c r="A111">
        <v>-72</v>
      </c>
      <c r="B111">
        <v>-11.71</v>
      </c>
      <c r="C111">
        <v>-155.44</v>
      </c>
      <c r="D111">
        <v>-11.76</v>
      </c>
      <c r="E111">
        <v>-156.08000000000001</v>
      </c>
      <c r="F111">
        <f>_10sept_0_10[[#This Row],[H_mag]]-40</f>
        <v>-51.71</v>
      </c>
      <c r="G111">
        <f>_10sept_0_10[[#This Row],[V_mag]]-40</f>
        <v>-51.76</v>
      </c>
      <c r="H111">
        <f>10^(_10sept_0_10[[#This Row],[H_mag_adj]]/20)*COS(RADIANS(_10sept_0_10[[#This Row],[H_phase]]))</f>
        <v>-2.3621929020232299E-3</v>
      </c>
      <c r="I111">
        <f>10^(_10sept_0_10[[#This Row],[H_mag_adj]]/20)*SIN(RADIANS(_10sept_0_10[[#This Row],[H_phase]]))</f>
        <v>-1.0795021864777696E-3</v>
      </c>
      <c r="J111">
        <f>10^(_10sept_0_10[[#This Row],[V_mag_adj]]/20)*COS(RADIANS(_10sept_0_10[[#This Row],[V_phase]]))</f>
        <v>-2.3604762628510511E-3</v>
      </c>
      <c r="K111">
        <f>10^(_10sept_0_10[[#This Row],[V_mag_adj]]/20)*SIN(RADIANS(_10sept_0_10[[#This Row],[V_phase]]))</f>
        <v>-1.047005016536668E-3</v>
      </c>
    </row>
    <row r="112" spans="1:11" x14ac:dyDescent="0.25">
      <c r="A112">
        <v>-71</v>
      </c>
      <c r="B112">
        <v>-11.39</v>
      </c>
      <c r="C112">
        <v>-144.97</v>
      </c>
      <c r="D112">
        <v>-11.44</v>
      </c>
      <c r="E112">
        <v>-145.07</v>
      </c>
      <c r="F112">
        <f>_10sept_0_10[[#This Row],[H_mag]]-40</f>
        <v>-51.39</v>
      </c>
      <c r="G112">
        <f>_10sept_0_10[[#This Row],[V_mag]]-40</f>
        <v>-51.44</v>
      </c>
      <c r="H112">
        <f>10^(_10sept_0_10[[#This Row],[H_mag_adj]]/20)*COS(RADIANS(_10sept_0_10[[#This Row],[H_phase]]))</f>
        <v>-2.2065064751257027E-3</v>
      </c>
      <c r="I112">
        <f>10^(_10sept_0_10[[#This Row],[H_mag_adj]]/20)*SIN(RADIANS(_10sept_0_10[[#This Row],[H_phase]]))</f>
        <v>-1.5467348672542043E-3</v>
      </c>
      <c r="J112">
        <f>10^(_10sept_0_10[[#This Row],[V_mag_adj]]/20)*COS(RADIANS(_10sept_0_10[[#This Row],[V_phase]]))</f>
        <v>-2.1965220146878545E-3</v>
      </c>
      <c r="K112">
        <f>10^(_10sept_0_10[[#This Row],[V_mag_adj]]/20)*SIN(RADIANS(_10sept_0_10[[#This Row],[V_phase]]))</f>
        <v>-1.5340254077769425E-3</v>
      </c>
    </row>
    <row r="113" spans="1:11" x14ac:dyDescent="0.25">
      <c r="A113">
        <v>-70</v>
      </c>
      <c r="B113">
        <v>-11.13</v>
      </c>
      <c r="C113">
        <v>-134.49</v>
      </c>
      <c r="D113">
        <v>-11.16</v>
      </c>
      <c r="E113">
        <v>-134.37</v>
      </c>
      <c r="F113">
        <f>_10sept_0_10[[#This Row],[H_mag]]-40</f>
        <v>-51.13</v>
      </c>
      <c r="G113">
        <f>_10sept_0_10[[#This Row],[V_mag]]-40</f>
        <v>-51.16</v>
      </c>
      <c r="H113">
        <f>10^(_10sept_0_10[[#This Row],[H_mag_adj]]/20)*COS(RADIANS(_10sept_0_10[[#This Row],[H_phase]]))</f>
        <v>-1.9457393121037206E-3</v>
      </c>
      <c r="I113">
        <f>10^(_10sept_0_10[[#This Row],[H_mag_adj]]/20)*SIN(RADIANS(_10sept_0_10[[#This Row],[H_phase]]))</f>
        <v>-1.9806900868077344E-3</v>
      </c>
      <c r="J113">
        <f>10^(_10sept_0_10[[#This Row],[V_mag_adj]]/20)*COS(RADIANS(_10sept_0_10[[#This Row],[V_phase]]))</f>
        <v>-1.934892264683927E-3</v>
      </c>
      <c r="K113">
        <f>10^(_10sept_0_10[[#This Row],[V_mag_adj]]/20)*SIN(RADIANS(_10sept_0_10[[#This Row],[V_phase]]))</f>
        <v>-1.977917590087835E-3</v>
      </c>
    </row>
    <row r="114" spans="1:11" x14ac:dyDescent="0.25">
      <c r="A114">
        <v>-69</v>
      </c>
      <c r="B114">
        <v>-10.89</v>
      </c>
      <c r="C114">
        <v>-123.27</v>
      </c>
      <c r="D114">
        <v>-10.91</v>
      </c>
      <c r="E114">
        <v>-123.31</v>
      </c>
      <c r="F114">
        <f>_10sept_0_10[[#This Row],[H_mag]]-40</f>
        <v>-50.89</v>
      </c>
      <c r="G114">
        <f>_10sept_0_10[[#This Row],[V_mag]]-40</f>
        <v>-50.91</v>
      </c>
      <c r="H114">
        <f>10^(_10sept_0_10[[#This Row],[H_mag_adj]]/20)*COS(RADIANS(_10sept_0_10[[#This Row],[H_phase]]))</f>
        <v>-1.5658278729080326E-3</v>
      </c>
      <c r="I114">
        <f>10^(_10sept_0_10[[#This Row],[H_mag_adj]]/20)*SIN(RADIANS(_10sept_0_10[[#This Row],[H_phase]]))</f>
        <v>-2.3864672452461365E-3</v>
      </c>
      <c r="J114">
        <f>10^(_10sept_0_10[[#This Row],[V_mag_adj]]/20)*COS(RADIANS(_10sept_0_10[[#This Row],[V_phase]]))</f>
        <v>-1.5638884244810784E-3</v>
      </c>
      <c r="K114">
        <f>10^(_10sept_0_10[[#This Row],[V_mag_adj]]/20)*SIN(RADIANS(_10sept_0_10[[#This Row],[V_phase]]))</f>
        <v>-2.379887302859633E-3</v>
      </c>
    </row>
    <row r="115" spans="1:11" x14ac:dyDescent="0.25">
      <c r="A115">
        <v>-68</v>
      </c>
      <c r="B115">
        <v>-10.67</v>
      </c>
      <c r="C115">
        <v>-111.8</v>
      </c>
      <c r="D115">
        <v>-10.68</v>
      </c>
      <c r="E115">
        <v>-112.81</v>
      </c>
      <c r="F115">
        <f>_10sept_0_10[[#This Row],[H_mag]]-40</f>
        <v>-50.67</v>
      </c>
      <c r="G115">
        <f>_10sept_0_10[[#This Row],[V_mag]]-40</f>
        <v>-50.68</v>
      </c>
      <c r="H115">
        <f>10^(_10sept_0_10[[#This Row],[H_mag_adj]]/20)*COS(RADIANS(_10sept_0_10[[#This Row],[H_phase]]))</f>
        <v>-1.0871870895286066E-3</v>
      </c>
      <c r="I115">
        <f>10^(_10sept_0_10[[#This Row],[H_mag_adj]]/20)*SIN(RADIANS(_10sept_0_10[[#This Row],[H_phase]]))</f>
        <v>-2.7181616369645872E-3</v>
      </c>
      <c r="J115">
        <f>10^(_10sept_0_10[[#This Row],[V_mag_adj]]/20)*COS(RADIANS(_10sept_0_10[[#This Row],[V_phase]]))</f>
        <v>-1.1336250891923888E-3</v>
      </c>
      <c r="K115">
        <f>10^(_10sept_0_10[[#This Row],[V_mag_adj]]/20)*SIN(RADIANS(_10sept_0_10[[#This Row],[V_phase]]))</f>
        <v>-2.6954705129161372E-3</v>
      </c>
    </row>
    <row r="116" spans="1:11" x14ac:dyDescent="0.25">
      <c r="A116">
        <v>-67</v>
      </c>
      <c r="B116">
        <v>-10.4</v>
      </c>
      <c r="C116">
        <v>-100.86</v>
      </c>
      <c r="D116">
        <v>-10.44</v>
      </c>
      <c r="E116">
        <v>-101.13</v>
      </c>
      <c r="F116">
        <f>_10sept_0_10[[#This Row],[H_mag]]-40</f>
        <v>-50.4</v>
      </c>
      <c r="G116">
        <f>_10sept_0_10[[#This Row],[V_mag]]-40</f>
        <v>-50.44</v>
      </c>
      <c r="H116">
        <f>10^(_10sept_0_10[[#This Row],[H_mag_adj]]/20)*COS(RADIANS(_10sept_0_10[[#This Row],[H_phase]]))</f>
        <v>-5.6898868223071786E-4</v>
      </c>
      <c r="I116">
        <f>10^(_10sept_0_10[[#This Row],[H_mag_adj]]/20)*SIN(RADIANS(_10sept_0_10[[#This Row],[H_phase]]))</f>
        <v>-2.9658658555390587E-3</v>
      </c>
      <c r="J116">
        <f>10^(_10sept_0_10[[#This Row],[V_mag_adj]]/20)*COS(RADIANS(_10sept_0_10[[#This Row],[V_phase]]))</f>
        <v>-5.8028017484500324E-4</v>
      </c>
      <c r="K116">
        <f>10^(_10sept_0_10[[#This Row],[V_mag_adj]]/20)*SIN(RADIANS(_10sept_0_10[[#This Row],[V_phase]]))</f>
        <v>-2.9495371935110192E-3</v>
      </c>
    </row>
    <row r="117" spans="1:11" x14ac:dyDescent="0.25">
      <c r="A117">
        <v>-66</v>
      </c>
      <c r="B117">
        <v>-10.130000000000001</v>
      </c>
      <c r="C117">
        <v>-89.58</v>
      </c>
      <c r="D117">
        <v>-10.15</v>
      </c>
      <c r="E117">
        <v>-89.62</v>
      </c>
      <c r="F117">
        <f>_10sept_0_10[[#This Row],[H_mag]]-40</f>
        <v>-50.13</v>
      </c>
      <c r="G117">
        <f>_10sept_0_10[[#This Row],[V_mag]]-40</f>
        <v>-50.15</v>
      </c>
      <c r="H117">
        <f>10^(_10sept_0_10[[#This Row],[H_mag_adj]]/20)*COS(RADIANS(_10sept_0_10[[#This Row],[H_phase]]))</f>
        <v>2.2836143770404554E-5</v>
      </c>
      <c r="I117">
        <f>10^(_10sept_0_10[[#This Row],[H_mag_adj]]/20)*SIN(RADIANS(_10sept_0_10[[#This Row],[H_phase]]))</f>
        <v>-3.1152171967605393E-3</v>
      </c>
      <c r="J117">
        <f>10^(_10sept_0_10[[#This Row],[V_mag_adj]]/20)*COS(RADIANS(_10sept_0_10[[#This Row],[V_phase]]))</f>
        <v>2.0613786815812618E-5</v>
      </c>
      <c r="K117">
        <f>10^(_10sept_0_10[[#This Row],[V_mag_adj]]/20)*SIN(RADIANS(_10sept_0_10[[#This Row],[V_phase]]))</f>
        <v>-3.1080675445831684E-3</v>
      </c>
    </row>
    <row r="118" spans="1:11" x14ac:dyDescent="0.25">
      <c r="A118">
        <v>-65</v>
      </c>
      <c r="B118">
        <v>-9.76</v>
      </c>
      <c r="C118">
        <v>-78.58</v>
      </c>
      <c r="D118">
        <v>-9.81</v>
      </c>
      <c r="E118">
        <v>-79.23</v>
      </c>
      <c r="F118">
        <f>_10sept_0_10[[#This Row],[H_mag]]-40</f>
        <v>-49.76</v>
      </c>
      <c r="G118">
        <f>_10sept_0_10[[#This Row],[V_mag]]-40</f>
        <v>-49.81</v>
      </c>
      <c r="H118">
        <f>10^(_10sept_0_10[[#This Row],[H_mag_adj]]/20)*COS(RADIANS(_10sept_0_10[[#This Row],[H_phase]]))</f>
        <v>6.4367124783777066E-4</v>
      </c>
      <c r="I118">
        <f>10^(_10sept_0_10[[#This Row],[H_mag_adj]]/20)*SIN(RADIANS(_10sept_0_10[[#This Row],[H_phase]]))</f>
        <v>-3.1865125791127103E-3</v>
      </c>
      <c r="J118">
        <f>10^(_10sept_0_10[[#This Row],[V_mag_adj]]/20)*COS(RADIANS(_10sept_0_10[[#This Row],[V_phase]]))</f>
        <v>6.0399387000536998E-4</v>
      </c>
      <c r="K118">
        <f>10^(_10sept_0_10[[#This Row],[V_mag_adj]]/20)*SIN(RADIANS(_10sept_0_10[[#This Row],[V_phase]]))</f>
        <v>-3.1752785070295686E-3</v>
      </c>
    </row>
    <row r="119" spans="1:11" x14ac:dyDescent="0.25">
      <c r="A119">
        <v>-64</v>
      </c>
      <c r="B119">
        <v>-9.42</v>
      </c>
      <c r="C119">
        <v>-67.8</v>
      </c>
      <c r="D119">
        <v>-9.4600000000000009</v>
      </c>
      <c r="E119">
        <v>-67.83</v>
      </c>
      <c r="F119">
        <f>_10sept_0_10[[#This Row],[H_mag]]-40</f>
        <v>-49.42</v>
      </c>
      <c r="G119">
        <f>_10sept_0_10[[#This Row],[V_mag]]-40</f>
        <v>-49.46</v>
      </c>
      <c r="H119">
        <f>10^(_10sept_0_10[[#This Row],[H_mag_adj]]/20)*COS(RADIANS(_10sept_0_10[[#This Row],[H_phase]]))</f>
        <v>1.2773468370772423E-3</v>
      </c>
      <c r="I119">
        <f>10^(_10sept_0_10[[#This Row],[H_mag_adj]]/20)*SIN(RADIANS(_10sept_0_10[[#This Row],[H_phase]]))</f>
        <v>-3.1300428760172696E-3</v>
      </c>
      <c r="J119">
        <f>10^(_10sept_0_10[[#This Row],[V_mag_adj]]/20)*COS(RADIANS(_10sept_0_10[[#This Row],[V_phase]]))</f>
        <v>1.2698464306291823E-3</v>
      </c>
      <c r="K119">
        <f>10^(_10sept_0_10[[#This Row],[V_mag_adj]]/20)*SIN(RADIANS(_10sept_0_10[[#This Row],[V_phase]]))</f>
        <v>-3.1163269525153968E-3</v>
      </c>
    </row>
    <row r="120" spans="1:11" x14ac:dyDescent="0.25">
      <c r="A120">
        <v>-63</v>
      </c>
      <c r="B120">
        <v>-9.08</v>
      </c>
      <c r="C120">
        <v>-58.44</v>
      </c>
      <c r="D120">
        <v>-9.1</v>
      </c>
      <c r="E120">
        <v>-58.28</v>
      </c>
      <c r="F120">
        <f>_10sept_0_10[[#This Row],[H_mag]]-40</f>
        <v>-49.08</v>
      </c>
      <c r="G120">
        <f>_10sept_0_10[[#This Row],[V_mag]]-40</f>
        <v>-49.1</v>
      </c>
      <c r="H120">
        <f>10^(_10sept_0_10[[#This Row],[H_mag_adj]]/20)*COS(RADIANS(_10sept_0_10[[#This Row],[H_phase]]))</f>
        <v>1.8400362704295947E-3</v>
      </c>
      <c r="I120">
        <f>10^(_10sept_0_10[[#This Row],[H_mag_adj]]/20)*SIN(RADIANS(_10sept_0_10[[#This Row],[H_phase]]))</f>
        <v>-2.9956202793325892E-3</v>
      </c>
      <c r="J120">
        <f>10^(_10sept_0_10[[#This Row],[V_mag_adj]]/20)*COS(RADIANS(_10sept_0_10[[#This Row],[V_phase]]))</f>
        <v>1.8441432457619003E-3</v>
      </c>
      <c r="K120">
        <f>10^(_10sept_0_10[[#This Row],[V_mag_adj]]/20)*SIN(RADIANS(_10sept_0_10[[#This Row],[V_phase]]))</f>
        <v>-2.9835923644550653E-3</v>
      </c>
    </row>
    <row r="121" spans="1:11" x14ac:dyDescent="0.25">
      <c r="A121">
        <v>-62</v>
      </c>
      <c r="B121">
        <v>-8.75</v>
      </c>
      <c r="C121">
        <v>-49.61</v>
      </c>
      <c r="D121">
        <v>-8.7799999999999994</v>
      </c>
      <c r="E121">
        <v>-49.63</v>
      </c>
      <c r="F121">
        <f>_10sept_0_10[[#This Row],[H_mag]]-40</f>
        <v>-48.75</v>
      </c>
      <c r="G121">
        <f>_10sept_0_10[[#This Row],[V_mag]]-40</f>
        <v>-48.78</v>
      </c>
      <c r="H121">
        <f>10^(_10sept_0_10[[#This Row],[H_mag_adj]]/20)*COS(RADIANS(_10sept_0_10[[#This Row],[H_phase]]))</f>
        <v>2.3662807904822141E-3</v>
      </c>
      <c r="I121">
        <f>10^(_10sept_0_10[[#This Row],[H_mag_adj]]/20)*SIN(RADIANS(_10sept_0_10[[#This Row],[H_phase]]))</f>
        <v>-2.7813539045270898E-3</v>
      </c>
      <c r="J121">
        <f>10^(_10sept_0_10[[#This Row],[V_mag_adj]]/20)*COS(RADIANS(_10sept_0_10[[#This Row],[V_phase]]))</f>
        <v>2.3571543721281848E-3</v>
      </c>
      <c r="K121">
        <f>10^(_10sept_0_10[[#This Row],[V_mag_adj]]/20)*SIN(RADIANS(_10sept_0_10[[#This Row],[V_phase]]))</f>
        <v>-2.7725869901418076E-3</v>
      </c>
    </row>
    <row r="122" spans="1:11" x14ac:dyDescent="0.25">
      <c r="A122">
        <v>-61</v>
      </c>
      <c r="B122">
        <v>-8.4600000000000009</v>
      </c>
      <c r="C122">
        <v>-41.04</v>
      </c>
      <c r="D122">
        <v>-8.52</v>
      </c>
      <c r="E122">
        <v>-42.02</v>
      </c>
      <c r="F122">
        <f>_10sept_0_10[[#This Row],[H_mag]]-40</f>
        <v>-48.46</v>
      </c>
      <c r="G122">
        <f>_10sept_0_10[[#This Row],[V_mag]]-40</f>
        <v>-48.519999999999996</v>
      </c>
      <c r="H122">
        <f>10^(_10sept_0_10[[#This Row],[H_mag_adj]]/20)*COS(RADIANS(_10sept_0_10[[#This Row],[H_phase]]))</f>
        <v>2.8478434633305082E-3</v>
      </c>
      <c r="I122">
        <f>10^(_10sept_0_10[[#This Row],[H_mag_adj]]/20)*SIN(RADIANS(_10sept_0_10[[#This Row],[H_phase]]))</f>
        <v>-2.4790852233006378E-3</v>
      </c>
      <c r="J122">
        <f>10^(_10sept_0_10[[#This Row],[V_mag_adj]]/20)*COS(RADIANS(_10sept_0_10[[#This Row],[V_phase]]))</f>
        <v>2.7857164665167286E-3</v>
      </c>
      <c r="K122">
        <f>10^(_10sept_0_10[[#This Row],[V_mag_adj]]/20)*SIN(RADIANS(_10sept_0_10[[#This Row],[V_phase]]))</f>
        <v>-2.5100316749947001E-3</v>
      </c>
    </row>
    <row r="123" spans="1:11" x14ac:dyDescent="0.25">
      <c r="A123">
        <v>-60</v>
      </c>
      <c r="B123">
        <v>-8.24</v>
      </c>
      <c r="C123">
        <v>-33.11</v>
      </c>
      <c r="D123">
        <v>-8.2799999999999994</v>
      </c>
      <c r="E123">
        <v>-32.950000000000003</v>
      </c>
      <c r="F123">
        <f>_10sept_0_10[[#This Row],[H_mag]]-40</f>
        <v>-48.24</v>
      </c>
      <c r="G123">
        <f>_10sept_0_10[[#This Row],[V_mag]]-40</f>
        <v>-48.28</v>
      </c>
      <c r="H123">
        <f>10^(_10sept_0_10[[#This Row],[H_mag_adj]]/20)*COS(RADIANS(_10sept_0_10[[#This Row],[H_phase]]))</f>
        <v>3.2437606176439399E-3</v>
      </c>
      <c r="I123">
        <f>10^(_10sept_0_10[[#This Row],[H_mag_adj]]/20)*SIN(RADIANS(_10sept_0_10[[#This Row],[H_phase]]))</f>
        <v>-2.1153877683408131E-3</v>
      </c>
      <c r="J123">
        <f>10^(_10sept_0_10[[#This Row],[V_mag_adj]]/20)*COS(RADIANS(_10sept_0_10[[#This Row],[V_phase]]))</f>
        <v>3.2347244296842084E-3</v>
      </c>
      <c r="K123">
        <f>10^(_10sept_0_10[[#This Row],[V_mag_adj]]/20)*SIN(RADIANS(_10sept_0_10[[#This Row],[V_phase]]))</f>
        <v>-2.0966435764989276E-3</v>
      </c>
    </row>
    <row r="124" spans="1:11" x14ac:dyDescent="0.25">
      <c r="A124">
        <v>-59</v>
      </c>
      <c r="B124">
        <v>-8.0399999999999991</v>
      </c>
      <c r="C124">
        <v>-25.33</v>
      </c>
      <c r="D124">
        <v>-8.07</v>
      </c>
      <c r="E124">
        <v>-24.97</v>
      </c>
      <c r="F124">
        <f>_10sept_0_10[[#This Row],[H_mag]]-40</f>
        <v>-48.04</v>
      </c>
      <c r="G124">
        <f>_10sept_0_10[[#This Row],[V_mag]]-40</f>
        <v>-48.07</v>
      </c>
      <c r="H124">
        <f>10^(_10sept_0_10[[#This Row],[H_mag_adj]]/20)*COS(RADIANS(_10sept_0_10[[#This Row],[H_phase]]))</f>
        <v>3.5817933369819989E-3</v>
      </c>
      <c r="I124">
        <f>10^(_10sept_0_10[[#This Row],[H_mag_adj]]/20)*SIN(RADIANS(_10sept_0_10[[#This Row],[H_phase]]))</f>
        <v>-1.6954009951887074E-3</v>
      </c>
      <c r="J124">
        <f>10^(_10sept_0_10[[#This Row],[V_mag_adj]]/20)*COS(RADIANS(_10sept_0_10[[#This Row],[V_phase]]))</f>
        <v>3.5799888625647372E-3</v>
      </c>
      <c r="K124">
        <f>10^(_10sept_0_10[[#This Row],[V_mag_adj]]/20)*SIN(RADIANS(_10sept_0_10[[#This Row],[V_phase]]))</f>
        <v>-1.6670947100215848E-3</v>
      </c>
    </row>
    <row r="125" spans="1:11" x14ac:dyDescent="0.25">
      <c r="A125">
        <v>-58</v>
      </c>
      <c r="B125">
        <v>-7.8</v>
      </c>
      <c r="C125">
        <v>-16.5</v>
      </c>
      <c r="D125">
        <v>-7.81</v>
      </c>
      <c r="E125">
        <v>-16.55</v>
      </c>
      <c r="F125">
        <f>_10sept_0_10[[#This Row],[H_mag]]-40</f>
        <v>-47.8</v>
      </c>
      <c r="G125">
        <f>_10sept_0_10[[#This Row],[V_mag]]-40</f>
        <v>-47.81</v>
      </c>
      <c r="H125">
        <f>10^(_10sept_0_10[[#This Row],[H_mag_adj]]/20)*COS(RADIANS(_10sept_0_10[[#This Row],[H_phase]]))</f>
        <v>3.906042499546705E-3</v>
      </c>
      <c r="I125">
        <f>10^(_10sept_0_10[[#This Row],[H_mag_adj]]/20)*SIN(RADIANS(_10sept_0_10[[#This Row],[H_phase]]))</f>
        <v>-1.1570225002611493E-3</v>
      </c>
      <c r="J125">
        <f>10^(_10sept_0_10[[#This Row],[V_mag_adj]]/20)*COS(RADIANS(_10sept_0_10[[#This Row],[V_phase]]))</f>
        <v>3.900538073321348E-3</v>
      </c>
      <c r="K125">
        <f>10^(_10sept_0_10[[#This Row],[V_mag_adj]]/20)*SIN(RADIANS(_10sept_0_10[[#This Row],[V_phase]]))</f>
        <v>-1.1590954979059393E-3</v>
      </c>
    </row>
    <row r="126" spans="1:11" x14ac:dyDescent="0.25">
      <c r="A126">
        <v>-57</v>
      </c>
      <c r="B126">
        <v>-7.51</v>
      </c>
      <c r="C126">
        <v>-7.76</v>
      </c>
      <c r="D126">
        <v>-7.54</v>
      </c>
      <c r="E126">
        <v>-7.95</v>
      </c>
      <c r="F126">
        <f>_10sept_0_10[[#This Row],[H_mag]]-40</f>
        <v>-47.51</v>
      </c>
      <c r="G126">
        <f>_10sept_0_10[[#This Row],[V_mag]]-40</f>
        <v>-47.54</v>
      </c>
      <c r="H126">
        <f>10^(_10sept_0_10[[#This Row],[H_mag_adj]]/20)*COS(RADIANS(_10sept_0_10[[#This Row],[H_phase]]))</f>
        <v>4.1735397968405219E-3</v>
      </c>
      <c r="I126">
        <f>10^(_10sept_0_10[[#This Row],[H_mag_adj]]/20)*SIN(RADIANS(_10sept_0_10[[#This Row],[H_phase]]))</f>
        <v>-5.6873576737359968E-4</v>
      </c>
      <c r="J126">
        <f>10^(_10sept_0_10[[#This Row],[V_mag_adj]]/20)*COS(RADIANS(_10sept_0_10[[#This Row],[V_phase]]))</f>
        <v>4.1572474046428195E-3</v>
      </c>
      <c r="K126">
        <f>10^(_10sept_0_10[[#This Row],[V_mag_adj]]/20)*SIN(RADIANS(_10sept_0_10[[#This Row],[V_phase]]))</f>
        <v>-5.8056393335000989E-4</v>
      </c>
    </row>
    <row r="127" spans="1:11" x14ac:dyDescent="0.25">
      <c r="A127">
        <v>-56</v>
      </c>
      <c r="B127">
        <v>-7.21</v>
      </c>
      <c r="C127">
        <v>0.34</v>
      </c>
      <c r="D127">
        <v>-7.23</v>
      </c>
      <c r="E127">
        <v>0.11</v>
      </c>
      <c r="F127">
        <f>_10sept_0_10[[#This Row],[H_mag]]-40</f>
        <v>-47.21</v>
      </c>
      <c r="G127">
        <f>_10sept_0_10[[#This Row],[V_mag]]-40</f>
        <v>-47.230000000000004</v>
      </c>
      <c r="H127">
        <f>10^(_10sept_0_10[[#This Row],[H_mag_adj]]/20)*COS(RADIANS(_10sept_0_10[[#This Row],[H_phase]]))</f>
        <v>4.3600588718143369E-3</v>
      </c>
      <c r="I127">
        <f>10^(_10sept_0_10[[#This Row],[H_mag_adj]]/20)*SIN(RADIANS(_10sept_0_10[[#This Row],[H_phase]]))</f>
        <v>2.5873413884836516E-5</v>
      </c>
      <c r="J127">
        <f>10^(_10sept_0_10[[#This Row],[V_mag_adj]]/20)*COS(RADIANS(_10sept_0_10[[#This Row],[V_phase]]))</f>
        <v>4.3500995893421684E-3</v>
      </c>
      <c r="K127">
        <f>10^(_10sept_0_10[[#This Row],[V_mag_adj]]/20)*SIN(RADIANS(_10sept_0_10[[#This Row],[V_phase]]))</f>
        <v>8.35160192958184E-6</v>
      </c>
    </row>
    <row r="128" spans="1:11" x14ac:dyDescent="0.25">
      <c r="A128">
        <v>-55</v>
      </c>
      <c r="B128">
        <v>-6.87</v>
      </c>
      <c r="C128">
        <v>7.87</v>
      </c>
      <c r="D128">
        <v>-6.9</v>
      </c>
      <c r="E128">
        <v>8.2799999999999994</v>
      </c>
      <c r="F128">
        <f>_10sept_0_10[[#This Row],[H_mag]]-40</f>
        <v>-46.87</v>
      </c>
      <c r="G128">
        <f>_10sept_0_10[[#This Row],[V_mag]]-40</f>
        <v>-46.9</v>
      </c>
      <c r="H128">
        <f>10^(_10sept_0_10[[#This Row],[H_mag_adj]]/20)*COS(RADIANS(_10sept_0_10[[#This Row],[H_phase]]))</f>
        <v>4.4914867438032198E-3</v>
      </c>
      <c r="I128">
        <f>10^(_10sept_0_10[[#This Row],[H_mag_adj]]/20)*SIN(RADIANS(_10sept_0_10[[#This Row],[H_phase]]))</f>
        <v>6.2084844372953078E-4</v>
      </c>
      <c r="J128">
        <f>10^(_10sept_0_10[[#This Row],[V_mag_adj]]/20)*COS(RADIANS(_10sept_0_10[[#This Row],[V_phase]]))</f>
        <v>4.4714585160207116E-3</v>
      </c>
      <c r="K128">
        <f>10^(_10sept_0_10[[#This Row],[V_mag_adj]]/20)*SIN(RADIANS(_10sept_0_10[[#This Row],[V_phase]]))</f>
        <v>6.5072128150319515E-4</v>
      </c>
    </row>
    <row r="129" spans="1:11" x14ac:dyDescent="0.25">
      <c r="A129">
        <v>-54</v>
      </c>
      <c r="B129">
        <v>-6.49</v>
      </c>
      <c r="C129">
        <v>15.97</v>
      </c>
      <c r="D129">
        <v>-6.52</v>
      </c>
      <c r="E129">
        <v>16.100000000000001</v>
      </c>
      <c r="F129">
        <f>_10sept_0_10[[#This Row],[H_mag]]-40</f>
        <v>-46.49</v>
      </c>
      <c r="G129">
        <f>_10sept_0_10[[#This Row],[V_mag]]-40</f>
        <v>-46.519999999999996</v>
      </c>
      <c r="H129">
        <f>10^(_10sept_0_10[[#This Row],[H_mag_adj]]/20)*COS(RADIANS(_10sept_0_10[[#This Row],[H_phase]]))</f>
        <v>4.5541441958792759E-3</v>
      </c>
      <c r="I129">
        <f>10^(_10sept_0_10[[#This Row],[H_mag_adj]]/20)*SIN(RADIANS(_10sept_0_10[[#This Row],[H_phase]]))</f>
        <v>1.3032996128928868E-3</v>
      </c>
      <c r="J129">
        <f>10^(_10sept_0_10[[#This Row],[V_mag_adj]]/20)*COS(RADIANS(_10sept_0_10[[#This Row],[V_phase]]))</f>
        <v>4.5354832949429406E-3</v>
      </c>
      <c r="K129">
        <f>10^(_10sept_0_10[[#This Row],[V_mag_adj]]/20)*SIN(RADIANS(_10sept_0_10[[#This Row],[V_phase]]))</f>
        <v>1.309099986248787E-3</v>
      </c>
    </row>
    <row r="130" spans="1:11" x14ac:dyDescent="0.25">
      <c r="A130">
        <v>-53</v>
      </c>
      <c r="B130">
        <v>-6.15</v>
      </c>
      <c r="C130">
        <v>23.23</v>
      </c>
      <c r="D130">
        <v>-6.18</v>
      </c>
      <c r="E130">
        <v>23.52</v>
      </c>
      <c r="F130">
        <f>_10sept_0_10[[#This Row],[H_mag]]-40</f>
        <v>-46.15</v>
      </c>
      <c r="G130">
        <f>_10sept_0_10[[#This Row],[V_mag]]-40</f>
        <v>-46.18</v>
      </c>
      <c r="H130">
        <f>10^(_10sept_0_10[[#This Row],[H_mag_adj]]/20)*COS(RADIANS(_10sept_0_10[[#This Row],[H_phase]]))</f>
        <v>4.5267022777386954E-3</v>
      </c>
      <c r="I130">
        <f>10^(_10sept_0_10[[#This Row],[H_mag_adj]]/20)*SIN(RADIANS(_10sept_0_10[[#This Row],[H_phase]]))</f>
        <v>1.9429532777551323E-3</v>
      </c>
      <c r="J130">
        <f>10^(_10sept_0_10[[#This Row],[V_mag_adj]]/20)*COS(RADIANS(_10sept_0_10[[#This Row],[V_phase]]))</f>
        <v>4.5012365668328546E-3</v>
      </c>
      <c r="K130">
        <f>10^(_10sept_0_10[[#This Row],[V_mag_adj]]/20)*SIN(RADIANS(_10sept_0_10[[#This Row],[V_phase]]))</f>
        <v>1.9590619327302197E-3</v>
      </c>
    </row>
    <row r="131" spans="1:11" x14ac:dyDescent="0.25">
      <c r="A131">
        <v>-52</v>
      </c>
      <c r="B131">
        <v>-5.82</v>
      </c>
      <c r="C131">
        <v>30.44</v>
      </c>
      <c r="D131">
        <v>-5.83</v>
      </c>
      <c r="E131">
        <v>30.95</v>
      </c>
      <c r="F131">
        <f>_10sept_0_10[[#This Row],[H_mag]]-40</f>
        <v>-45.82</v>
      </c>
      <c r="G131">
        <f>_10sept_0_10[[#This Row],[V_mag]]-40</f>
        <v>-45.83</v>
      </c>
      <c r="H131">
        <f>10^(_10sept_0_10[[#This Row],[H_mag_adj]]/20)*COS(RADIANS(_10sept_0_10[[#This Row],[H_phase]]))</f>
        <v>4.4115170385900992E-3</v>
      </c>
      <c r="I131">
        <f>10^(_10sept_0_10[[#This Row],[H_mag_adj]]/20)*SIN(RADIANS(_10sept_0_10[[#This Row],[H_phase]]))</f>
        <v>2.5923633040951448E-3</v>
      </c>
      <c r="J131">
        <f>10^(_10sept_0_10[[#This Row],[V_mag_adj]]/20)*COS(RADIANS(_10sept_0_10[[#This Row],[V_phase]]))</f>
        <v>4.3832182172368591E-3</v>
      </c>
      <c r="K131">
        <f>10^(_10sept_0_10[[#This Row],[V_mag_adj]]/20)*SIN(RADIANS(_10sept_0_10[[#This Row],[V_phase]]))</f>
        <v>2.6284998771304831E-3</v>
      </c>
    </row>
    <row r="132" spans="1:11" x14ac:dyDescent="0.25">
      <c r="A132">
        <v>-51</v>
      </c>
      <c r="B132">
        <v>-5.54</v>
      </c>
      <c r="C132">
        <v>36.79</v>
      </c>
      <c r="D132">
        <v>-5.57</v>
      </c>
      <c r="E132">
        <v>36.869999999999997</v>
      </c>
      <c r="F132">
        <f>_10sept_0_10[[#This Row],[H_mag]]-40</f>
        <v>-45.54</v>
      </c>
      <c r="G132">
        <f>_10sept_0_10[[#This Row],[V_mag]]-40</f>
        <v>-45.57</v>
      </c>
      <c r="H132">
        <f>10^(_10sept_0_10[[#This Row],[H_mag_adj]]/20)*COS(RADIANS(_10sept_0_10[[#This Row],[H_phase]]))</f>
        <v>4.2319793308295767E-3</v>
      </c>
      <c r="I132">
        <f>10^(_10sept_0_10[[#This Row],[H_mag_adj]]/20)*SIN(RADIANS(_10sept_0_10[[#This Row],[H_phase]]))</f>
        <v>3.1647731918424391E-3</v>
      </c>
      <c r="J132">
        <f>10^(_10sept_0_10[[#This Row],[V_mag_adj]]/20)*COS(RADIANS(_10sept_0_10[[#This Row],[V_phase]]))</f>
        <v>4.2129800745323914E-3</v>
      </c>
      <c r="K132">
        <f>10^(_10sept_0_10[[#This Row],[V_mag_adj]]/20)*SIN(RADIANS(_10sept_0_10[[#This Row],[V_phase]]))</f>
        <v>3.1597468155077531E-3</v>
      </c>
    </row>
    <row r="133" spans="1:11" x14ac:dyDescent="0.25">
      <c r="A133">
        <v>-50</v>
      </c>
      <c r="B133">
        <v>-5.27</v>
      </c>
      <c r="C133">
        <v>43.32</v>
      </c>
      <c r="D133">
        <v>-5.31</v>
      </c>
      <c r="E133">
        <v>43.42</v>
      </c>
      <c r="F133">
        <f>_10sept_0_10[[#This Row],[H_mag]]-40</f>
        <v>-45.269999999999996</v>
      </c>
      <c r="G133">
        <f>_10sept_0_10[[#This Row],[V_mag]]-40</f>
        <v>-45.31</v>
      </c>
      <c r="H133">
        <f>10^(_10sept_0_10[[#This Row],[H_mag_adj]]/20)*COS(RADIANS(_10sept_0_10[[#This Row],[H_phase]]))</f>
        <v>3.9660016151007484E-3</v>
      </c>
      <c r="I133">
        <f>10^(_10sept_0_10[[#This Row],[H_mag_adj]]/20)*SIN(RADIANS(_10sept_0_10[[#This Row],[H_phase]]))</f>
        <v>3.7399854954797019E-3</v>
      </c>
      <c r="J133">
        <f>10^(_10sept_0_10[[#This Row],[V_mag_adj]]/20)*COS(RADIANS(_10sept_0_10[[#This Row],[V_phase]]))</f>
        <v>3.941275968463367E-3</v>
      </c>
      <c r="K133">
        <f>10^(_10sept_0_10[[#This Row],[V_mag_adj]]/20)*SIN(RADIANS(_10sept_0_10[[#This Row],[V_phase]]))</f>
        <v>3.7296863243978986E-3</v>
      </c>
    </row>
    <row r="134" spans="1:11" x14ac:dyDescent="0.25">
      <c r="A134">
        <v>-49</v>
      </c>
      <c r="B134">
        <v>-5.0199999999999996</v>
      </c>
      <c r="C134">
        <v>49.45</v>
      </c>
      <c r="D134">
        <v>-5.0599999999999996</v>
      </c>
      <c r="E134">
        <v>48.99</v>
      </c>
      <c r="F134">
        <f>_10sept_0_10[[#This Row],[H_mag]]-40</f>
        <v>-45.019999999999996</v>
      </c>
      <c r="G134">
        <f>_10sept_0_10[[#This Row],[V_mag]]-40</f>
        <v>-45.06</v>
      </c>
      <c r="H134">
        <f>10^(_10sept_0_10[[#This Row],[H_mag_adj]]/20)*COS(RADIANS(_10sept_0_10[[#This Row],[H_phase]]))</f>
        <v>3.6474367413659135E-3</v>
      </c>
      <c r="I134">
        <f>10^(_10sept_0_10[[#This Row],[H_mag_adj]]/20)*SIN(RADIANS(_10sept_0_10[[#This Row],[H_phase]]))</f>
        <v>4.2630609142665478E-3</v>
      </c>
      <c r="J134">
        <f>10^(_10sept_0_10[[#This Row],[V_mag_adj]]/20)*COS(RADIANS(_10sept_0_10[[#This Row],[V_phase]]))</f>
        <v>3.6646297072547478E-3</v>
      </c>
      <c r="K134">
        <f>10^(_10sept_0_10[[#This Row],[V_mag_adj]]/20)*SIN(RADIANS(_10sept_0_10[[#This Row],[V_phase]]))</f>
        <v>4.2141885280140576E-3</v>
      </c>
    </row>
    <row r="135" spans="1:11" x14ac:dyDescent="0.25">
      <c r="A135">
        <v>-48</v>
      </c>
      <c r="B135">
        <v>-4.76</v>
      </c>
      <c r="C135">
        <v>55.32</v>
      </c>
      <c r="D135">
        <v>-4.82</v>
      </c>
      <c r="E135">
        <v>54.18</v>
      </c>
      <c r="F135">
        <f>_10sept_0_10[[#This Row],[H_mag]]-40</f>
        <v>-44.76</v>
      </c>
      <c r="G135">
        <f>_10sept_0_10[[#This Row],[V_mag]]-40</f>
        <v>-44.82</v>
      </c>
      <c r="H135">
        <f>10^(_10sept_0_10[[#This Row],[H_mag_adj]]/20)*COS(RADIANS(_10sept_0_10[[#This Row],[H_phase]]))</f>
        <v>3.2893231892171856E-3</v>
      </c>
      <c r="I135">
        <f>10^(_10sept_0_10[[#This Row],[H_mag_adj]]/20)*SIN(RADIANS(_10sept_0_10[[#This Row],[H_phase]]))</f>
        <v>4.7539306851793178E-3</v>
      </c>
      <c r="J135">
        <f>10^(_10sept_0_10[[#This Row],[V_mag_adj]]/20)*COS(RADIANS(_10sept_0_10[[#This Row],[V_phase]]))</f>
        <v>3.3599635124067447E-3</v>
      </c>
      <c r="K135">
        <f>10^(_10sept_0_10[[#This Row],[V_mag_adj]]/20)*SIN(RADIANS(_10sept_0_10[[#This Row],[V_phase]]))</f>
        <v>4.6552783389439854E-3</v>
      </c>
    </row>
    <row r="136" spans="1:11" x14ac:dyDescent="0.25">
      <c r="A136">
        <v>-47</v>
      </c>
      <c r="B136">
        <v>-4.5</v>
      </c>
      <c r="C136">
        <v>60.44</v>
      </c>
      <c r="D136">
        <v>-4.54</v>
      </c>
      <c r="E136">
        <v>60.23</v>
      </c>
      <c r="F136">
        <f>_10sept_0_10[[#This Row],[H_mag]]-40</f>
        <v>-44.5</v>
      </c>
      <c r="G136">
        <f>_10sept_0_10[[#This Row],[V_mag]]-40</f>
        <v>-44.54</v>
      </c>
      <c r="H136">
        <f>10^(_10sept_0_10[[#This Row],[H_mag_adj]]/20)*COS(RADIANS(_10sept_0_10[[#This Row],[H_phase]]))</f>
        <v>2.938608193472414E-3</v>
      </c>
      <c r="I136">
        <f>10^(_10sept_0_10[[#This Row],[H_mag_adj]]/20)*SIN(RADIANS(_10sept_0_10[[#This Row],[H_phase]]))</f>
        <v>5.1813049329888193E-3</v>
      </c>
      <c r="J136">
        <f>10^(_10sept_0_10[[#This Row],[V_mag_adj]]/20)*COS(RADIANS(_10sept_0_10[[#This Row],[V_phase]]))</f>
        <v>2.9439900466862912E-3</v>
      </c>
      <c r="K136">
        <f>10^(_10sept_0_10[[#This Row],[V_mag_adj]]/20)*SIN(RADIANS(_10sept_0_10[[#This Row],[V_phase]]))</f>
        <v>5.1467433059986401E-3</v>
      </c>
    </row>
    <row r="137" spans="1:11" x14ac:dyDescent="0.25">
      <c r="A137">
        <v>-46</v>
      </c>
      <c r="B137">
        <v>-4.22</v>
      </c>
      <c r="C137">
        <v>65.53</v>
      </c>
      <c r="D137">
        <v>-4.26</v>
      </c>
      <c r="E137">
        <v>65.42</v>
      </c>
      <c r="F137">
        <f>_10sept_0_10[[#This Row],[H_mag]]-40</f>
        <v>-44.22</v>
      </c>
      <c r="G137">
        <f>_10sept_0_10[[#This Row],[V_mag]]-40</f>
        <v>-44.26</v>
      </c>
      <c r="H137">
        <f>10^(_10sept_0_10[[#This Row],[H_mag_adj]]/20)*COS(RADIANS(_10sept_0_10[[#This Row],[H_phase]]))</f>
        <v>2.5481655333939746E-3</v>
      </c>
      <c r="I137">
        <f>10^(_10sept_0_10[[#This Row],[H_mag_adj]]/20)*SIN(RADIANS(_10sept_0_10[[#This Row],[H_phase]]))</f>
        <v>5.5992062728687118E-3</v>
      </c>
      <c r="J137">
        <f>10^(_10sept_0_10[[#This Row],[V_mag_adj]]/20)*COS(RADIANS(_10sept_0_10[[#This Row],[V_phase]]))</f>
        <v>2.5471534090896366E-3</v>
      </c>
      <c r="K137">
        <f>10^(_10sept_0_10[[#This Row],[V_mag_adj]]/20)*SIN(RADIANS(_10sept_0_10[[#This Row],[V_phase]]))</f>
        <v>5.5686003389641241E-3</v>
      </c>
    </row>
    <row r="138" spans="1:11" x14ac:dyDescent="0.25">
      <c r="A138">
        <v>-45</v>
      </c>
      <c r="B138">
        <v>-3.96</v>
      </c>
      <c r="C138">
        <v>70.28</v>
      </c>
      <c r="D138">
        <v>-3.99</v>
      </c>
      <c r="E138">
        <v>69.73</v>
      </c>
      <c r="F138">
        <f>_10sept_0_10[[#This Row],[H_mag]]-40</f>
        <v>-43.96</v>
      </c>
      <c r="G138">
        <f>_10sept_0_10[[#This Row],[V_mag]]-40</f>
        <v>-43.99</v>
      </c>
      <c r="H138">
        <f>10^(_10sept_0_10[[#This Row],[H_mag_adj]]/20)*COS(RADIANS(_10sept_0_10[[#This Row],[H_phase]]))</f>
        <v>2.1388277301039125E-3</v>
      </c>
      <c r="I138">
        <f>10^(_10sept_0_10[[#This Row],[H_mag_adj]]/20)*SIN(RADIANS(_10sept_0_10[[#This Row],[H_phase]]))</f>
        <v>5.9669503957911771E-3</v>
      </c>
      <c r="J138">
        <f>10^(_10sept_0_10[[#This Row],[V_mag_adj]]/20)*COS(RADIANS(_10sept_0_10[[#This Row],[V_phase]]))</f>
        <v>2.1884352641651141E-3</v>
      </c>
      <c r="K138">
        <f>10^(_10sept_0_10[[#This Row],[V_mag_adj]]/20)*SIN(RADIANS(_10sept_0_10[[#This Row],[V_phase]]))</f>
        <v>5.9256426934782957E-3</v>
      </c>
    </row>
    <row r="139" spans="1:11" x14ac:dyDescent="0.25">
      <c r="A139">
        <v>-44</v>
      </c>
      <c r="B139">
        <v>-3.73</v>
      </c>
      <c r="C139">
        <v>74.569999999999993</v>
      </c>
      <c r="D139">
        <v>-3.76</v>
      </c>
      <c r="E139">
        <v>74.62</v>
      </c>
      <c r="F139">
        <f>_10sept_0_10[[#This Row],[H_mag]]-40</f>
        <v>-43.73</v>
      </c>
      <c r="G139">
        <f>_10sept_0_10[[#This Row],[V_mag]]-40</f>
        <v>-43.76</v>
      </c>
      <c r="H139">
        <f>10^(_10sept_0_10[[#This Row],[H_mag_adj]]/20)*COS(RADIANS(_10sept_0_10[[#This Row],[H_phase]]))</f>
        <v>1.7317333612640008E-3</v>
      </c>
      <c r="I139">
        <f>10^(_10sept_0_10[[#This Row],[H_mag_adj]]/20)*SIN(RADIANS(_10sept_0_10[[#This Row],[H_phase]]))</f>
        <v>6.2741849008807055E-3</v>
      </c>
      <c r="J139">
        <f>10^(_10sept_0_10[[#This Row],[V_mag_adj]]/20)*COS(RADIANS(_10sept_0_10[[#This Row],[V_phase]]))</f>
        <v>1.7203054460124239E-3</v>
      </c>
      <c r="K139">
        <f>10^(_10sept_0_10[[#This Row],[V_mag_adj]]/20)*SIN(RADIANS(_10sept_0_10[[#This Row],[V_phase]]))</f>
        <v>6.2540556450086382E-3</v>
      </c>
    </row>
    <row r="140" spans="1:11" x14ac:dyDescent="0.25">
      <c r="A140">
        <v>-43</v>
      </c>
      <c r="B140">
        <v>-3.54</v>
      </c>
      <c r="C140">
        <v>78.349999999999994</v>
      </c>
      <c r="D140">
        <v>-3.57</v>
      </c>
      <c r="E140">
        <v>78.64</v>
      </c>
      <c r="F140">
        <f>_10sept_0_10[[#This Row],[H_mag]]-40</f>
        <v>-43.54</v>
      </c>
      <c r="G140">
        <f>_10sept_0_10[[#This Row],[V_mag]]-40</f>
        <v>-43.57</v>
      </c>
      <c r="H140">
        <f>10^(_10sept_0_10[[#This Row],[H_mag_adj]]/20)*COS(RADIANS(_10sept_0_10[[#This Row],[H_phase]]))</f>
        <v>1.3434039478437858E-3</v>
      </c>
      <c r="I140">
        <f>10^(_10sept_0_10[[#This Row],[H_mag_adj]]/20)*SIN(RADIANS(_10sept_0_10[[#This Row],[H_phase]]))</f>
        <v>6.5156813204131124E-3</v>
      </c>
      <c r="J140">
        <f>10^(_10sept_0_10[[#This Row],[V_mag_adj]]/20)*COS(RADIANS(_10sept_0_10[[#This Row],[V_phase]]))</f>
        <v>1.3058898721548529E-3</v>
      </c>
      <c r="K140">
        <f>10^(_10sept_0_10[[#This Row],[V_mag_adj]]/20)*SIN(RADIANS(_10sept_0_10[[#This Row],[V_phase]]))</f>
        <v>6.4999087059424004E-3</v>
      </c>
    </row>
    <row r="141" spans="1:11" x14ac:dyDescent="0.25">
      <c r="A141">
        <v>-42</v>
      </c>
      <c r="B141">
        <v>-3.4</v>
      </c>
      <c r="C141">
        <v>82.59</v>
      </c>
      <c r="D141">
        <v>-3.43</v>
      </c>
      <c r="E141">
        <v>82.72</v>
      </c>
      <c r="F141">
        <f>_10sept_0_10[[#This Row],[H_mag]]-40</f>
        <v>-43.4</v>
      </c>
      <c r="G141">
        <f>_10sept_0_10[[#This Row],[V_mag]]-40</f>
        <v>-43.43</v>
      </c>
      <c r="H141">
        <f>10^(_10sept_0_10[[#This Row],[H_mag_adj]]/20)*COS(RADIANS(_10sept_0_10[[#This Row],[H_phase]]))</f>
        <v>8.7193524771732225E-4</v>
      </c>
      <c r="I141">
        <f>10^(_10sept_0_10[[#This Row],[H_mag_adj]]/20)*SIN(RADIANS(_10sept_0_10[[#This Row],[H_phase]]))</f>
        <v>6.7043678214486089E-3</v>
      </c>
      <c r="J141">
        <f>10^(_10sept_0_10[[#This Row],[V_mag_adj]]/20)*COS(RADIANS(_10sept_0_10[[#This Row],[V_phase]]))</f>
        <v>8.5376738198731348E-4</v>
      </c>
      <c r="K141">
        <f>10^(_10sept_0_10[[#This Row],[V_mag_adj]]/20)*SIN(RADIANS(_10sept_0_10[[#This Row],[V_phase]]))</f>
        <v>6.6832060362130678E-3</v>
      </c>
    </row>
    <row r="142" spans="1:11" x14ac:dyDescent="0.25">
      <c r="A142">
        <v>-41</v>
      </c>
      <c r="B142">
        <v>-3.28</v>
      </c>
      <c r="C142">
        <v>86.77</v>
      </c>
      <c r="D142">
        <v>-3.33</v>
      </c>
      <c r="E142">
        <v>86.43</v>
      </c>
      <c r="F142">
        <f>_10sept_0_10[[#This Row],[H_mag]]-40</f>
        <v>-43.28</v>
      </c>
      <c r="G142">
        <f>_10sept_0_10[[#This Row],[V_mag]]-40</f>
        <v>-43.33</v>
      </c>
      <c r="H142">
        <f>10^(_10sept_0_10[[#This Row],[H_mag_adj]]/20)*COS(RADIANS(_10sept_0_10[[#This Row],[H_phase]]))</f>
        <v>3.8623340347923195E-4</v>
      </c>
      <c r="I142">
        <f>10^(_10sept_0_10[[#This Row],[H_mag_adj]]/20)*SIN(RADIANS(_10sept_0_10[[#This Row],[H_phase]]))</f>
        <v>6.8439925934032338E-3</v>
      </c>
      <c r="J142">
        <f>10^(_10sept_0_10[[#This Row],[V_mag_adj]]/20)*COS(RADIANS(_10sept_0_10[[#This Row],[V_phase]]))</f>
        <v>4.2438940759843526E-4</v>
      </c>
      <c r="K142">
        <f>10^(_10sept_0_10[[#This Row],[V_mag_adj]]/20)*SIN(RADIANS(_10sept_0_10[[#This Row],[V_phase]]))</f>
        <v>6.8023099865408311E-3</v>
      </c>
    </row>
    <row r="143" spans="1:11" x14ac:dyDescent="0.25">
      <c r="A143">
        <v>-40</v>
      </c>
      <c r="B143">
        <v>-3.18</v>
      </c>
      <c r="C143">
        <v>90.86</v>
      </c>
      <c r="D143">
        <v>-3.22</v>
      </c>
      <c r="E143">
        <v>90.84</v>
      </c>
      <c r="F143">
        <f>_10sept_0_10[[#This Row],[H_mag]]-40</f>
        <v>-43.18</v>
      </c>
      <c r="G143">
        <f>_10sept_0_10[[#This Row],[V_mag]]-40</f>
        <v>-43.22</v>
      </c>
      <c r="H143">
        <f>10^(_10sept_0_10[[#This Row],[H_mag_adj]]/20)*COS(RADIANS(_10sept_0_10[[#This Row],[H_phase]]))</f>
        <v>-1.0407813737543965E-4</v>
      </c>
      <c r="I143">
        <f>10^(_10sept_0_10[[#This Row],[H_mag_adj]]/20)*SIN(RADIANS(_10sept_0_10[[#This Row],[H_phase]]))</f>
        <v>6.9334769478446613E-3</v>
      </c>
      <c r="J143">
        <f>10^(_10sept_0_10[[#This Row],[V_mag_adj]]/20)*COS(RADIANS(_10sept_0_10[[#This Row],[V_phase]]))</f>
        <v>-1.0119081547443831E-4</v>
      </c>
      <c r="K143">
        <f>10^(_10sept_0_10[[#This Row],[V_mag_adj]]/20)*SIN(RADIANS(_10sept_0_10[[#This Row],[V_phase]]))</f>
        <v>6.9016562576967814E-3</v>
      </c>
    </row>
    <row r="144" spans="1:11" x14ac:dyDescent="0.25">
      <c r="A144">
        <v>-39</v>
      </c>
      <c r="B144">
        <v>-3.07</v>
      </c>
      <c r="C144">
        <v>94.49</v>
      </c>
      <c r="D144">
        <v>-3.11</v>
      </c>
      <c r="E144">
        <v>94.21</v>
      </c>
      <c r="F144">
        <f>_10sept_0_10[[#This Row],[H_mag]]-40</f>
        <v>-43.07</v>
      </c>
      <c r="G144">
        <f>_10sept_0_10[[#This Row],[V_mag]]-40</f>
        <v>-43.11</v>
      </c>
      <c r="H144">
        <f>10^(_10sept_0_10[[#This Row],[H_mag_adj]]/20)*COS(RADIANS(_10sept_0_10[[#This Row],[H_phase]]))</f>
        <v>-5.4976755834565763E-4</v>
      </c>
      <c r="I144">
        <f>10^(_10sept_0_10[[#This Row],[H_mag_adj]]/20)*SIN(RADIANS(_10sept_0_10[[#This Row],[H_phase]]))</f>
        <v>7.0010810613278995E-3</v>
      </c>
      <c r="J144">
        <f>10^(_10sept_0_10[[#This Row],[V_mag_adj]]/20)*COS(RADIANS(_10sept_0_10[[#This Row],[V_phase]]))</f>
        <v>-5.1317866825529711E-4</v>
      </c>
      <c r="K144">
        <f>10^(_10sept_0_10[[#This Row],[V_mag_adj]]/20)*SIN(RADIANS(_10sept_0_10[[#This Row],[V_phase]]))</f>
        <v>6.9715051164530506E-3</v>
      </c>
    </row>
    <row r="145" spans="1:11" x14ac:dyDescent="0.25">
      <c r="A145">
        <v>-38</v>
      </c>
      <c r="B145">
        <v>-2.93</v>
      </c>
      <c r="C145">
        <v>98.26</v>
      </c>
      <c r="D145">
        <v>-2.97</v>
      </c>
      <c r="E145">
        <v>98.23</v>
      </c>
      <c r="F145">
        <f>_10sept_0_10[[#This Row],[H_mag]]-40</f>
        <v>-42.93</v>
      </c>
      <c r="G145">
        <f>_10sept_0_10[[#This Row],[V_mag]]-40</f>
        <v>-42.97</v>
      </c>
      <c r="H145">
        <f>10^(_10sept_0_10[[#This Row],[H_mag_adj]]/20)*COS(RADIANS(_10sept_0_10[[#This Row],[H_phase]]))</f>
        <v>-1.0253025200717936E-3</v>
      </c>
      <c r="I145">
        <f>10^(_10sept_0_10[[#This Row],[H_mag_adj]]/20)*SIN(RADIANS(_10sept_0_10[[#This Row],[H_phase]]))</f>
        <v>7.0627078268928742E-3</v>
      </c>
      <c r="J145">
        <f>10^(_10sept_0_10[[#This Row],[V_mag_adj]]/20)*COS(RADIANS(_10sept_0_10[[#This Row],[V_phase]]))</f>
        <v>-1.0169105088830472E-3</v>
      </c>
      <c r="K145">
        <f>10^(_10sept_0_10[[#This Row],[V_mag_adj]]/20)*SIN(RADIANS(_10sept_0_10[[#This Row],[V_phase]]))</f>
        <v>7.0307910488988422E-3</v>
      </c>
    </row>
    <row r="146" spans="1:11" x14ac:dyDescent="0.25">
      <c r="A146">
        <v>-37</v>
      </c>
      <c r="B146">
        <v>-2.78</v>
      </c>
      <c r="C146">
        <v>101.48</v>
      </c>
      <c r="D146">
        <v>-2.8</v>
      </c>
      <c r="E146">
        <v>101.52</v>
      </c>
      <c r="F146">
        <f>_10sept_0_10[[#This Row],[H_mag]]-40</f>
        <v>-42.78</v>
      </c>
      <c r="G146">
        <f>_10sept_0_10[[#This Row],[V_mag]]-40</f>
        <v>-42.8</v>
      </c>
      <c r="H146">
        <f>10^(_10sept_0_10[[#This Row],[H_mag_adj]]/20)*COS(RADIANS(_10sept_0_10[[#This Row],[H_phase]]))</f>
        <v>-1.4451386555412609E-3</v>
      </c>
      <c r="I146">
        <f>10^(_10sept_0_10[[#This Row],[H_mag_adj]]/20)*SIN(RADIANS(_10sept_0_10[[#This Row],[H_phase]]))</f>
        <v>7.1157965406932868E-3</v>
      </c>
      <c r="J146">
        <f>10^(_10sept_0_10[[#This Row],[V_mag_adj]]/20)*COS(RADIANS(_10sept_0_10[[#This Row],[V_phase]]))</f>
        <v>-1.4467709147051189E-3</v>
      </c>
      <c r="K146">
        <f>10^(_10sept_0_10[[#This Row],[V_mag_adj]]/20)*SIN(RADIANS(_10sept_0_10[[#This Row],[V_phase]]))</f>
        <v>7.0984223560831153E-3</v>
      </c>
    </row>
    <row r="147" spans="1:11" x14ac:dyDescent="0.25">
      <c r="A147">
        <v>-36</v>
      </c>
      <c r="B147">
        <v>-2.62</v>
      </c>
      <c r="C147">
        <v>104.08</v>
      </c>
      <c r="D147">
        <v>-2.64</v>
      </c>
      <c r="E147">
        <v>103.88</v>
      </c>
      <c r="F147">
        <f>_10sept_0_10[[#This Row],[H_mag]]-40</f>
        <v>-42.62</v>
      </c>
      <c r="G147">
        <f>_10sept_0_10[[#This Row],[V_mag]]-40</f>
        <v>-42.64</v>
      </c>
      <c r="H147">
        <f>10^(_10sept_0_10[[#This Row],[H_mag_adj]]/20)*COS(RADIANS(_10sept_0_10[[#This Row],[H_phase]]))</f>
        <v>-1.7992854405423889E-3</v>
      </c>
      <c r="I147">
        <f>10^(_10sept_0_10[[#This Row],[H_mag_adj]]/20)*SIN(RADIANS(_10sept_0_10[[#This Row],[H_phase]]))</f>
        <v>7.1738530925054044E-3</v>
      </c>
      <c r="J147">
        <f>10^(_10sept_0_10[[#This Row],[V_mag_adj]]/20)*COS(RADIANS(_10sept_0_10[[#This Row],[V_phase]]))</f>
        <v>-1.7701524354319452E-3</v>
      </c>
      <c r="K147">
        <f>10^(_10sept_0_10[[#This Row],[V_mag_adj]]/20)*SIN(RADIANS(_10sept_0_10[[#This Row],[V_phase]]))</f>
        <v>7.163576316308525E-3</v>
      </c>
    </row>
    <row r="148" spans="1:11" x14ac:dyDescent="0.25">
      <c r="A148">
        <v>-35</v>
      </c>
      <c r="B148">
        <v>-2.4700000000000002</v>
      </c>
      <c r="C148">
        <v>106.07</v>
      </c>
      <c r="D148">
        <v>-2.5</v>
      </c>
      <c r="E148">
        <v>106.25</v>
      </c>
      <c r="F148">
        <f>_10sept_0_10[[#This Row],[H_mag]]-40</f>
        <v>-42.47</v>
      </c>
      <c r="G148">
        <f>_10sept_0_10[[#This Row],[V_mag]]-40</f>
        <v>-42.5</v>
      </c>
      <c r="H148">
        <f>10^(_10sept_0_10[[#This Row],[H_mag_adj]]/20)*COS(RADIANS(_10sept_0_10[[#This Row],[H_phase]]))</f>
        <v>-2.0829757365536106E-3</v>
      </c>
      <c r="I148">
        <f>10^(_10sept_0_10[[#This Row],[H_mag_adj]]/20)*SIN(RADIANS(_10sept_0_10[[#This Row],[H_phase]]))</f>
        <v>7.2308464915771982E-3</v>
      </c>
      <c r="J148">
        <f>10^(_10sept_0_10[[#This Row],[V_mag_adj]]/20)*COS(RADIANS(_10sept_0_10[[#This Row],[V_phase]]))</f>
        <v>-2.0984215722505148E-3</v>
      </c>
      <c r="K148">
        <f>10^(_10sept_0_10[[#This Row],[V_mag_adj]]/20)*SIN(RADIANS(_10sept_0_10[[#This Row],[V_phase]]))</f>
        <v>7.1993582647447525E-3</v>
      </c>
    </row>
    <row r="149" spans="1:11" x14ac:dyDescent="0.25">
      <c r="A149">
        <v>-34</v>
      </c>
      <c r="B149">
        <v>-2.35</v>
      </c>
      <c r="C149">
        <v>107.91</v>
      </c>
      <c r="D149">
        <v>-2.37</v>
      </c>
      <c r="E149">
        <v>108.2</v>
      </c>
      <c r="F149">
        <f>_10sept_0_10[[#This Row],[H_mag]]-40</f>
        <v>-42.35</v>
      </c>
      <c r="G149">
        <f>_10sept_0_10[[#This Row],[V_mag]]-40</f>
        <v>-42.37</v>
      </c>
      <c r="H149">
        <f>10^(_10sept_0_10[[#This Row],[H_mag_adj]]/20)*COS(RADIANS(_10sept_0_10[[#This Row],[H_phase]]))</f>
        <v>-2.3462656137786964E-3</v>
      </c>
      <c r="I149">
        <f>10^(_10sept_0_10[[#This Row],[H_mag_adj]]/20)*SIN(RADIANS(_10sept_0_10[[#This Row],[H_phase]]))</f>
        <v>7.2598456902806616E-3</v>
      </c>
      <c r="J149">
        <f>10^(_10sept_0_10[[#This Row],[V_mag_adj]]/20)*COS(RADIANS(_10sept_0_10[[#This Row],[V_phase]]))</f>
        <v>-2.3775000805768792E-3</v>
      </c>
      <c r="K149">
        <f>10^(_10sept_0_10[[#This Row],[V_mag_adj]]/20)*SIN(RADIANS(_10sept_0_10[[#This Row],[V_phase]]))</f>
        <v>7.2312075761621544E-3</v>
      </c>
    </row>
    <row r="150" spans="1:11" x14ac:dyDescent="0.25">
      <c r="A150">
        <v>-33</v>
      </c>
      <c r="B150">
        <v>-2.2599999999999998</v>
      </c>
      <c r="C150">
        <v>109.39</v>
      </c>
      <c r="D150">
        <v>-2.2799999999999998</v>
      </c>
      <c r="E150">
        <v>109.79</v>
      </c>
      <c r="F150">
        <f>_10sept_0_10[[#This Row],[H_mag]]-40</f>
        <v>-42.26</v>
      </c>
      <c r="G150">
        <f>_10sept_0_10[[#This Row],[V_mag]]-40</f>
        <v>-42.28</v>
      </c>
      <c r="H150">
        <f>10^(_10sept_0_10[[#This Row],[H_mag_adj]]/20)*COS(RADIANS(_10sept_0_10[[#This Row],[H_phase]]))</f>
        <v>-2.5593725620052391E-3</v>
      </c>
      <c r="I150">
        <f>10^(_10sept_0_10[[#This Row],[H_mag_adj]]/20)*SIN(RADIANS(_10sept_0_10[[#This Row],[H_phase]]))</f>
        <v>7.2717829966530163E-3</v>
      </c>
      <c r="J150">
        <f>10^(_10sept_0_10[[#This Row],[V_mag_adj]]/20)*COS(RADIANS(_10sept_0_10[[#This Row],[V_phase]]))</f>
        <v>-2.6040733926887254E-3</v>
      </c>
      <c r="K150">
        <f>10^(_10sept_0_10[[#This Row],[V_mag_adj]]/20)*SIN(RADIANS(_10sept_0_10[[#This Row],[V_phase]]))</f>
        <v>7.2370550076006727E-3</v>
      </c>
    </row>
    <row r="151" spans="1:11" x14ac:dyDescent="0.25">
      <c r="A151">
        <v>-32</v>
      </c>
      <c r="B151">
        <v>-2.2000000000000002</v>
      </c>
      <c r="C151">
        <v>110.54</v>
      </c>
      <c r="D151">
        <v>-2.2400000000000002</v>
      </c>
      <c r="E151">
        <v>110.48</v>
      </c>
      <c r="F151">
        <f>_10sept_0_10[[#This Row],[H_mag]]-40</f>
        <v>-42.2</v>
      </c>
      <c r="G151">
        <f>_10sept_0_10[[#This Row],[V_mag]]-40</f>
        <v>-42.24</v>
      </c>
      <c r="H151">
        <f>10^(_10sept_0_10[[#This Row],[H_mag_adj]]/20)*COS(RADIANS(_10sept_0_10[[#This Row],[H_phase]]))</f>
        <v>-2.7235500757626738E-3</v>
      </c>
      <c r="I151">
        <f>10^(_10sept_0_10[[#This Row],[H_mag_adj]]/20)*SIN(RADIANS(_10sept_0_10[[#This Row],[H_phase]]))</f>
        <v>7.2689912362203851E-3</v>
      </c>
      <c r="J151">
        <f>10^(_10sept_0_10[[#This Row],[V_mag_adj]]/20)*COS(RADIANS(_10sept_0_10[[#This Row],[V_phase]]))</f>
        <v>-2.7034579191969202E-3</v>
      </c>
      <c r="K151">
        <f>10^(_10sept_0_10[[#This Row],[V_mag_adj]]/20)*SIN(RADIANS(_10sept_0_10[[#This Row],[V_phase]]))</f>
        <v>7.2384282781219195E-3</v>
      </c>
    </row>
    <row r="152" spans="1:11" x14ac:dyDescent="0.25">
      <c r="A152">
        <v>-31</v>
      </c>
      <c r="B152">
        <v>-2.16</v>
      </c>
      <c r="C152">
        <v>111.18</v>
      </c>
      <c r="D152">
        <v>-2.19</v>
      </c>
      <c r="E152">
        <v>111.26</v>
      </c>
      <c r="F152">
        <f>_10sept_0_10[[#This Row],[H_mag]]-40</f>
        <v>-42.16</v>
      </c>
      <c r="G152">
        <f>_10sept_0_10[[#This Row],[V_mag]]-40</f>
        <v>-42.19</v>
      </c>
      <c r="H152">
        <f>10^(_10sept_0_10[[#This Row],[H_mag_adj]]/20)*COS(RADIANS(_10sept_0_10[[#This Row],[H_phase]]))</f>
        <v>-2.8175192149626146E-3</v>
      </c>
      <c r="I152">
        <f>10^(_10sept_0_10[[#This Row],[H_mag_adj]]/20)*SIN(RADIANS(_10sept_0_10[[#This Row],[H_phase]]))</f>
        <v>7.2715256721810635E-3</v>
      </c>
      <c r="J152">
        <f>10^(_10sept_0_10[[#This Row],[V_mag_adj]]/20)*COS(RADIANS(_10sept_0_10[[#This Row],[V_phase]]))</f>
        <v>-2.8179198527832176E-3</v>
      </c>
      <c r="K152">
        <f>10^(_10sept_0_10[[#This Row],[V_mag_adj]]/20)*SIN(RADIANS(_10sept_0_10[[#This Row],[V_phase]]))</f>
        <v>7.2425265371228167E-3</v>
      </c>
    </row>
    <row r="153" spans="1:11" x14ac:dyDescent="0.25">
      <c r="A153">
        <v>-30</v>
      </c>
      <c r="B153">
        <v>-2.12</v>
      </c>
      <c r="C153">
        <v>111.75</v>
      </c>
      <c r="D153">
        <v>-2.15</v>
      </c>
      <c r="E153">
        <v>111.9</v>
      </c>
      <c r="F153">
        <f>_10sept_0_10[[#This Row],[H_mag]]-40</f>
        <v>-42.12</v>
      </c>
      <c r="G153">
        <f>_10sept_0_10[[#This Row],[V_mag]]-40</f>
        <v>-42.15</v>
      </c>
      <c r="H153">
        <f>10^(_10sept_0_10[[#This Row],[H_mag_adj]]/20)*COS(RADIANS(_10sept_0_10[[#This Row],[H_phase]]))</f>
        <v>-2.9030568089269382E-3</v>
      </c>
      <c r="I153">
        <f>10^(_10sept_0_10[[#This Row],[H_mag_adj]]/20)*SIN(RADIANS(_10sept_0_10[[#This Row],[H_phase]]))</f>
        <v>7.2765693620429643E-3</v>
      </c>
      <c r="J153">
        <f>10^(_10sept_0_10[[#This Row],[V_mag_adj]]/20)*COS(RADIANS(_10sept_0_10[[#This Row],[V_phase]]))</f>
        <v>-2.9120216968090804E-3</v>
      </c>
      <c r="K153">
        <f>10^(_10sept_0_10[[#This Row],[V_mag_adj]]/20)*SIN(RADIANS(_10sept_0_10[[#This Row],[V_phase]]))</f>
        <v>7.2438815120990235E-3</v>
      </c>
    </row>
    <row r="154" spans="1:11" x14ac:dyDescent="0.25">
      <c r="A154">
        <v>-29</v>
      </c>
      <c r="B154">
        <v>-2.08</v>
      </c>
      <c r="C154">
        <v>112.25</v>
      </c>
      <c r="D154">
        <v>-2.11</v>
      </c>
      <c r="E154">
        <v>112.52</v>
      </c>
      <c r="F154">
        <f>_10sept_0_10[[#This Row],[H_mag]]-40</f>
        <v>-42.08</v>
      </c>
      <c r="G154">
        <f>_10sept_0_10[[#This Row],[V_mag]]-40</f>
        <v>-42.11</v>
      </c>
      <c r="H154">
        <f>10^(_10sept_0_10[[#This Row],[H_mag_adj]]/20)*COS(RADIANS(_10sept_0_10[[#This Row],[H_phase]]))</f>
        <v>-2.9801380006110262E-3</v>
      </c>
      <c r="I154">
        <f>10^(_10sept_0_10[[#This Row],[H_mag_adj]]/20)*SIN(RADIANS(_10sept_0_10[[#This Row],[H_phase]]))</f>
        <v>7.284427568793047E-3</v>
      </c>
      <c r="J154">
        <f>10^(_10sept_0_10[[#This Row],[V_mag_adj]]/20)*COS(RADIANS(_10sept_0_10[[#This Row],[V_phase]]))</f>
        <v>-3.0040383210219851E-3</v>
      </c>
      <c r="K154">
        <f>10^(_10sept_0_10[[#This Row],[V_mag_adj]]/20)*SIN(RADIANS(_10sept_0_10[[#This Row],[V_phase]]))</f>
        <v>7.2452357474976723E-3</v>
      </c>
    </row>
    <row r="155" spans="1:11" x14ac:dyDescent="0.25">
      <c r="A155">
        <v>-28</v>
      </c>
      <c r="B155">
        <v>-2.0299999999999998</v>
      </c>
      <c r="C155">
        <v>112.37</v>
      </c>
      <c r="D155">
        <v>-2.06</v>
      </c>
      <c r="E155">
        <v>112.49</v>
      </c>
      <c r="F155">
        <f>_10sept_0_10[[#This Row],[H_mag]]-40</f>
        <v>-42.03</v>
      </c>
      <c r="G155">
        <f>_10sept_0_10[[#This Row],[V_mag]]-40</f>
        <v>-42.06</v>
      </c>
      <c r="H155">
        <f>10^(_10sept_0_10[[#This Row],[H_mag_adj]]/20)*COS(RADIANS(_10sept_0_10[[#This Row],[H_phase]]))</f>
        <v>-3.0126804859019292E-3</v>
      </c>
      <c r="I155">
        <f>10^(_10sept_0_10[[#This Row],[H_mag_adj]]/20)*SIN(RADIANS(_10sept_0_10[[#This Row],[H_phase]]))</f>
        <v>7.3201873443989925E-3</v>
      </c>
      <c r="J155">
        <f>10^(_10sept_0_10[[#This Row],[V_mag_adj]]/20)*COS(RADIANS(_10sept_0_10[[#This Row],[V_phase]]))</f>
        <v>-3.0175649122805856E-3</v>
      </c>
      <c r="K155">
        <f>10^(_10sept_0_10[[#This Row],[V_mag_adj]]/20)*SIN(RADIANS(_10sept_0_10[[#This Row],[V_phase]]))</f>
        <v>7.2886439422631235E-3</v>
      </c>
    </row>
    <row r="156" spans="1:11" x14ac:dyDescent="0.25">
      <c r="A156">
        <v>-27</v>
      </c>
      <c r="B156">
        <v>-1.99</v>
      </c>
      <c r="C156">
        <v>112.39</v>
      </c>
      <c r="D156">
        <v>-2.02</v>
      </c>
      <c r="E156">
        <v>112</v>
      </c>
      <c r="F156">
        <f>_10sept_0_10[[#This Row],[H_mag]]-40</f>
        <v>-41.99</v>
      </c>
      <c r="G156">
        <f>_10sept_0_10[[#This Row],[V_mag]]-40</f>
        <v>-42.02</v>
      </c>
      <c r="H156">
        <f>10^(_10sept_0_10[[#This Row],[H_mag_adj]]/20)*COS(RADIANS(_10sept_0_10[[#This Row],[H_phase]]))</f>
        <v>-3.0291532245726904E-3</v>
      </c>
      <c r="I156">
        <f>10^(_10sept_0_10[[#This Row],[H_mag_adj]]/20)*SIN(RADIANS(_10sept_0_10[[#This Row],[H_phase]]))</f>
        <v>7.3529188680198851E-3</v>
      </c>
      <c r="J156">
        <f>10^(_10sept_0_10[[#This Row],[V_mag_adj]]/20)*COS(RADIANS(_10sept_0_10[[#This Row],[V_phase]]))</f>
        <v>-2.9687622368886738E-3</v>
      </c>
      <c r="K156">
        <f>10^(_10sept_0_10[[#This Row],[V_mag_adj]]/20)*SIN(RADIANS(_10sept_0_10[[#This Row],[V_phase]]))</f>
        <v>7.3479443834419114E-3</v>
      </c>
    </row>
    <row r="157" spans="1:11" x14ac:dyDescent="0.25">
      <c r="A157">
        <v>-26</v>
      </c>
      <c r="B157">
        <v>-1.95</v>
      </c>
      <c r="C157">
        <v>112.34</v>
      </c>
      <c r="D157">
        <v>-1.98</v>
      </c>
      <c r="E157">
        <v>112.2</v>
      </c>
      <c r="F157">
        <f>_10sept_0_10[[#This Row],[H_mag]]-40</f>
        <v>-41.95</v>
      </c>
      <c r="G157">
        <f>_10sept_0_10[[#This Row],[V_mag]]-40</f>
        <v>-41.98</v>
      </c>
      <c r="H157">
        <f>10^(_10sept_0_10[[#This Row],[H_mag_adj]]/20)*COS(RADIANS(_10sept_0_10[[#This Row],[H_phase]]))</f>
        <v>-3.0366877526342732E-3</v>
      </c>
      <c r="I157">
        <f>10^(_10sept_0_10[[#This Row],[H_mag_adj]]/20)*SIN(RADIANS(_10sept_0_10[[#This Row],[H_phase]]))</f>
        <v>7.3895112228114131E-3</v>
      </c>
      <c r="J157">
        <f>10^(_10sept_0_10[[#This Row],[V_mag_adj]]/20)*COS(RADIANS(_10sept_0_10[[#This Row],[V_phase]]))</f>
        <v>-3.0082147539455956E-3</v>
      </c>
      <c r="K157">
        <f>10^(_10sept_0_10[[#This Row],[V_mag_adj]]/20)*SIN(RADIANS(_10sept_0_10[[#This Row],[V_phase]]))</f>
        <v>7.3714052337282869E-3</v>
      </c>
    </row>
    <row r="158" spans="1:11" x14ac:dyDescent="0.25">
      <c r="A158">
        <v>-25</v>
      </c>
      <c r="B158">
        <v>-1.91</v>
      </c>
      <c r="C158">
        <v>111.91</v>
      </c>
      <c r="D158">
        <v>-1.94</v>
      </c>
      <c r="E158">
        <v>111.35</v>
      </c>
      <c r="F158">
        <f>_10sept_0_10[[#This Row],[H_mag]]-40</f>
        <v>-41.91</v>
      </c>
      <c r="G158">
        <f>_10sept_0_10[[#This Row],[V_mag]]-40</f>
        <v>-41.94</v>
      </c>
      <c r="H158">
        <f>10^(_10sept_0_10[[#This Row],[H_mag_adj]]/20)*COS(RADIANS(_10sept_0_10[[#This Row],[H_phase]]))</f>
        <v>-2.9949054359348216E-3</v>
      </c>
      <c r="I158">
        <f>10^(_10sept_0_10[[#This Row],[H_mag_adj]]/20)*SIN(RADIANS(_10sept_0_10[[#This Row],[H_phase]]))</f>
        <v>7.4463056599447892E-3</v>
      </c>
      <c r="J158">
        <f>10^(_10sept_0_10[[#This Row],[V_mag_adj]]/20)*COS(RADIANS(_10sept_0_10[[#This Row],[V_phase]]))</f>
        <v>-2.9119097501518775E-3</v>
      </c>
      <c r="K158">
        <f>10^(_10sept_0_10[[#This Row],[V_mag_adj]]/20)*SIN(RADIANS(_10sept_0_10[[#This Row],[V_phase]]))</f>
        <v>7.4494473053532788E-3</v>
      </c>
    </row>
    <row r="159" spans="1:11" x14ac:dyDescent="0.25">
      <c r="A159">
        <v>-24</v>
      </c>
      <c r="B159">
        <v>-1.87</v>
      </c>
      <c r="C159">
        <v>110.83</v>
      </c>
      <c r="D159">
        <v>-1.89</v>
      </c>
      <c r="E159">
        <v>110.66</v>
      </c>
      <c r="F159">
        <f>_10sept_0_10[[#This Row],[H_mag]]-40</f>
        <v>-41.87</v>
      </c>
      <c r="G159">
        <f>_10sept_0_10[[#This Row],[V_mag]]-40</f>
        <v>-41.89</v>
      </c>
      <c r="H159">
        <f>10^(_10sept_0_10[[#This Row],[H_mag_adj]]/20)*COS(RADIANS(_10sept_0_10[[#This Row],[H_phase]]))</f>
        <v>-2.8671957224968157E-3</v>
      </c>
      <c r="I159">
        <f>10^(_10sept_0_10[[#This Row],[H_mag_adj]]/20)*SIN(RADIANS(_10sept_0_10[[#This Row],[H_phase]]))</f>
        <v>7.5360571735626526E-3</v>
      </c>
      <c r="J159">
        <f>10^(_10sept_0_10[[#This Row],[V_mag_adj]]/20)*COS(RADIANS(_10sept_0_10[[#This Row],[V_phase]]))</f>
        <v>-2.8382802911623138E-3</v>
      </c>
      <c r="K159">
        <f>10^(_10sept_0_10[[#This Row],[V_mag_adj]]/20)*SIN(RADIANS(_10sept_0_10[[#This Row],[V_phase]]))</f>
        <v>7.5271791903513069E-3</v>
      </c>
    </row>
    <row r="160" spans="1:11" x14ac:dyDescent="0.25">
      <c r="A160">
        <v>-23</v>
      </c>
      <c r="B160">
        <v>-1.81</v>
      </c>
      <c r="C160">
        <v>109.26</v>
      </c>
      <c r="D160">
        <v>-1.84</v>
      </c>
      <c r="E160">
        <v>108.99</v>
      </c>
      <c r="F160">
        <f>_10sept_0_10[[#This Row],[H_mag]]-40</f>
        <v>-41.81</v>
      </c>
      <c r="G160">
        <f>_10sept_0_10[[#This Row],[V_mag]]-40</f>
        <v>-41.84</v>
      </c>
      <c r="H160">
        <f>10^(_10sept_0_10[[#This Row],[H_mag_adj]]/20)*COS(RADIANS(_10sept_0_10[[#This Row],[H_phase]]))</f>
        <v>-2.6780804415960854E-3</v>
      </c>
      <c r="I160">
        <f>10^(_10sept_0_10[[#This Row],[H_mag_adj]]/20)*SIN(RADIANS(_10sept_0_10[[#This Row],[H_phase]]))</f>
        <v>7.6645466058190646E-3</v>
      </c>
      <c r="J160">
        <f>10^(_10sept_0_10[[#This Row],[V_mag_adj]]/20)*COS(RADIANS(_10sept_0_10[[#This Row],[V_phase]]))</f>
        <v>-2.632823343219372E-3</v>
      </c>
      <c r="K160">
        <f>10^(_10sept_0_10[[#This Row],[V_mag_adj]]/20)*SIN(RADIANS(_10sept_0_10[[#This Row],[V_phase]]))</f>
        <v>7.6506116520266886E-3</v>
      </c>
    </row>
    <row r="161" spans="1:11" x14ac:dyDescent="0.25">
      <c r="A161">
        <v>-22</v>
      </c>
      <c r="B161">
        <v>-1.74</v>
      </c>
      <c r="C161">
        <v>107.59</v>
      </c>
      <c r="D161">
        <v>-1.77</v>
      </c>
      <c r="E161">
        <v>107.19</v>
      </c>
      <c r="F161">
        <f>_10sept_0_10[[#This Row],[H_mag]]-40</f>
        <v>-41.74</v>
      </c>
      <c r="G161">
        <f>_10sept_0_10[[#This Row],[V_mag]]-40</f>
        <v>-41.77</v>
      </c>
      <c r="H161">
        <f>10^(_10sept_0_10[[#This Row],[H_mag_adj]]/20)*COS(RADIANS(_10sept_0_10[[#This Row],[H_phase]]))</f>
        <v>-2.4734294241793241E-3</v>
      </c>
      <c r="I161">
        <f>10^(_10sept_0_10[[#This Row],[H_mag_adj]]/20)*SIN(RADIANS(_10sept_0_10[[#This Row],[H_phase]]))</f>
        <v>7.8019617933732825E-3</v>
      </c>
      <c r="J161">
        <f>10^(_10sept_0_10[[#This Row],[V_mag_adj]]/20)*COS(RADIANS(_10sept_0_10[[#This Row],[V_phase]]))</f>
        <v>-2.4105614433790217E-3</v>
      </c>
      <c r="K161">
        <f>10^(_10sept_0_10[[#This Row],[V_mag_adj]]/20)*SIN(RADIANS(_10sept_0_10[[#This Row],[V_phase]]))</f>
        <v>7.7920798987092289E-3</v>
      </c>
    </row>
    <row r="162" spans="1:11" x14ac:dyDescent="0.25">
      <c r="A162">
        <v>-21</v>
      </c>
      <c r="B162">
        <v>-1.64</v>
      </c>
      <c r="C162">
        <v>105.94</v>
      </c>
      <c r="D162">
        <v>-1.67</v>
      </c>
      <c r="E162">
        <v>105.68</v>
      </c>
      <c r="F162">
        <f>_10sept_0_10[[#This Row],[H_mag]]-40</f>
        <v>-41.64</v>
      </c>
      <c r="G162">
        <f>_10sept_0_10[[#This Row],[V_mag]]-40</f>
        <v>-41.67</v>
      </c>
      <c r="H162">
        <f>10^(_10sept_0_10[[#This Row],[H_mag_adj]]/20)*COS(RADIANS(_10sept_0_10[[#This Row],[H_phase]]))</f>
        <v>-2.2737823163581986E-3</v>
      </c>
      <c r="I162">
        <f>10^(_10sept_0_10[[#This Row],[H_mag_adj]]/20)*SIN(RADIANS(_10sept_0_10[[#This Row],[H_phase]]))</f>
        <v>7.9610763482762109E-3</v>
      </c>
      <c r="J162">
        <f>10^(_10sept_0_10[[#This Row],[V_mag_adj]]/20)*COS(RADIANS(_10sept_0_10[[#This Row],[V_phase]]))</f>
        <v>-2.2299176322326652E-3</v>
      </c>
      <c r="K162">
        <f>10^(_10sept_0_10[[#This Row],[V_mag_adj]]/20)*SIN(RADIANS(_10sept_0_10[[#This Row],[V_phase]]))</f>
        <v>7.9438279955467289E-3</v>
      </c>
    </row>
    <row r="163" spans="1:11" x14ac:dyDescent="0.25">
      <c r="A163">
        <v>-20</v>
      </c>
      <c r="B163">
        <v>-1.52</v>
      </c>
      <c r="C163">
        <v>103.52</v>
      </c>
      <c r="D163">
        <v>-1.54</v>
      </c>
      <c r="E163">
        <v>103.28</v>
      </c>
      <c r="F163">
        <f>_10sept_0_10[[#This Row],[H_mag]]-40</f>
        <v>-41.52</v>
      </c>
      <c r="G163">
        <f>_10sept_0_10[[#This Row],[V_mag]]-40</f>
        <v>-41.54</v>
      </c>
      <c r="H163">
        <f>10^(_10sept_0_10[[#This Row],[H_mag_adj]]/20)*COS(RADIANS(_10sept_0_10[[#This Row],[H_phase]]))</f>
        <v>-1.9625296051052382E-3</v>
      </c>
      <c r="I163">
        <f>10^(_10sept_0_10[[#This Row],[H_mag_adj]]/20)*SIN(RADIANS(_10sept_0_10[[#This Row],[H_phase]]))</f>
        <v>8.1619718478931364E-3</v>
      </c>
      <c r="J163">
        <f>10^(_10sept_0_10[[#This Row],[V_mag_adj]]/20)*COS(RADIANS(_10sept_0_10[[#This Row],[V_phase]]))</f>
        <v>-1.9238886787052484E-3</v>
      </c>
      <c r="K163">
        <f>10^(_10sept_0_10[[#This Row],[V_mag_adj]]/20)*SIN(RADIANS(_10sept_0_10[[#This Row],[V_phase]]))</f>
        <v>8.1513300874119232E-3</v>
      </c>
    </row>
    <row r="164" spans="1:11" x14ac:dyDescent="0.25">
      <c r="A164">
        <v>-19</v>
      </c>
      <c r="B164">
        <v>-1.38</v>
      </c>
      <c r="C164">
        <v>100.61</v>
      </c>
      <c r="D164">
        <v>-1.41</v>
      </c>
      <c r="E164">
        <v>100.24</v>
      </c>
      <c r="F164">
        <f>_10sept_0_10[[#This Row],[H_mag]]-40</f>
        <v>-41.38</v>
      </c>
      <c r="G164">
        <f>_10sept_0_10[[#This Row],[V_mag]]-40</f>
        <v>-41.41</v>
      </c>
      <c r="H164">
        <f>10^(_10sept_0_10[[#This Row],[H_mag_adj]]/20)*COS(RADIANS(_10sept_0_10[[#This Row],[H_phase]]))</f>
        <v>-1.5707526902376133E-3</v>
      </c>
      <c r="I164">
        <f>10^(_10sept_0_10[[#This Row],[H_mag_adj]]/20)*SIN(RADIANS(_10sept_0_10[[#This Row],[H_phase]]))</f>
        <v>8.385148563966752E-3</v>
      </c>
      <c r="J164">
        <f>10^(_10sept_0_10[[#This Row],[V_mag_adj]]/20)*COS(RADIANS(_10sept_0_10[[#This Row],[V_phase]]))</f>
        <v>-1.5113423714637917E-3</v>
      </c>
      <c r="K164">
        <f>10^(_10sept_0_10[[#This Row],[V_mag_adj]]/20)*SIN(RADIANS(_10sept_0_10[[#This Row],[V_phase]]))</f>
        <v>8.3661714419700512E-3</v>
      </c>
    </row>
    <row r="165" spans="1:11" x14ac:dyDescent="0.25">
      <c r="A165">
        <v>-18</v>
      </c>
      <c r="B165">
        <v>-1.23</v>
      </c>
      <c r="C165">
        <v>97.99</v>
      </c>
      <c r="D165">
        <v>-1.26</v>
      </c>
      <c r="E165">
        <v>97.91</v>
      </c>
      <c r="F165">
        <f>_10sept_0_10[[#This Row],[H_mag]]-40</f>
        <v>-41.23</v>
      </c>
      <c r="G165">
        <f>_10sept_0_10[[#This Row],[V_mag]]-40</f>
        <v>-41.26</v>
      </c>
      <c r="H165">
        <f>10^(_10sept_0_10[[#This Row],[H_mag_adj]]/20)*COS(RADIANS(_10sept_0_10[[#This Row],[H_phase]]))</f>
        <v>-1.2064674978314615E-3</v>
      </c>
      <c r="I165">
        <f>10^(_10sept_0_10[[#This Row],[H_mag_adj]]/20)*SIN(RADIANS(_10sept_0_10[[#This Row],[H_phase]]))</f>
        <v>8.5953471454065199E-3</v>
      </c>
      <c r="J165">
        <f>10^(_10sept_0_10[[#This Row],[V_mag_adj]]/20)*COS(RADIANS(_10sept_0_10[[#This Row],[V_phase]]))</f>
        <v>-1.1903465375990639E-3</v>
      </c>
      <c r="K165">
        <f>10^(_10sept_0_10[[#This Row],[V_mag_adj]]/20)*SIN(RADIANS(_10sept_0_10[[#This Row],[V_phase]]))</f>
        <v>8.5673814652752183E-3</v>
      </c>
    </row>
    <row r="166" spans="1:11" x14ac:dyDescent="0.25">
      <c r="A166">
        <v>-17</v>
      </c>
      <c r="B166">
        <v>-1.08</v>
      </c>
      <c r="C166">
        <v>95.06</v>
      </c>
      <c r="D166">
        <v>-1.1100000000000001</v>
      </c>
      <c r="E166">
        <v>94.95</v>
      </c>
      <c r="F166">
        <f>_10sept_0_10[[#This Row],[H_mag]]-40</f>
        <v>-41.08</v>
      </c>
      <c r="G166">
        <f>_10sept_0_10[[#This Row],[V_mag]]-40</f>
        <v>-41.11</v>
      </c>
      <c r="H166">
        <f>10^(_10sept_0_10[[#This Row],[H_mag_adj]]/20)*COS(RADIANS(_10sept_0_10[[#This Row],[H_phase]]))</f>
        <v>-7.788668237871325E-4</v>
      </c>
      <c r="I166">
        <f>10^(_10sept_0_10[[#This Row],[H_mag_adj]]/20)*SIN(RADIANS(_10sept_0_10[[#This Row],[H_phase]]))</f>
        <v>8.7963843437590637E-3</v>
      </c>
      <c r="J166">
        <f>10^(_10sept_0_10[[#This Row],[V_mag_adj]]/20)*COS(RADIANS(_10sept_0_10[[#This Row],[V_phase]]))</f>
        <v>-7.5935031562068779E-4</v>
      </c>
      <c r="K166">
        <f>10^(_10sept_0_10[[#This Row],[V_mag_adj]]/20)*SIN(RADIANS(_10sept_0_10[[#This Row],[V_phase]]))</f>
        <v>8.7675291204773655E-3</v>
      </c>
    </row>
    <row r="167" spans="1:11" x14ac:dyDescent="0.25">
      <c r="A167">
        <v>-16</v>
      </c>
      <c r="B167">
        <v>-0.93</v>
      </c>
      <c r="C167">
        <v>92.01</v>
      </c>
      <c r="D167">
        <v>-0.96</v>
      </c>
      <c r="E167">
        <v>91.54</v>
      </c>
      <c r="F167">
        <f>_10sept_0_10[[#This Row],[H_mag]]-40</f>
        <v>-40.93</v>
      </c>
      <c r="G167">
        <f>_10sept_0_10[[#This Row],[V_mag]]-40</f>
        <v>-40.96</v>
      </c>
      <c r="H167">
        <f>10^(_10sept_0_10[[#This Row],[H_mag_adj]]/20)*COS(RADIANS(_10sept_0_10[[#This Row],[H_phase]]))</f>
        <v>-3.1512607587621757E-4</v>
      </c>
      <c r="I167">
        <f>10^(_10sept_0_10[[#This Row],[H_mag_adj]]/20)*SIN(RADIANS(_10sept_0_10[[#This Row],[H_phase]]))</f>
        <v>8.9790978712333148E-3</v>
      </c>
      <c r="J167">
        <f>10^(_10sept_0_10[[#This Row],[V_mag_adj]]/20)*COS(RADIANS(_10sept_0_10[[#This Row],[V_phase]]))</f>
        <v>-2.4062779748483201E-4</v>
      </c>
      <c r="K167">
        <f>10^(_10sept_0_10[[#This Row],[V_mag_adj]]/20)*SIN(RADIANS(_10sept_0_10[[#This Row],[V_phase]]))</f>
        <v>8.9504136553483077E-3</v>
      </c>
    </row>
    <row r="168" spans="1:11" x14ac:dyDescent="0.25">
      <c r="A168">
        <v>-15</v>
      </c>
      <c r="B168">
        <v>-0.79</v>
      </c>
      <c r="C168">
        <v>88.63</v>
      </c>
      <c r="D168">
        <v>-0.82</v>
      </c>
      <c r="E168">
        <v>88.49</v>
      </c>
      <c r="F168">
        <f>_10sept_0_10[[#This Row],[H_mag]]-40</f>
        <v>-40.79</v>
      </c>
      <c r="G168">
        <f>_10sept_0_10[[#This Row],[V_mag]]-40</f>
        <v>-40.82</v>
      </c>
      <c r="H168">
        <f>10^(_10sept_0_10[[#This Row],[H_mag_adj]]/20)*COS(RADIANS(_10sept_0_10[[#This Row],[H_phase]]))</f>
        <v>2.1830141476852962E-4</v>
      </c>
      <c r="I168">
        <f>10^(_10sept_0_10[[#This Row],[H_mag_adj]]/20)*SIN(RADIANS(_10sept_0_10[[#This Row],[H_phase]]))</f>
        <v>9.1280043248386736E-3</v>
      </c>
      <c r="J168">
        <f>10^(_10sept_0_10[[#This Row],[V_mag_adj]]/20)*COS(RADIANS(_10sept_0_10[[#This Row],[V_phase]]))</f>
        <v>2.3977507743745563E-4</v>
      </c>
      <c r="K168">
        <f>10^(_10sept_0_10[[#This Row],[V_mag_adj]]/20)*SIN(RADIANS(_10sept_0_10[[#This Row],[V_phase]]))</f>
        <v>9.095972970687264E-3</v>
      </c>
    </row>
    <row r="169" spans="1:11" x14ac:dyDescent="0.25">
      <c r="A169">
        <v>-14</v>
      </c>
      <c r="B169">
        <v>-0.64</v>
      </c>
      <c r="C169">
        <v>84.64</v>
      </c>
      <c r="D169">
        <v>-0.68</v>
      </c>
      <c r="E169">
        <v>84.59</v>
      </c>
      <c r="F169">
        <f>_10sept_0_10[[#This Row],[H_mag]]-40</f>
        <v>-40.64</v>
      </c>
      <c r="G169">
        <f>_10sept_0_10[[#This Row],[V_mag]]-40</f>
        <v>-40.68</v>
      </c>
      <c r="H169">
        <f>10^(_10sept_0_10[[#This Row],[H_mag_adj]]/20)*COS(RADIANS(_10sept_0_10[[#This Row],[H_phase]]))</f>
        <v>8.6777775901147349E-4</v>
      </c>
      <c r="I169">
        <f>10^(_10sept_0_10[[#This Row],[H_mag_adj]]/20)*SIN(RADIANS(_10sept_0_10[[#This Row],[H_phase]]))</f>
        <v>9.2490440877780397E-3</v>
      </c>
      <c r="J169">
        <f>10^(_10sept_0_10[[#This Row],[V_mag_adj]]/20)*COS(RADIANS(_10sept_0_10[[#This Row],[V_phase]]))</f>
        <v>8.7182458173263883E-4</v>
      </c>
      <c r="K169">
        <f>10^(_10sept_0_10[[#This Row],[V_mag_adj]]/20)*SIN(RADIANS(_10sept_0_10[[#This Row],[V_phase]]))</f>
        <v>9.2057912852266544E-3</v>
      </c>
    </row>
    <row r="170" spans="1:11" x14ac:dyDescent="0.25">
      <c r="A170">
        <v>-13</v>
      </c>
      <c r="B170">
        <v>-0.51</v>
      </c>
      <c r="C170">
        <v>80.760000000000005</v>
      </c>
      <c r="D170">
        <v>-0.54</v>
      </c>
      <c r="E170">
        <v>80.430000000000007</v>
      </c>
      <c r="F170">
        <f>_10sept_0_10[[#This Row],[H_mag]]-40</f>
        <v>-40.51</v>
      </c>
      <c r="G170">
        <f>_10sept_0_10[[#This Row],[V_mag]]-40</f>
        <v>-40.54</v>
      </c>
      <c r="H170">
        <f>10^(_10sept_0_10[[#This Row],[H_mag_adj]]/20)*COS(RADIANS(_10sept_0_10[[#This Row],[H_phase]]))</f>
        <v>1.5141371605971335E-3</v>
      </c>
      <c r="I170">
        <f>10^(_10sept_0_10[[#This Row],[H_mag_adj]]/20)*SIN(RADIANS(_10sept_0_10[[#This Row],[H_phase]]))</f>
        <v>9.3073895612407666E-3</v>
      </c>
      <c r="J170">
        <f>10^(_10sept_0_10[[#This Row],[V_mag_adj]]/20)*COS(RADIANS(_10sept_0_10[[#This Row],[V_phase]]))</f>
        <v>1.5623130980932927E-3</v>
      </c>
      <c r="K170">
        <f>10^(_10sept_0_10[[#This Row],[V_mag_adj]]/20)*SIN(RADIANS(_10sept_0_10[[#This Row],[V_phase]]))</f>
        <v>9.2664538970084059E-3</v>
      </c>
    </row>
    <row r="171" spans="1:11" x14ac:dyDescent="0.25">
      <c r="A171">
        <v>-12</v>
      </c>
      <c r="B171">
        <v>-0.38</v>
      </c>
      <c r="C171">
        <v>76.52</v>
      </c>
      <c r="D171">
        <v>-0.41</v>
      </c>
      <c r="E171">
        <v>76.25</v>
      </c>
      <c r="F171">
        <f>_10sept_0_10[[#This Row],[H_mag]]-40</f>
        <v>-40.380000000000003</v>
      </c>
      <c r="G171">
        <f>_10sept_0_10[[#This Row],[V_mag]]-40</f>
        <v>-40.409999999999997</v>
      </c>
      <c r="H171">
        <f>10^(_10sept_0_10[[#This Row],[H_mag_adj]]/20)*COS(RADIANS(_10sept_0_10[[#This Row],[H_phase]]))</f>
        <v>2.2312761275089391E-3</v>
      </c>
      <c r="I171">
        <f>10^(_10sept_0_10[[#This Row],[H_mag_adj]]/20)*SIN(RADIANS(_10sept_0_10[[#This Row],[H_phase]]))</f>
        <v>9.3082466584748728E-3</v>
      </c>
      <c r="J171">
        <f>10^(_10sept_0_10[[#This Row],[V_mag_adj]]/20)*COS(RADIANS(_10sept_0_10[[#This Row],[V_phase]]))</f>
        <v>2.2672708545164581E-3</v>
      </c>
      <c r="K171">
        <f>10^(_10sept_0_10[[#This Row],[V_mag_adj]]/20)*SIN(RADIANS(_10sept_0_10[[#This Row],[V_phase]]))</f>
        <v>9.2655712255362548E-3</v>
      </c>
    </row>
    <row r="172" spans="1:11" x14ac:dyDescent="0.25">
      <c r="A172">
        <v>-11</v>
      </c>
      <c r="B172">
        <v>-0.27</v>
      </c>
      <c r="C172">
        <v>72.03</v>
      </c>
      <c r="D172">
        <v>-0.28999999999999998</v>
      </c>
      <c r="E172">
        <v>71.69</v>
      </c>
      <c r="F172">
        <f>_10sept_0_10[[#This Row],[H_mag]]-40</f>
        <v>-40.270000000000003</v>
      </c>
      <c r="G172">
        <f>_10sept_0_10[[#This Row],[V_mag]]-40</f>
        <v>-40.29</v>
      </c>
      <c r="H172">
        <f>10^(_10sept_0_10[[#This Row],[H_mag_adj]]/20)*COS(RADIANS(_10sept_0_10[[#This Row],[H_phase]]))</f>
        <v>2.9907622267391081E-3</v>
      </c>
      <c r="I172">
        <f>10^(_10sept_0_10[[#This Row],[H_mag_adj]]/20)*SIN(RADIANS(_10sept_0_10[[#This Row],[H_phase]]))</f>
        <v>9.2210450795760738E-3</v>
      </c>
      <c r="J172">
        <f>10^(_10sept_0_10[[#This Row],[V_mag_adj]]/20)*COS(RADIANS(_10sept_0_10[[#This Row],[V_phase]]))</f>
        <v>3.0384237406543787E-3</v>
      </c>
      <c r="K172">
        <f>10^(_10sept_0_10[[#This Row],[V_mag_adj]]/20)*SIN(RADIANS(_10sept_0_10[[#This Row],[V_phase]]))</f>
        <v>9.1819686661947977E-3</v>
      </c>
    </row>
    <row r="173" spans="1:11" x14ac:dyDescent="0.25">
      <c r="A173">
        <v>-10</v>
      </c>
      <c r="B173">
        <v>-0.16</v>
      </c>
      <c r="C173">
        <v>67.099999999999994</v>
      </c>
      <c r="D173">
        <v>-0.18</v>
      </c>
      <c r="E173">
        <v>66.66</v>
      </c>
      <c r="F173">
        <f>_10sept_0_10[[#This Row],[H_mag]]-40</f>
        <v>-40.159999999999997</v>
      </c>
      <c r="G173">
        <f>_10sept_0_10[[#This Row],[V_mag]]-40</f>
        <v>-40.18</v>
      </c>
      <c r="H173">
        <f>10^(_10sept_0_10[[#This Row],[H_mag_adj]]/20)*COS(RADIANS(_10sept_0_10[[#This Row],[H_phase]]))</f>
        <v>3.8202163762995826E-3</v>
      </c>
      <c r="I173">
        <f>10^(_10sept_0_10[[#This Row],[H_mag_adj]]/20)*SIN(RADIANS(_10sept_0_10[[#This Row],[H_phase]]))</f>
        <v>9.0437187705417633E-3</v>
      </c>
      <c r="J173">
        <f>10^(_10sept_0_10[[#This Row],[V_mag_adj]]/20)*COS(RADIANS(_10sept_0_10[[#This Row],[V_phase]]))</f>
        <v>3.8806080965184775E-3</v>
      </c>
      <c r="K173">
        <f>10^(_10sept_0_10[[#This Row],[V_mag_adj]]/20)*SIN(RADIANS(_10sept_0_10[[#This Row],[V_phase]]))</f>
        <v>8.993383342926535E-3</v>
      </c>
    </row>
    <row r="174" spans="1:11" x14ac:dyDescent="0.25">
      <c r="A174">
        <v>-9</v>
      </c>
      <c r="B174">
        <v>-0.08</v>
      </c>
      <c r="C174">
        <v>62.04</v>
      </c>
      <c r="D174">
        <v>-0.11</v>
      </c>
      <c r="E174">
        <v>61.71</v>
      </c>
      <c r="F174">
        <f>_10sept_0_10[[#This Row],[H_mag]]-40</f>
        <v>-40.08</v>
      </c>
      <c r="G174">
        <f>_10sept_0_10[[#This Row],[V_mag]]-40</f>
        <v>-40.11</v>
      </c>
      <c r="H174">
        <f>10^(_10sept_0_10[[#This Row],[H_mag_adj]]/20)*COS(RADIANS(_10sept_0_10[[#This Row],[H_phase]]))</f>
        <v>4.6455654592822467E-3</v>
      </c>
      <c r="I174">
        <f>10^(_10sept_0_10[[#This Row],[H_mag_adj]]/20)*SIN(RADIANS(_10sept_0_10[[#This Row],[H_phase]]))</f>
        <v>8.7517721557134956E-3</v>
      </c>
      <c r="J174">
        <f>10^(_10sept_0_10[[#This Row],[V_mag_adj]]/20)*COS(RADIANS(_10sept_0_10[[#This Row],[V_phase]]))</f>
        <v>4.6797036478718277E-3</v>
      </c>
      <c r="K174">
        <f>10^(_10sept_0_10[[#This Row],[V_mag_adj]]/20)*SIN(RADIANS(_10sept_0_10[[#This Row],[V_phase]]))</f>
        <v>8.6947879525514377E-3</v>
      </c>
    </row>
    <row r="175" spans="1:11" x14ac:dyDescent="0.25">
      <c r="A175">
        <v>-8</v>
      </c>
      <c r="B175">
        <v>-0.03</v>
      </c>
      <c r="C175">
        <v>56.48</v>
      </c>
      <c r="D175">
        <v>-0.05</v>
      </c>
      <c r="E175">
        <v>55.93</v>
      </c>
      <c r="F175">
        <f>_10sept_0_10[[#This Row],[H_mag]]-40</f>
        <v>-40.03</v>
      </c>
      <c r="G175">
        <f>_10sept_0_10[[#This Row],[V_mag]]-40</f>
        <v>-40.049999999999997</v>
      </c>
      <c r="H175">
        <f>10^(_10sept_0_10[[#This Row],[H_mag_adj]]/20)*COS(RADIANS(_10sept_0_10[[#This Row],[H_phase]]))</f>
        <v>5.5032399473960306E-3</v>
      </c>
      <c r="I175">
        <f>10^(_10sept_0_10[[#This Row],[H_mag_adj]]/20)*SIN(RADIANS(_10sept_0_10[[#This Row],[H_phase]]))</f>
        <v>8.3081860188297298E-3</v>
      </c>
      <c r="J175">
        <f>10^(_10sept_0_10[[#This Row],[V_mag_adj]]/20)*COS(RADIANS(_10sept_0_10[[#This Row],[V_phase]]))</f>
        <v>5.5698980909530934E-3</v>
      </c>
      <c r="K175">
        <f>10^(_10sept_0_10[[#This Row],[V_mag_adj]]/20)*SIN(RADIANS(_10sept_0_10[[#This Row],[V_phase]]))</f>
        <v>8.2359908160518809E-3</v>
      </c>
    </row>
    <row r="176" spans="1:11" x14ac:dyDescent="0.25">
      <c r="A176">
        <v>-7</v>
      </c>
      <c r="B176">
        <v>0</v>
      </c>
      <c r="C176">
        <v>50.68</v>
      </c>
      <c r="D176">
        <v>-0.02</v>
      </c>
      <c r="E176">
        <v>50.45</v>
      </c>
      <c r="F176">
        <f>_10sept_0_10[[#This Row],[H_mag]]-40</f>
        <v>-40</v>
      </c>
      <c r="G176">
        <f>_10sept_0_10[[#This Row],[V_mag]]-40</f>
        <v>-40.020000000000003</v>
      </c>
      <c r="H176">
        <f>10^(_10sept_0_10[[#This Row],[H_mag_adj]]/20)*COS(RADIANS(_10sept_0_10[[#This Row],[H_phase]]))</f>
        <v>6.3365095522517657E-3</v>
      </c>
      <c r="I176">
        <f>10^(_10sept_0_10[[#This Row],[H_mag_adj]]/20)*SIN(RADIANS(_10sept_0_10[[#This Row],[H_phase]]))</f>
        <v>7.7361907095302484E-3</v>
      </c>
      <c r="J176">
        <f>10^(_10sept_0_10[[#This Row],[V_mag_adj]]/20)*COS(RADIANS(_10sept_0_10[[#This Row],[V_phase]]))</f>
        <v>6.3528686001006682E-3</v>
      </c>
      <c r="K176">
        <f>10^(_10sept_0_10[[#This Row],[V_mag_adj]]/20)*SIN(RADIANS(_10sept_0_10[[#This Row],[V_phase]]))</f>
        <v>7.692957967193598E-3</v>
      </c>
    </row>
    <row r="177" spans="1:11" x14ac:dyDescent="0.25">
      <c r="A177">
        <v>-6</v>
      </c>
      <c r="B177">
        <v>0</v>
      </c>
      <c r="C177">
        <v>44.38</v>
      </c>
      <c r="D177">
        <v>-0.03</v>
      </c>
      <c r="E177">
        <v>44.04</v>
      </c>
      <c r="F177">
        <f>_10sept_0_10[[#This Row],[H_mag]]-40</f>
        <v>-40</v>
      </c>
      <c r="G177">
        <f>_10sept_0_10[[#This Row],[V_mag]]-40</f>
        <v>-40.03</v>
      </c>
      <c r="H177">
        <f>10^(_10sept_0_10[[#This Row],[H_mag_adj]]/20)*COS(RADIANS(_10sept_0_10[[#This Row],[H_phase]]))</f>
        <v>7.1471686467862849E-3</v>
      </c>
      <c r="I177">
        <f>10^(_10sept_0_10[[#This Row],[H_mag_adj]]/20)*SIN(RADIANS(_10sept_0_10[[#This Row],[H_phase]]))</f>
        <v>6.9941389987899947E-3</v>
      </c>
      <c r="J177">
        <f>10^(_10sept_0_10[[#This Row],[V_mag_adj]]/20)*COS(RADIANS(_10sept_0_10[[#This Row],[V_phase]]))</f>
        <v>7.1637610878016759E-3</v>
      </c>
      <c r="K177">
        <f>10^(_10sept_0_10[[#This Row],[V_mag_adj]]/20)*SIN(RADIANS(_10sept_0_10[[#This Row],[V_phase]]))</f>
        <v>6.9276353771681592E-3</v>
      </c>
    </row>
    <row r="178" spans="1:11" x14ac:dyDescent="0.25">
      <c r="A178">
        <v>-5</v>
      </c>
      <c r="B178">
        <v>-0.02</v>
      </c>
      <c r="C178">
        <v>37.53</v>
      </c>
      <c r="D178">
        <v>-0.04</v>
      </c>
      <c r="E178">
        <v>37.409999999999997</v>
      </c>
      <c r="F178">
        <f>_10sept_0_10[[#This Row],[H_mag]]-40</f>
        <v>-40.020000000000003</v>
      </c>
      <c r="G178">
        <f>_10sept_0_10[[#This Row],[V_mag]]-40</f>
        <v>-40.04</v>
      </c>
      <c r="H178">
        <f>10^(_10sept_0_10[[#This Row],[H_mag_adj]]/20)*COS(RADIANS(_10sept_0_10[[#This Row],[H_phase]]))</f>
        <v>7.9121055611418873E-3</v>
      </c>
      <c r="I178">
        <f>10^(_10sept_0_10[[#This Row],[H_mag_adj]]/20)*SIN(RADIANS(_10sept_0_10[[#This Row],[H_phase]]))</f>
        <v>6.0777567674677553E-3</v>
      </c>
      <c r="J178">
        <f>10^(_10sept_0_10[[#This Row],[V_mag_adj]]/20)*COS(RADIANS(_10sept_0_10[[#This Row],[V_phase]]))</f>
        <v>7.9065908483701187E-3</v>
      </c>
      <c r="K178">
        <f>10^(_10sept_0_10[[#This Row],[V_mag_adj]]/20)*SIN(RADIANS(_10sept_0_10[[#This Row],[V_phase]]))</f>
        <v>6.0472320648166473E-3</v>
      </c>
    </row>
    <row r="179" spans="1:11" x14ac:dyDescent="0.25">
      <c r="A179">
        <v>-4</v>
      </c>
      <c r="B179">
        <v>-0.04</v>
      </c>
      <c r="C179">
        <v>30.61</v>
      </c>
      <c r="D179">
        <v>-7.0000000000000007E-2</v>
      </c>
      <c r="E179">
        <v>30.32</v>
      </c>
      <c r="F179">
        <f>_10sept_0_10[[#This Row],[H_mag]]-40</f>
        <v>-40.04</v>
      </c>
      <c r="G179">
        <f>_10sept_0_10[[#This Row],[V_mag]]-40</f>
        <v>-40.07</v>
      </c>
      <c r="H179">
        <f>10^(_10sept_0_10[[#This Row],[H_mag_adj]]/20)*COS(RADIANS(_10sept_0_10[[#This Row],[H_phase]]))</f>
        <v>8.5669882728869363E-3</v>
      </c>
      <c r="I179">
        <f>10^(_10sept_0_10[[#This Row],[H_mag_adj]]/20)*SIN(RADIANS(_10sept_0_10[[#This Row],[H_phase]]))</f>
        <v>5.06852112765592E-3</v>
      </c>
      <c r="J179">
        <f>10^(_10sept_0_10[[#This Row],[V_mag_adj]]/20)*COS(RADIANS(_10sept_0_10[[#This Row],[V_phase]]))</f>
        <v>8.5629061548243048E-3</v>
      </c>
      <c r="K179">
        <f>10^(_10sept_0_10[[#This Row],[V_mag_adj]]/20)*SIN(RADIANS(_10sept_0_10[[#This Row],[V_phase]]))</f>
        <v>5.0077688404902765E-3</v>
      </c>
    </row>
    <row r="180" spans="1:11" x14ac:dyDescent="0.25">
      <c r="A180">
        <v>-3</v>
      </c>
      <c r="B180">
        <v>-0.06</v>
      </c>
      <c r="C180">
        <v>23.69</v>
      </c>
      <c r="D180">
        <v>-0.08</v>
      </c>
      <c r="E180">
        <v>23.2</v>
      </c>
      <c r="F180">
        <f>_10sept_0_10[[#This Row],[H_mag]]-40</f>
        <v>-40.06</v>
      </c>
      <c r="G180">
        <f>_10sept_0_10[[#This Row],[V_mag]]-40</f>
        <v>-40.08</v>
      </c>
      <c r="H180">
        <f>10^(_10sept_0_10[[#This Row],[H_mag_adj]]/20)*COS(RADIANS(_10sept_0_10[[#This Row],[H_phase]]))</f>
        <v>9.0942887272410945E-3</v>
      </c>
      <c r="I180">
        <f>10^(_10sept_0_10[[#This Row],[H_mag_adj]]/20)*SIN(RADIANS(_10sept_0_10[[#This Row],[H_phase]]))</f>
        <v>3.9902206842098902E-3</v>
      </c>
      <c r="J180">
        <f>10^(_10sept_0_10[[#This Row],[V_mag_adj]]/20)*COS(RADIANS(_10sept_0_10[[#This Row],[V_phase]]))</f>
        <v>9.1070865581393701E-3</v>
      </c>
      <c r="K180">
        <f>10^(_10sept_0_10[[#This Row],[V_mag_adj]]/20)*SIN(RADIANS(_10sept_0_10[[#This Row],[V_phase]]))</f>
        <v>3.9033022845477265E-3</v>
      </c>
    </row>
    <row r="181" spans="1:11" x14ac:dyDescent="0.25">
      <c r="A181">
        <v>-2</v>
      </c>
      <c r="B181">
        <v>-0.08</v>
      </c>
      <c r="C181">
        <v>15.72</v>
      </c>
      <c r="D181">
        <v>-0.11</v>
      </c>
      <c r="E181">
        <v>15.54</v>
      </c>
      <c r="F181">
        <f>_10sept_0_10[[#This Row],[H_mag]]-40</f>
        <v>-40.08</v>
      </c>
      <c r="G181">
        <f>_10sept_0_10[[#This Row],[V_mag]]-40</f>
        <v>-40.11</v>
      </c>
      <c r="H181">
        <f>10^(_10sept_0_10[[#This Row],[H_mag_adj]]/20)*COS(RADIANS(_10sept_0_10[[#This Row],[H_phase]]))</f>
        <v>9.5377208594866428E-3</v>
      </c>
      <c r="I181">
        <f>10^(_10sept_0_10[[#This Row],[H_mag_adj]]/20)*SIN(RADIANS(_10sept_0_10[[#This Row],[H_phase]]))</f>
        <v>2.6845251178768451E-3</v>
      </c>
      <c r="J181">
        <f>10^(_10sept_0_10[[#This Row],[V_mag_adj]]/20)*COS(RADIANS(_10sept_0_10[[#This Row],[V_phase]]))</f>
        <v>9.513193249717054E-3</v>
      </c>
      <c r="K181">
        <f>10^(_10sept_0_10[[#This Row],[V_mag_adj]]/20)*SIN(RADIANS(_10sept_0_10[[#This Row],[V_phase]]))</f>
        <v>2.6453956160235087E-3</v>
      </c>
    </row>
    <row r="182" spans="1:11" x14ac:dyDescent="0.25">
      <c r="A182">
        <v>-1</v>
      </c>
      <c r="B182">
        <v>-0.1</v>
      </c>
      <c r="C182">
        <v>7.86</v>
      </c>
      <c r="D182">
        <v>-0.12</v>
      </c>
      <c r="E182">
        <v>7.63</v>
      </c>
      <c r="F182">
        <f>_10sept_0_10[[#This Row],[H_mag]]-40</f>
        <v>-40.1</v>
      </c>
      <c r="G182">
        <f>_10sept_0_10[[#This Row],[V_mag]]-40</f>
        <v>-40.119999999999997</v>
      </c>
      <c r="H182">
        <f>10^(_10sept_0_10[[#This Row],[H_mag_adj]]/20)*COS(RADIANS(_10sept_0_10[[#This Row],[H_phase]]))</f>
        <v>9.7926581255925217E-3</v>
      </c>
      <c r="I182">
        <f>10^(_10sept_0_10[[#This Row],[H_mag_adj]]/20)*SIN(RADIANS(_10sept_0_10[[#This Row],[H_phase]]))</f>
        <v>1.3518760782141753E-3</v>
      </c>
      <c r="J182">
        <f>10^(_10sept_0_10[[#This Row],[V_mag_adj]]/20)*COS(RADIANS(_10sept_0_10[[#This Row],[V_phase]]))</f>
        <v>9.7754712003444173E-3</v>
      </c>
      <c r="K182">
        <f>10^(_10sept_0_10[[#This Row],[V_mag_adj]]/20)*SIN(RADIANS(_10sept_0_10[[#This Row],[V_phase]]))</f>
        <v>1.3095362495682706E-3</v>
      </c>
    </row>
    <row r="183" spans="1:11" x14ac:dyDescent="0.25">
      <c r="A183">
        <v>0</v>
      </c>
      <c r="B183">
        <v>-0.12</v>
      </c>
      <c r="C183">
        <v>-0.25</v>
      </c>
      <c r="D183">
        <v>-0.14000000000000001</v>
      </c>
      <c r="E183">
        <v>-0.71</v>
      </c>
      <c r="F183">
        <f>_10sept_0_10[[#This Row],[H_mag]]-40</f>
        <v>-40.119999999999997</v>
      </c>
      <c r="G183">
        <f>_10sept_0_10[[#This Row],[V_mag]]-40</f>
        <v>-40.14</v>
      </c>
      <c r="H183">
        <f>10^(_10sept_0_10[[#This Row],[H_mag_adj]]/20)*COS(RADIANS(_10sept_0_10[[#This Row],[H_phase]]))</f>
        <v>9.8627009696135269E-3</v>
      </c>
      <c r="I183">
        <f>10^(_10sept_0_10[[#This Row],[H_mag_adj]]/20)*SIN(RADIANS(_10sept_0_10[[#This Row],[H_phase]]))</f>
        <v>-4.3034424370097319E-5</v>
      </c>
      <c r="J183">
        <f>10^(_10sept_0_10[[#This Row],[V_mag_adj]]/20)*COS(RADIANS(_10sept_0_10[[#This Row],[V_phase]]))</f>
        <v>9.8393555551570273E-3</v>
      </c>
      <c r="K183">
        <f>10^(_10sept_0_10[[#This Row],[V_mag_adj]]/20)*SIN(RADIANS(_10sept_0_10[[#This Row],[V_phase]]))</f>
        <v>-1.2193393836532279E-4</v>
      </c>
    </row>
    <row r="184" spans="1:11" x14ac:dyDescent="0.25">
      <c r="A184">
        <v>1</v>
      </c>
      <c r="B184">
        <v>-0.14000000000000001</v>
      </c>
      <c r="C184">
        <v>-8.6199999999999992</v>
      </c>
      <c r="D184">
        <v>-0.17</v>
      </c>
      <c r="E184">
        <v>-8.89</v>
      </c>
      <c r="F184">
        <f>_10sept_0_10[[#This Row],[H_mag]]-40</f>
        <v>-40.14</v>
      </c>
      <c r="G184">
        <f>_10sept_0_10[[#This Row],[V_mag]]-40</f>
        <v>-40.17</v>
      </c>
      <c r="H184">
        <f>10^(_10sept_0_10[[#This Row],[H_mag_adj]]/20)*COS(RADIANS(_10sept_0_10[[#This Row],[H_phase]]))</f>
        <v>9.7289583746953748E-3</v>
      </c>
      <c r="I184">
        <f>10^(_10sept_0_10[[#This Row],[H_mag_adj]]/20)*SIN(RADIANS(_10sept_0_10[[#This Row],[H_phase]]))</f>
        <v>-1.4748405234361675E-3</v>
      </c>
      <c r="J184">
        <f>10^(_10sept_0_10[[#This Row],[V_mag_adj]]/20)*COS(RADIANS(_10sept_0_10[[#This Row],[V_phase]]))</f>
        <v>9.6883800214347254E-3</v>
      </c>
      <c r="K184">
        <f>10^(_10sept_0_10[[#This Row],[V_mag_adj]]/20)*SIN(RADIANS(_10sept_0_10[[#This Row],[V_phase]]))</f>
        <v>-1.5154274639951329E-3</v>
      </c>
    </row>
    <row r="185" spans="1:11" x14ac:dyDescent="0.25">
      <c r="A185">
        <v>2</v>
      </c>
      <c r="B185">
        <v>-0.19</v>
      </c>
      <c r="C185">
        <v>-17.2</v>
      </c>
      <c r="D185">
        <v>-0.22</v>
      </c>
      <c r="E185">
        <v>-17.489999999999998</v>
      </c>
      <c r="F185">
        <f>_10sept_0_10[[#This Row],[H_mag]]-40</f>
        <v>-40.19</v>
      </c>
      <c r="G185">
        <f>_10sept_0_10[[#This Row],[V_mag]]-40</f>
        <v>-40.22</v>
      </c>
      <c r="H185">
        <f>10^(_10sept_0_10[[#This Row],[H_mag_adj]]/20)*COS(RADIANS(_10sept_0_10[[#This Row],[H_phase]]))</f>
        <v>9.3460896100780403E-3</v>
      </c>
      <c r="I185">
        <f>10^(_10sept_0_10[[#This Row],[H_mag_adj]]/20)*SIN(RADIANS(_10sept_0_10[[#This Row],[H_phase]]))</f>
        <v>-2.8930980159468426E-3</v>
      </c>
      <c r="J185">
        <f>10^(_10sept_0_10[[#This Row],[V_mag_adj]]/20)*COS(RADIANS(_10sept_0_10[[#This Row],[V_phase]]))</f>
        <v>9.2991530057444042E-3</v>
      </c>
      <c r="K185">
        <f>10^(_10sept_0_10[[#This Row],[V_mag_adj]]/20)*SIN(RADIANS(_10sept_0_10[[#This Row],[V_phase]]))</f>
        <v>-2.9302274214440672E-3</v>
      </c>
    </row>
    <row r="186" spans="1:11" x14ac:dyDescent="0.25">
      <c r="A186">
        <v>3</v>
      </c>
      <c r="B186">
        <v>-0.25</v>
      </c>
      <c r="C186">
        <v>-26</v>
      </c>
      <c r="D186">
        <v>-0.28999999999999998</v>
      </c>
      <c r="E186">
        <v>-26.1</v>
      </c>
      <c r="F186">
        <f>_10sept_0_10[[#This Row],[H_mag]]-40</f>
        <v>-40.25</v>
      </c>
      <c r="G186">
        <f>_10sept_0_10[[#This Row],[V_mag]]-40</f>
        <v>-40.29</v>
      </c>
      <c r="H186">
        <f>10^(_10sept_0_10[[#This Row],[H_mag_adj]]/20)*COS(RADIANS(_10sept_0_10[[#This Row],[H_phase]]))</f>
        <v>8.7329341809535745E-3</v>
      </c>
      <c r="I186">
        <f>10^(_10sept_0_10[[#This Row],[H_mag_adj]]/20)*SIN(RADIANS(_10sept_0_10[[#This Row],[H_phase]]))</f>
        <v>-4.2593365938517766E-3</v>
      </c>
      <c r="J186">
        <f>10^(_10sept_0_10[[#This Row],[V_mag_adj]]/20)*COS(RADIANS(_10sept_0_10[[#This Row],[V_phase]]))</f>
        <v>8.6853969680711907E-3</v>
      </c>
      <c r="K186">
        <f>10^(_10sept_0_10[[#This Row],[V_mag_adj]]/20)*SIN(RADIANS(_10sept_0_10[[#This Row],[V_phase]]))</f>
        <v>-4.2549320701716241E-3</v>
      </c>
    </row>
    <row r="187" spans="1:11" x14ac:dyDescent="0.25">
      <c r="A187">
        <v>4</v>
      </c>
      <c r="B187">
        <v>-0.32</v>
      </c>
      <c r="C187">
        <v>-35.32</v>
      </c>
      <c r="D187">
        <v>-0.35</v>
      </c>
      <c r="E187">
        <v>-35.53</v>
      </c>
      <c r="F187">
        <f>_10sept_0_10[[#This Row],[H_mag]]-40</f>
        <v>-40.32</v>
      </c>
      <c r="G187">
        <f>_10sept_0_10[[#This Row],[V_mag]]-40</f>
        <v>-40.35</v>
      </c>
      <c r="H187">
        <f>10^(_10sept_0_10[[#This Row],[H_mag_adj]]/20)*COS(RADIANS(_10sept_0_10[[#This Row],[H_phase]]))</f>
        <v>7.8642263436798782E-3</v>
      </c>
      <c r="I187">
        <f>10^(_10sept_0_10[[#This Row],[H_mag_adj]]/20)*SIN(RADIANS(_10sept_0_10[[#This Row],[H_phase]]))</f>
        <v>-5.5723049713170773E-3</v>
      </c>
      <c r="J187">
        <f>10^(_10sept_0_10[[#This Row],[V_mag_adj]]/20)*COS(RADIANS(_10sept_0_10[[#This Row],[V_phase]]))</f>
        <v>7.8167053810464186E-3</v>
      </c>
      <c r="K187">
        <f>10^(_10sept_0_10[[#This Row],[V_mag_adj]]/20)*SIN(RADIANS(_10sept_0_10[[#This Row],[V_phase]]))</f>
        <v>-5.5817792594652325E-3</v>
      </c>
    </row>
    <row r="188" spans="1:11" x14ac:dyDescent="0.25">
      <c r="A188">
        <v>5</v>
      </c>
      <c r="B188">
        <v>-0.39</v>
      </c>
      <c r="C188">
        <v>-44.62</v>
      </c>
      <c r="D188">
        <v>-0.42</v>
      </c>
      <c r="E188">
        <v>-44.76</v>
      </c>
      <c r="F188">
        <f>_10sept_0_10[[#This Row],[H_mag]]-40</f>
        <v>-40.39</v>
      </c>
      <c r="G188">
        <f>_10sept_0_10[[#This Row],[V_mag]]-40</f>
        <v>-40.42</v>
      </c>
      <c r="H188">
        <f>10^(_10sept_0_10[[#This Row],[H_mag_adj]]/20)*COS(RADIANS(_10sept_0_10[[#This Row],[H_phase]]))</f>
        <v>6.8052852369097187E-3</v>
      </c>
      <c r="I188">
        <f>10^(_10sept_0_10[[#This Row],[H_mag_adj]]/20)*SIN(RADIANS(_10sept_0_10[[#This Row],[H_phase]]))</f>
        <v>-6.7156099493138862E-3</v>
      </c>
      <c r="J188">
        <f>10^(_10sept_0_10[[#This Row],[V_mag_adj]]/20)*COS(RADIANS(_10sept_0_10[[#This Row],[V_phase]]))</f>
        <v>6.7654481769706927E-3</v>
      </c>
      <c r="K188">
        <f>10^(_10sept_0_10[[#This Row],[V_mag_adj]]/20)*SIN(RADIANS(_10sept_0_10[[#This Row],[V_phase]]))</f>
        <v>-6.7090061844167718E-3</v>
      </c>
    </row>
    <row r="189" spans="1:11" x14ac:dyDescent="0.25">
      <c r="A189">
        <v>6</v>
      </c>
      <c r="B189">
        <v>-0.44</v>
      </c>
      <c r="C189">
        <v>-54.14</v>
      </c>
      <c r="D189">
        <v>-0.48</v>
      </c>
      <c r="E189">
        <v>-54.49</v>
      </c>
      <c r="F189">
        <f>_10sept_0_10[[#This Row],[H_mag]]-40</f>
        <v>-40.44</v>
      </c>
      <c r="G189">
        <f>_10sept_0_10[[#This Row],[V_mag]]-40</f>
        <v>-40.479999999999997</v>
      </c>
      <c r="H189">
        <f>10^(_10sept_0_10[[#This Row],[H_mag_adj]]/20)*COS(RADIANS(_10sept_0_10[[#This Row],[H_phase]]))</f>
        <v>5.5687065540611577E-3</v>
      </c>
      <c r="I189">
        <f>10^(_10sept_0_10[[#This Row],[H_mag_adj]]/20)*SIN(RADIANS(_10sept_0_10[[#This Row],[H_phase]]))</f>
        <v>-7.7041842324146476E-3</v>
      </c>
      <c r="J189">
        <f>10^(_10sept_0_10[[#This Row],[V_mag_adj]]/20)*COS(RADIANS(_10sept_0_10[[#This Row],[V_phase]]))</f>
        <v>5.4961715884198599E-3</v>
      </c>
      <c r="K189">
        <f>10^(_10sept_0_10[[#This Row],[V_mag_adj]]/20)*SIN(RADIANS(_10sept_0_10[[#This Row],[V_phase]]))</f>
        <v>-7.7025044255492397E-3</v>
      </c>
    </row>
    <row r="190" spans="1:11" x14ac:dyDescent="0.25">
      <c r="A190">
        <v>7</v>
      </c>
      <c r="B190">
        <v>-0.49</v>
      </c>
      <c r="C190">
        <v>-64.28</v>
      </c>
      <c r="D190">
        <v>-0.52</v>
      </c>
      <c r="E190">
        <v>-64.61</v>
      </c>
      <c r="F190">
        <f>_10sept_0_10[[#This Row],[H_mag]]-40</f>
        <v>-40.49</v>
      </c>
      <c r="G190">
        <f>_10sept_0_10[[#This Row],[V_mag]]-40</f>
        <v>-40.520000000000003</v>
      </c>
      <c r="H190">
        <f>10^(_10sept_0_10[[#This Row],[H_mag_adj]]/20)*COS(RADIANS(_10sept_0_10[[#This Row],[H_phase]]))</f>
        <v>4.1016944414280854E-3</v>
      </c>
      <c r="I190">
        <f>10^(_10sept_0_10[[#This Row],[H_mag_adj]]/20)*SIN(RADIANS(_10sept_0_10[[#This Row],[H_phase]]))</f>
        <v>-8.515083739017916E-3</v>
      </c>
      <c r="J190">
        <f>10^(_10sept_0_10[[#This Row],[V_mag_adj]]/20)*COS(RADIANS(_10sept_0_10[[#This Row],[V_phase]]))</f>
        <v>4.0386103361976658E-3</v>
      </c>
      <c r="K190">
        <f>10^(_10sept_0_10[[#This Row],[V_mag_adj]]/20)*SIN(RADIANS(_10sept_0_10[[#This Row],[V_phase]]))</f>
        <v>-8.5091261452721039E-3</v>
      </c>
    </row>
    <row r="191" spans="1:11" x14ac:dyDescent="0.25">
      <c r="A191">
        <v>8</v>
      </c>
      <c r="B191">
        <v>-0.52</v>
      </c>
      <c r="C191">
        <v>-74.66</v>
      </c>
      <c r="D191">
        <v>-0.55000000000000004</v>
      </c>
      <c r="E191">
        <v>-74.84</v>
      </c>
      <c r="F191">
        <f>_10sept_0_10[[#This Row],[H_mag]]-40</f>
        <v>-40.520000000000003</v>
      </c>
      <c r="G191">
        <f>_10sept_0_10[[#This Row],[V_mag]]-40</f>
        <v>-40.549999999999997</v>
      </c>
      <c r="H191">
        <f>10^(_10sept_0_10[[#This Row],[H_mag_adj]]/20)*COS(RADIANS(_10sept_0_10[[#This Row],[H_phase]]))</f>
        <v>2.4917347720233613E-3</v>
      </c>
      <c r="I191">
        <f>10^(_10sept_0_10[[#This Row],[H_mag_adj]]/20)*SIN(RADIANS(_10sept_0_10[[#This Row],[H_phase]]))</f>
        <v>-9.0833286316022721E-3</v>
      </c>
      <c r="J191">
        <f>10^(_10sept_0_10[[#This Row],[V_mag_adj]]/20)*COS(RADIANS(_10sept_0_10[[#This Row],[V_phase]]))</f>
        <v>2.4546935349210645E-3</v>
      </c>
      <c r="K191">
        <f>10^(_10sept_0_10[[#This Row],[V_mag_adj]]/20)*SIN(RADIANS(_10sept_0_10[[#This Row],[V_phase]]))</f>
        <v>-9.0597663849802511E-3</v>
      </c>
    </row>
    <row r="192" spans="1:11" x14ac:dyDescent="0.25">
      <c r="A192">
        <v>9</v>
      </c>
      <c r="B192">
        <v>-0.54</v>
      </c>
      <c r="C192">
        <v>-85.14</v>
      </c>
      <c r="D192">
        <v>-0.56999999999999995</v>
      </c>
      <c r="E192">
        <v>-85.14</v>
      </c>
      <c r="F192">
        <f>_10sept_0_10[[#This Row],[H_mag]]-40</f>
        <v>-40.54</v>
      </c>
      <c r="G192">
        <f>_10sept_0_10[[#This Row],[V_mag]]-40</f>
        <v>-40.57</v>
      </c>
      <c r="H192">
        <f>10^(_10sept_0_10[[#This Row],[H_mag_adj]]/20)*COS(RADIANS(_10sept_0_10[[#This Row],[H_phase]]))</f>
        <v>7.9614601318762457E-4</v>
      </c>
      <c r="I192">
        <f>10^(_10sept_0_10[[#This Row],[H_mag_adj]]/20)*SIN(RADIANS(_10sept_0_10[[#This Row],[H_phase]]))</f>
        <v>-9.36344709856053E-3</v>
      </c>
      <c r="J192">
        <f>10^(_10sept_0_10[[#This Row],[V_mag_adj]]/20)*COS(RADIANS(_10sept_0_10[[#This Row],[V_phase]]))</f>
        <v>7.9340096553312978E-4</v>
      </c>
      <c r="K192">
        <f>10^(_10sept_0_10[[#This Row],[V_mag_adj]]/20)*SIN(RADIANS(_10sept_0_10[[#This Row],[V_phase]]))</f>
        <v>-9.3311626833023544E-3</v>
      </c>
    </row>
    <row r="193" spans="1:11" x14ac:dyDescent="0.25">
      <c r="A193">
        <v>10</v>
      </c>
      <c r="B193">
        <v>-0.52</v>
      </c>
      <c r="C193">
        <v>-95.89</v>
      </c>
      <c r="D193">
        <v>-0.55000000000000004</v>
      </c>
      <c r="E193">
        <v>-96.19</v>
      </c>
      <c r="F193">
        <f>_10sept_0_10[[#This Row],[H_mag]]-40</f>
        <v>-40.520000000000003</v>
      </c>
      <c r="G193">
        <f>_10sept_0_10[[#This Row],[V_mag]]-40</f>
        <v>-40.549999999999997</v>
      </c>
      <c r="H193">
        <f>10^(_10sept_0_10[[#This Row],[H_mag_adj]]/20)*COS(RADIANS(_10sept_0_10[[#This Row],[H_phase]]))</f>
        <v>-9.6655699587640622E-4</v>
      </c>
      <c r="I193">
        <f>10^(_10sept_0_10[[#This Row],[H_mag_adj]]/20)*SIN(RADIANS(_10sept_0_10[[#This Row],[H_phase]]))</f>
        <v>-9.3691711894659229E-3</v>
      </c>
      <c r="J193">
        <f>10^(_10sept_0_10[[#This Row],[V_mag_adj]]/20)*COS(RADIANS(_10sept_0_10[[#This Row],[V_phase]]))</f>
        <v>-1.0120986792776527E-3</v>
      </c>
      <c r="K193">
        <f>10^(_10sept_0_10[[#This Row],[V_mag_adj]]/20)*SIN(RADIANS(_10sept_0_10[[#This Row],[V_phase]]))</f>
        <v>-9.3316956424974451E-3</v>
      </c>
    </row>
    <row r="194" spans="1:11" x14ac:dyDescent="0.25">
      <c r="A194">
        <v>11</v>
      </c>
      <c r="B194">
        <v>-0.5</v>
      </c>
      <c r="C194">
        <v>-106.95</v>
      </c>
      <c r="D194">
        <v>-0.52</v>
      </c>
      <c r="E194">
        <v>-107.19</v>
      </c>
      <c r="F194">
        <f>_10sept_0_10[[#This Row],[H_mag]]-40</f>
        <v>-40.5</v>
      </c>
      <c r="G194">
        <f>_10sept_0_10[[#This Row],[V_mag]]-40</f>
        <v>-40.520000000000003</v>
      </c>
      <c r="H194">
        <f>10^(_10sept_0_10[[#This Row],[H_mag_adj]]/20)*COS(RADIANS(_10sept_0_10[[#This Row],[H_phase]]))</f>
        <v>-2.752287324935074E-3</v>
      </c>
      <c r="I194">
        <f>10^(_10sept_0_10[[#This Row],[H_mag_adj]]/20)*SIN(RADIANS(_10sept_0_10[[#This Row],[H_phase]]))</f>
        <v>-9.0305043211537338E-3</v>
      </c>
      <c r="J194">
        <f>10^(_10sept_0_10[[#This Row],[V_mag_adj]]/20)*COS(RADIANS(_10sept_0_10[[#This Row],[V_phase]]))</f>
        <v>-2.7836729278011125E-3</v>
      </c>
      <c r="K194">
        <f>10^(_10sept_0_10[[#This Row],[V_mag_adj]]/20)*SIN(RADIANS(_10sept_0_10[[#This Row],[V_phase]]))</f>
        <v>-8.9981534902902772E-3</v>
      </c>
    </row>
    <row r="195" spans="1:11" x14ac:dyDescent="0.25">
      <c r="A195">
        <v>12</v>
      </c>
      <c r="B195">
        <v>-0.45</v>
      </c>
      <c r="C195">
        <v>-118.29</v>
      </c>
      <c r="D195">
        <v>-0.48</v>
      </c>
      <c r="E195">
        <v>-118.74</v>
      </c>
      <c r="F195">
        <f>_10sept_0_10[[#This Row],[H_mag]]-40</f>
        <v>-40.450000000000003</v>
      </c>
      <c r="G195">
        <f>_10sept_0_10[[#This Row],[V_mag]]-40</f>
        <v>-40.479999999999997</v>
      </c>
      <c r="H195">
        <f>10^(_10sept_0_10[[#This Row],[H_mag_adj]]/20)*COS(RADIANS(_10sept_0_10[[#This Row],[H_phase]]))</f>
        <v>-4.5000604869903805E-3</v>
      </c>
      <c r="I195">
        <f>10^(_10sept_0_10[[#This Row],[H_mag_adj]]/20)*SIN(RADIANS(_10sept_0_10[[#This Row],[H_phase]]))</f>
        <v>-8.3610148531158314E-3</v>
      </c>
      <c r="J195">
        <f>10^(_10sept_0_10[[#This Row],[V_mag_adj]]/20)*COS(RADIANS(_10sept_0_10[[#This Row],[V_phase]]))</f>
        <v>-4.5498464939967296E-3</v>
      </c>
      <c r="K195">
        <f>10^(_10sept_0_10[[#This Row],[V_mag_adj]]/20)*SIN(RADIANS(_10sept_0_10[[#This Row],[V_phase]]))</f>
        <v>-8.2967085905210017E-3</v>
      </c>
    </row>
    <row r="196" spans="1:11" x14ac:dyDescent="0.25">
      <c r="A196">
        <v>13</v>
      </c>
      <c r="B196">
        <v>-0.32</v>
      </c>
      <c r="C196">
        <v>-131.15</v>
      </c>
      <c r="D196">
        <v>-0.36</v>
      </c>
      <c r="E196">
        <v>-131.31</v>
      </c>
      <c r="F196">
        <f>_10sept_0_10[[#This Row],[H_mag]]-40</f>
        <v>-40.32</v>
      </c>
      <c r="G196">
        <f>_10sept_0_10[[#This Row],[V_mag]]-40</f>
        <v>-40.36</v>
      </c>
      <c r="H196">
        <f>10^(_10sept_0_10[[#This Row],[H_mag_adj]]/20)*COS(RADIANS(_10sept_0_10[[#This Row],[H_phase]]))</f>
        <v>-6.3423092176015782E-3</v>
      </c>
      <c r="I196">
        <f>10^(_10sept_0_10[[#This Row],[H_mag_adj]]/20)*SIN(RADIANS(_10sept_0_10[[#This Row],[H_phase]]))</f>
        <v>-7.2575307416723814E-3</v>
      </c>
      <c r="J196">
        <f>10^(_10sept_0_10[[#This Row],[V_mag_adj]]/20)*COS(RADIANS(_10sept_0_10[[#This Row],[V_phase]]))</f>
        <v>-6.3333180432272769E-3</v>
      </c>
      <c r="K196">
        <f>10^(_10sept_0_10[[#This Row],[V_mag_adj]]/20)*SIN(RADIANS(_10sept_0_10[[#This Row],[V_phase]]))</f>
        <v>-7.206527578428391E-3</v>
      </c>
    </row>
    <row r="197" spans="1:11" x14ac:dyDescent="0.25">
      <c r="A197">
        <v>14</v>
      </c>
      <c r="B197">
        <v>-0.24</v>
      </c>
      <c r="C197">
        <v>-142.79</v>
      </c>
      <c r="D197">
        <v>-0.26</v>
      </c>
      <c r="E197">
        <v>-143.05000000000001</v>
      </c>
      <c r="F197">
        <f>_10sept_0_10[[#This Row],[H_mag]]-40</f>
        <v>-40.24</v>
      </c>
      <c r="G197">
        <f>_10sept_0_10[[#This Row],[V_mag]]-40</f>
        <v>-40.26</v>
      </c>
      <c r="H197">
        <f>10^(_10sept_0_10[[#This Row],[H_mag_adj]]/20)*COS(RADIANS(_10sept_0_10[[#This Row],[H_phase]]))</f>
        <v>-7.7471960794031651E-3</v>
      </c>
      <c r="I197">
        <f>10^(_10sept_0_10[[#This Row],[H_mag_adj]]/20)*SIN(RADIANS(_10sept_0_10[[#This Row],[H_phase]]))</f>
        <v>-5.8825733351875343E-3</v>
      </c>
      <c r="J197">
        <f>10^(_10sept_0_10[[#This Row],[V_mag_adj]]/20)*COS(RADIANS(_10sept_0_10[[#This Row],[V_phase]]))</f>
        <v>-7.7559312253000614E-3</v>
      </c>
      <c r="K197">
        <f>10^(_10sept_0_10[[#This Row],[V_mag_adj]]/20)*SIN(RADIANS(_10sept_0_10[[#This Row],[V_phase]]))</f>
        <v>-5.8339086794960771E-3</v>
      </c>
    </row>
    <row r="198" spans="1:11" x14ac:dyDescent="0.25">
      <c r="A198">
        <v>15</v>
      </c>
      <c r="B198">
        <v>-0.17</v>
      </c>
      <c r="C198">
        <v>-154.13999999999999</v>
      </c>
      <c r="D198">
        <v>-0.19</v>
      </c>
      <c r="E198">
        <v>-154.4</v>
      </c>
      <c r="F198">
        <f>_10sept_0_10[[#This Row],[H_mag]]-40</f>
        <v>-40.17</v>
      </c>
      <c r="G198">
        <f>_10sept_0_10[[#This Row],[V_mag]]-40</f>
        <v>-40.19</v>
      </c>
      <c r="H198">
        <f>10^(_10sept_0_10[[#This Row],[H_mag_adj]]/20)*COS(RADIANS(_10sept_0_10[[#This Row],[H_phase]]))</f>
        <v>-8.8242165266586257E-3</v>
      </c>
      <c r="I198">
        <f>10^(_10sept_0_10[[#This Row],[H_mag_adj]]/20)*SIN(RADIANS(_10sept_0_10[[#This Row],[H_phase]]))</f>
        <v>-4.2771989115554399E-3</v>
      </c>
      <c r="J198">
        <f>10^(_10sept_0_10[[#This Row],[V_mag_adj]]/20)*COS(RADIANS(_10sept_0_10[[#This Row],[V_phase]]))</f>
        <v>-8.8231953525456305E-3</v>
      </c>
      <c r="K198">
        <f>10^(_10sept_0_10[[#This Row],[V_mag_adj]]/20)*SIN(RADIANS(_10sept_0_10[[#This Row],[V_phase]]))</f>
        <v>-4.2273668991822137E-3</v>
      </c>
    </row>
    <row r="199" spans="1:11" x14ac:dyDescent="0.25">
      <c r="A199">
        <v>16</v>
      </c>
      <c r="B199">
        <v>-0.14000000000000001</v>
      </c>
      <c r="C199">
        <v>-165.01</v>
      </c>
      <c r="D199">
        <v>-0.17</v>
      </c>
      <c r="E199">
        <v>-165.29</v>
      </c>
      <c r="F199">
        <f>_10sept_0_10[[#This Row],[H_mag]]-40</f>
        <v>-40.14</v>
      </c>
      <c r="G199">
        <f>_10sept_0_10[[#This Row],[V_mag]]-40</f>
        <v>-40.17</v>
      </c>
      <c r="H199">
        <f>10^(_10sept_0_10[[#This Row],[H_mag_adj]]/20)*COS(RADIANS(_10sept_0_10[[#This Row],[H_phase]]))</f>
        <v>-9.5052617612064426E-3</v>
      </c>
      <c r="I199">
        <f>10^(_10sept_0_10[[#This Row],[H_mag_adj]]/20)*SIN(RADIANS(_10sept_0_10[[#This Row],[H_phase]]))</f>
        <v>-2.5451492052670143E-3</v>
      </c>
      <c r="J199">
        <f>10^(_10sept_0_10[[#This Row],[V_mag_adj]]/20)*COS(RADIANS(_10sept_0_10[[#This Row],[V_phase]]))</f>
        <v>-9.4847702805987942E-3</v>
      </c>
      <c r="K199">
        <f>10^(_10sept_0_10[[#This Row],[V_mag_adj]]/20)*SIN(RADIANS(_10sept_0_10[[#This Row],[V_phase]]))</f>
        <v>-2.4900523212647808E-3</v>
      </c>
    </row>
    <row r="200" spans="1:11" x14ac:dyDescent="0.25">
      <c r="A200">
        <v>17</v>
      </c>
      <c r="B200">
        <v>-0.08</v>
      </c>
      <c r="C200">
        <v>-176.55</v>
      </c>
      <c r="D200">
        <v>-0.11</v>
      </c>
      <c r="E200">
        <v>-176.66</v>
      </c>
      <c r="F200">
        <f>_10sept_0_10[[#This Row],[H_mag]]-40</f>
        <v>-40.08</v>
      </c>
      <c r="G200">
        <f>_10sept_0_10[[#This Row],[V_mag]]-40</f>
        <v>-40.11</v>
      </c>
      <c r="H200">
        <f>10^(_10sept_0_10[[#This Row],[H_mag_adj]]/20)*COS(RADIANS(_10sept_0_10[[#This Row],[H_phase]]))</f>
        <v>-9.8903625347537254E-3</v>
      </c>
      <c r="I200">
        <f>10^(_10sept_0_10[[#This Row],[H_mag_adj]]/20)*SIN(RADIANS(_10sept_0_10[[#This Row],[H_phase]]))</f>
        <v>-5.9625769021304513E-4</v>
      </c>
      <c r="J200">
        <f>10^(_10sept_0_10[[#This Row],[V_mag_adj]]/20)*COS(RADIANS(_10sept_0_10[[#This Row],[V_phase]]))</f>
        <v>-9.8573839777887917E-3</v>
      </c>
      <c r="K200">
        <f>10^(_10sept_0_10[[#This Row],[V_mag_adj]]/20)*SIN(RADIANS(_10sept_0_10[[#This Row],[V_phase]]))</f>
        <v>-5.75278094638902E-4</v>
      </c>
    </row>
    <row r="201" spans="1:11" x14ac:dyDescent="0.25">
      <c r="A201">
        <v>18</v>
      </c>
      <c r="B201">
        <v>-0.08</v>
      </c>
      <c r="C201">
        <v>172.73</v>
      </c>
      <c r="D201">
        <v>-0.1</v>
      </c>
      <c r="E201">
        <v>172.33</v>
      </c>
      <c r="F201">
        <f>_10sept_0_10[[#This Row],[H_mag]]-40</f>
        <v>-40.08</v>
      </c>
      <c r="G201">
        <f>_10sept_0_10[[#This Row],[V_mag]]-40</f>
        <v>-40.1</v>
      </c>
      <c r="H201">
        <f>10^(_10sept_0_10[[#This Row],[H_mag_adj]]/20)*COS(RADIANS(_10sept_0_10[[#This Row],[H_phase]]))</f>
        <v>-9.8286648587137208E-3</v>
      </c>
      <c r="I201">
        <f>10^(_10sept_0_10[[#This Row],[H_mag_adj]]/20)*SIN(RADIANS(_10sept_0_10[[#This Row],[H_phase]]))</f>
        <v>1.2538506278996339E-3</v>
      </c>
      <c r="J201">
        <f>10^(_10sept_0_10[[#This Row],[V_mag_adj]]/20)*COS(RADIANS(_10sept_0_10[[#This Row],[V_phase]]))</f>
        <v>-9.7970872648606138E-3</v>
      </c>
      <c r="K201">
        <f>10^(_10sept_0_10[[#This Row],[V_mag_adj]]/20)*SIN(RADIANS(_10sept_0_10[[#This Row],[V_phase]]))</f>
        <v>1.3193950205632021E-3</v>
      </c>
    </row>
    <row r="202" spans="1:11" x14ac:dyDescent="0.25">
      <c r="A202">
        <v>19</v>
      </c>
      <c r="B202">
        <v>-0.04</v>
      </c>
      <c r="C202">
        <v>161.13</v>
      </c>
      <c r="D202">
        <v>-0.06</v>
      </c>
      <c r="E202">
        <v>160.74</v>
      </c>
      <c r="F202">
        <f>_10sept_0_10[[#This Row],[H_mag]]-40</f>
        <v>-40.04</v>
      </c>
      <c r="G202">
        <f>_10sept_0_10[[#This Row],[V_mag]]-40</f>
        <v>-40.06</v>
      </c>
      <c r="H202">
        <f>10^(_10sept_0_10[[#This Row],[H_mag_adj]]/20)*COS(RADIANS(_10sept_0_10[[#This Row],[H_phase]]))</f>
        <v>-9.4190718586436243E-3</v>
      </c>
      <c r="I202">
        <f>10^(_10sept_0_10[[#This Row],[H_mag_adj]]/20)*SIN(RADIANS(_10sept_0_10[[#This Row],[H_phase]]))</f>
        <v>3.2193601555253921E-3</v>
      </c>
      <c r="J202">
        <f>10^(_10sept_0_10[[#This Row],[V_mag_adj]]/20)*COS(RADIANS(_10sept_0_10[[#This Row],[V_phase]]))</f>
        <v>-9.37532797252787E-3</v>
      </c>
      <c r="K202">
        <f>10^(_10sept_0_10[[#This Row],[V_mag_adj]]/20)*SIN(RADIANS(_10sept_0_10[[#This Row],[V_phase]]))</f>
        <v>3.2758470615487155E-3</v>
      </c>
    </row>
    <row r="203" spans="1:11" x14ac:dyDescent="0.25">
      <c r="A203">
        <v>20</v>
      </c>
      <c r="B203">
        <v>-0.03</v>
      </c>
      <c r="C203">
        <v>148.91</v>
      </c>
      <c r="D203">
        <v>-0.06</v>
      </c>
      <c r="E203">
        <v>148.55000000000001</v>
      </c>
      <c r="F203">
        <f>_10sept_0_10[[#This Row],[H_mag]]-40</f>
        <v>-40.03</v>
      </c>
      <c r="G203">
        <f>_10sept_0_10[[#This Row],[V_mag]]-40</f>
        <v>-40.06</v>
      </c>
      <c r="H203">
        <f>10^(_10sept_0_10[[#This Row],[H_mag_adj]]/20)*COS(RADIANS(_10sept_0_10[[#This Row],[H_phase]]))</f>
        <v>-8.5340457254793455E-3</v>
      </c>
      <c r="I203">
        <f>10^(_10sept_0_10[[#This Row],[H_mag_adj]]/20)*SIN(RADIANS(_10sept_0_10[[#This Row],[H_phase]]))</f>
        <v>5.1460342398317732E-3</v>
      </c>
      <c r="J203">
        <f>10^(_10sept_0_10[[#This Row],[V_mag_adj]]/20)*COS(RADIANS(_10sept_0_10[[#This Row],[V_phase]]))</f>
        <v>-8.4722313543109697E-3</v>
      </c>
      <c r="K203">
        <f>10^(_10sept_0_10[[#This Row],[V_mag_adj]]/20)*SIN(RADIANS(_10sept_0_10[[#This Row],[V_phase]]))</f>
        <v>5.1816256563120226E-3</v>
      </c>
    </row>
    <row r="204" spans="1:11" x14ac:dyDescent="0.25">
      <c r="A204">
        <v>21</v>
      </c>
      <c r="B204">
        <v>-0.04</v>
      </c>
      <c r="C204">
        <v>136.41999999999999</v>
      </c>
      <c r="D204">
        <v>-0.06</v>
      </c>
      <c r="E204">
        <v>136.05000000000001</v>
      </c>
      <c r="F204">
        <f>_10sept_0_10[[#This Row],[H_mag]]-40</f>
        <v>-40.04</v>
      </c>
      <c r="G204">
        <f>_10sept_0_10[[#This Row],[V_mag]]-40</f>
        <v>-40.06</v>
      </c>
      <c r="H204">
        <f>10^(_10sept_0_10[[#This Row],[H_mag_adj]]/20)*COS(RADIANS(_10sept_0_10[[#This Row],[H_phase]]))</f>
        <v>-7.2108416665962001E-3</v>
      </c>
      <c r="I204">
        <f>10^(_10sept_0_10[[#This Row],[H_mag_adj]]/20)*SIN(RADIANS(_10sept_0_10[[#This Row],[H_phase]]))</f>
        <v>6.8619936569889713E-3</v>
      </c>
      <c r="J204">
        <f>10^(_10sept_0_10[[#This Row],[V_mag_adj]]/20)*COS(RADIANS(_10sept_0_10[[#This Row],[V_phase]]))</f>
        <v>-7.1498965859861617E-3</v>
      </c>
      <c r="K204">
        <f>10^(_10sept_0_10[[#This Row],[V_mag_adj]]/20)*SIN(RADIANS(_10sept_0_10[[#This Row],[V_phase]]))</f>
        <v>6.89252692216899E-3</v>
      </c>
    </row>
    <row r="205" spans="1:11" x14ac:dyDescent="0.25">
      <c r="A205">
        <v>22</v>
      </c>
      <c r="B205">
        <v>-0.06</v>
      </c>
      <c r="C205">
        <v>123.43</v>
      </c>
      <c r="D205">
        <v>-0.09</v>
      </c>
      <c r="E205">
        <v>123.33</v>
      </c>
      <c r="F205">
        <f>_10sept_0_10[[#This Row],[H_mag]]-40</f>
        <v>-40.06</v>
      </c>
      <c r="G205">
        <f>_10sept_0_10[[#This Row],[V_mag]]-40</f>
        <v>-40.090000000000003</v>
      </c>
      <c r="H205">
        <f>10^(_10sept_0_10[[#This Row],[H_mag_adj]]/20)*COS(RADIANS(_10sept_0_10[[#This Row],[H_phase]]))</f>
        <v>-5.4712529853543669E-3</v>
      </c>
      <c r="I205">
        <f>10^(_10sept_0_10[[#This Row],[H_mag_adj]]/20)*SIN(RADIANS(_10sept_0_10[[#This Row],[H_phase]]))</f>
        <v>8.2881445048558263E-3</v>
      </c>
      <c r="J205">
        <f>10^(_10sept_0_10[[#This Row],[V_mag_adj]]/20)*COS(RADIANS(_10sept_0_10[[#This Row],[V_phase]]))</f>
        <v>-5.437964581333948E-3</v>
      </c>
      <c r="K205">
        <f>10^(_10sept_0_10[[#This Row],[V_mag_adj]]/20)*SIN(RADIANS(_10sept_0_10[[#This Row],[V_phase]]))</f>
        <v>8.2690712751207554E-3</v>
      </c>
    </row>
    <row r="206" spans="1:11" x14ac:dyDescent="0.25">
      <c r="A206">
        <v>23</v>
      </c>
      <c r="B206">
        <v>-0.1</v>
      </c>
      <c r="C206">
        <v>110.6</v>
      </c>
      <c r="D206">
        <v>-0.13</v>
      </c>
      <c r="E206">
        <v>110.04</v>
      </c>
      <c r="F206">
        <f>_10sept_0_10[[#This Row],[H_mag]]-40</f>
        <v>-40.1</v>
      </c>
      <c r="G206">
        <f>_10sept_0_10[[#This Row],[V_mag]]-40</f>
        <v>-40.130000000000003</v>
      </c>
      <c r="H206">
        <f>10^(_10sept_0_10[[#This Row],[H_mag_adj]]/20)*COS(RADIANS(_10sept_0_10[[#This Row],[H_phase]]))</f>
        <v>-3.4781415035966623E-3</v>
      </c>
      <c r="I206">
        <f>10^(_10sept_0_10[[#This Row],[H_mag_adj]]/20)*SIN(RADIANS(_10sept_0_10[[#This Row],[H_phase]]))</f>
        <v>9.2534455083789907E-3</v>
      </c>
      <c r="J206">
        <f>10^(_10sept_0_10[[#This Row],[V_mag_adj]]/20)*COS(RADIANS(_10sept_0_10[[#This Row],[V_phase]]))</f>
        <v>-3.3758551342515535E-3</v>
      </c>
      <c r="K206">
        <f>10^(_10sept_0_10[[#This Row],[V_mag_adj]]/20)*SIN(RADIANS(_10sept_0_10[[#This Row],[V_phase]]))</f>
        <v>9.254976976583805E-3</v>
      </c>
    </row>
    <row r="207" spans="1:11" x14ac:dyDescent="0.25">
      <c r="A207">
        <v>24</v>
      </c>
      <c r="B207">
        <v>-0.16</v>
      </c>
      <c r="C207">
        <v>97.32</v>
      </c>
      <c r="D207">
        <v>-0.19</v>
      </c>
      <c r="E207">
        <v>96.94</v>
      </c>
      <c r="F207">
        <f>_10sept_0_10[[#This Row],[H_mag]]-40</f>
        <v>-40.159999999999997</v>
      </c>
      <c r="G207">
        <f>_10sept_0_10[[#This Row],[V_mag]]-40</f>
        <v>-40.19</v>
      </c>
      <c r="H207">
        <f>10^(_10sept_0_10[[#This Row],[H_mag_adj]]/20)*COS(RADIANS(_10sept_0_10[[#This Row],[H_phase]]))</f>
        <v>-1.2508532746738643E-3</v>
      </c>
      <c r="I207">
        <f>10^(_10sept_0_10[[#This Row],[H_mag_adj]]/20)*SIN(RADIANS(_10sept_0_10[[#This Row],[H_phase]]))</f>
        <v>9.7374672501443927E-3</v>
      </c>
      <c r="J207">
        <f>10^(_10sept_0_10[[#This Row],[V_mag_adj]]/20)*COS(RADIANS(_10sept_0_10[[#This Row],[V_phase]]))</f>
        <v>-1.1821548319095388E-3</v>
      </c>
      <c r="K207">
        <f>10^(_10sept_0_10[[#This Row],[V_mag_adj]]/20)*SIN(RADIANS(_10sept_0_10[[#This Row],[V_phase]]))</f>
        <v>9.711947131388083E-3</v>
      </c>
    </row>
    <row r="208" spans="1:11" x14ac:dyDescent="0.25">
      <c r="A208">
        <v>25</v>
      </c>
      <c r="B208">
        <v>-0.24</v>
      </c>
      <c r="C208">
        <v>83.76</v>
      </c>
      <c r="D208">
        <v>-0.26</v>
      </c>
      <c r="E208">
        <v>83.45</v>
      </c>
      <c r="F208">
        <f>_10sept_0_10[[#This Row],[H_mag]]-40</f>
        <v>-40.24</v>
      </c>
      <c r="G208">
        <f>_10sept_0_10[[#This Row],[V_mag]]-40</f>
        <v>-40.26</v>
      </c>
      <c r="H208">
        <f>10^(_10sept_0_10[[#This Row],[H_mag_adj]]/20)*COS(RADIANS(_10sept_0_10[[#This Row],[H_phase]]))</f>
        <v>1.0573118133659469E-3</v>
      </c>
      <c r="I208">
        <f>10^(_10sept_0_10[[#This Row],[H_mag_adj]]/20)*SIN(RADIANS(_10sept_0_10[[#This Row],[H_phase]]))</f>
        <v>9.6698401158393493E-3</v>
      </c>
      <c r="J208">
        <f>10^(_10sept_0_10[[#This Row],[V_mag_adj]]/20)*COS(RADIANS(_10sept_0_10[[#This Row],[V_phase]]))</f>
        <v>1.1070629087687684E-3</v>
      </c>
      <c r="K208">
        <f>10^(_10sept_0_10[[#This Row],[V_mag_adj]]/20)*SIN(RADIANS(_10sept_0_10[[#This Row],[V_phase]]))</f>
        <v>9.6417514678772236E-3</v>
      </c>
    </row>
    <row r="209" spans="1:11" x14ac:dyDescent="0.25">
      <c r="A209">
        <v>26</v>
      </c>
      <c r="B209">
        <v>-0.31</v>
      </c>
      <c r="C209">
        <v>69.03</v>
      </c>
      <c r="D209">
        <v>-0.35</v>
      </c>
      <c r="E209">
        <v>69.11</v>
      </c>
      <c r="F209">
        <f>_10sept_0_10[[#This Row],[H_mag]]-40</f>
        <v>-40.31</v>
      </c>
      <c r="G209">
        <f>_10sept_0_10[[#This Row],[V_mag]]-40</f>
        <v>-40.35</v>
      </c>
      <c r="H209">
        <f>10^(_10sept_0_10[[#This Row],[H_mag_adj]]/20)*COS(RADIANS(_10sept_0_10[[#This Row],[H_phase]]))</f>
        <v>3.4533159207935054E-3</v>
      </c>
      <c r="I209">
        <f>10^(_10sept_0_10[[#This Row],[H_mag_adj]]/20)*SIN(RADIANS(_10sept_0_10[[#This Row],[H_phase]]))</f>
        <v>9.0102939296105578E-3</v>
      </c>
      <c r="J209">
        <f>10^(_10sept_0_10[[#This Row],[V_mag_adj]]/20)*COS(RADIANS(_10sept_0_10[[#This Row],[V_phase]]))</f>
        <v>3.4249230883263838E-3</v>
      </c>
      <c r="K209">
        <f>10^(_10sept_0_10[[#This Row],[V_mag_adj]]/20)*SIN(RADIANS(_10sept_0_10[[#This Row],[V_phase]]))</f>
        <v>8.9736862300018681E-3</v>
      </c>
    </row>
    <row r="210" spans="1:11" x14ac:dyDescent="0.25">
      <c r="A210">
        <v>27</v>
      </c>
      <c r="B210">
        <v>-0.41</v>
      </c>
      <c r="C210">
        <v>55.16</v>
      </c>
      <c r="D210">
        <v>-0.44</v>
      </c>
      <c r="E210">
        <v>54.81</v>
      </c>
      <c r="F210">
        <f>_10sept_0_10[[#This Row],[H_mag]]-40</f>
        <v>-40.409999999999997</v>
      </c>
      <c r="G210">
        <f>_10sept_0_10[[#This Row],[V_mag]]-40</f>
        <v>-40.44</v>
      </c>
      <c r="H210">
        <f>10^(_10sept_0_10[[#This Row],[H_mag_adj]]/20)*COS(RADIANS(_10sept_0_10[[#This Row],[H_phase]]))</f>
        <v>5.4494680740392147E-3</v>
      </c>
      <c r="I210">
        <f>10^(_10sept_0_10[[#This Row],[H_mag_adj]]/20)*SIN(RADIANS(_10sept_0_10[[#This Row],[H_phase]]))</f>
        <v>7.8290883871145918E-3</v>
      </c>
      <c r="J210">
        <f>10^(_10sept_0_10[[#This Row],[V_mag_adj]]/20)*COS(RADIANS(_10sept_0_10[[#This Row],[V_phase]]))</f>
        <v>5.4782374061436339E-3</v>
      </c>
      <c r="K210">
        <f>10^(_10sept_0_10[[#This Row],[V_mag_adj]]/20)*SIN(RADIANS(_10sept_0_10[[#This Row],[V_phase]]))</f>
        <v>7.768774825811264E-3</v>
      </c>
    </row>
    <row r="211" spans="1:11" x14ac:dyDescent="0.25">
      <c r="A211">
        <v>28</v>
      </c>
      <c r="B211">
        <v>-0.5</v>
      </c>
      <c r="C211">
        <v>40.61</v>
      </c>
      <c r="D211">
        <v>-0.53</v>
      </c>
      <c r="E211">
        <v>40.1</v>
      </c>
      <c r="F211">
        <f>_10sept_0_10[[#This Row],[H_mag]]-40</f>
        <v>-40.5</v>
      </c>
      <c r="G211">
        <f>_10sept_0_10[[#This Row],[V_mag]]-40</f>
        <v>-40.53</v>
      </c>
      <c r="H211">
        <f>10^(_10sept_0_10[[#This Row],[H_mag_adj]]/20)*COS(RADIANS(_10sept_0_10[[#This Row],[H_phase]]))</f>
        <v>7.166910969477581E-3</v>
      </c>
      <c r="I211">
        <f>10^(_10sept_0_10[[#This Row],[H_mag_adj]]/20)*SIN(RADIANS(_10sept_0_10[[#This Row],[H_phase]]))</f>
        <v>6.1449557336856744E-3</v>
      </c>
      <c r="J211">
        <f>10^(_10sept_0_10[[#This Row],[V_mag_adj]]/20)*COS(RADIANS(_10sept_0_10[[#This Row],[V_phase]]))</f>
        <v>7.1964251350381571E-3</v>
      </c>
      <c r="K211">
        <f>10^(_10sept_0_10[[#This Row],[V_mag_adj]]/20)*SIN(RADIANS(_10sept_0_10[[#This Row],[V_phase]]))</f>
        <v>6.0599526614384166E-3</v>
      </c>
    </row>
    <row r="212" spans="1:11" x14ac:dyDescent="0.25">
      <c r="A212">
        <v>29</v>
      </c>
      <c r="B212">
        <v>-0.6</v>
      </c>
      <c r="C212">
        <v>25.64</v>
      </c>
      <c r="D212">
        <v>-0.63</v>
      </c>
      <c r="E212">
        <v>25.3</v>
      </c>
      <c r="F212">
        <f>_10sept_0_10[[#This Row],[H_mag]]-40</f>
        <v>-40.6</v>
      </c>
      <c r="G212">
        <f>_10sept_0_10[[#This Row],[V_mag]]-40</f>
        <v>-40.630000000000003</v>
      </c>
      <c r="H212">
        <f>10^(_10sept_0_10[[#This Row],[H_mag_adj]]/20)*COS(RADIANS(_10sept_0_10[[#This Row],[H_phase]]))</f>
        <v>8.4135736005231752E-3</v>
      </c>
      <c r="I212">
        <f>10^(_10sept_0_10[[#This Row],[H_mag_adj]]/20)*SIN(RADIANS(_10sept_0_10[[#This Row],[H_phase]]))</f>
        <v>4.0383335999131338E-3</v>
      </c>
      <c r="J212">
        <f>10^(_10sept_0_10[[#This Row],[V_mag_adj]]/20)*COS(RADIANS(_10sept_0_10[[#This Row],[V_phase]]))</f>
        <v>8.4082978353638357E-3</v>
      </c>
      <c r="K212">
        <f>10^(_10sept_0_10[[#This Row],[V_mag_adj]]/20)*SIN(RADIANS(_10sept_0_10[[#This Row],[V_phase]]))</f>
        <v>3.9745841781732303E-3</v>
      </c>
    </row>
    <row r="213" spans="1:11" x14ac:dyDescent="0.25">
      <c r="A213">
        <v>30</v>
      </c>
      <c r="B213">
        <v>-0.68</v>
      </c>
      <c r="C213">
        <v>10.1</v>
      </c>
      <c r="D213">
        <v>-0.7</v>
      </c>
      <c r="E213">
        <v>9.94</v>
      </c>
      <c r="F213">
        <f>_10sept_0_10[[#This Row],[H_mag]]-40</f>
        <v>-40.68</v>
      </c>
      <c r="G213">
        <f>_10sept_0_10[[#This Row],[V_mag]]-40</f>
        <v>-40.700000000000003</v>
      </c>
      <c r="H213">
        <f>10^(_10sept_0_10[[#This Row],[H_mag_adj]]/20)*COS(RADIANS(_10sept_0_10[[#This Row],[H_phase]]))</f>
        <v>9.1036829275873456E-3</v>
      </c>
      <c r="I213">
        <f>10^(_10sept_0_10[[#This Row],[H_mag_adj]]/20)*SIN(RADIANS(_10sept_0_10[[#This Row],[H_phase]]))</f>
        <v>1.6216129138678489E-3</v>
      </c>
      <c r="J213">
        <f>10^(_10sept_0_10[[#This Row],[V_mag_adj]]/20)*COS(RADIANS(_10sept_0_10[[#This Row],[V_phase]]))</f>
        <v>9.0872275999680646E-3</v>
      </c>
      <c r="K213">
        <f>10^(_10sept_0_10[[#This Row],[V_mag_adj]]/20)*SIN(RADIANS(_10sept_0_10[[#This Row],[V_phase]]))</f>
        <v>1.5925132233724543E-3</v>
      </c>
    </row>
    <row r="214" spans="1:11" x14ac:dyDescent="0.25">
      <c r="A214">
        <v>31</v>
      </c>
      <c r="B214">
        <v>-0.76</v>
      </c>
      <c r="C214">
        <v>-5.29</v>
      </c>
      <c r="D214">
        <v>-0.79</v>
      </c>
      <c r="E214">
        <v>-5.37</v>
      </c>
      <c r="F214">
        <f>_10sept_0_10[[#This Row],[H_mag]]-40</f>
        <v>-40.76</v>
      </c>
      <c r="G214">
        <f>_10sept_0_10[[#This Row],[V_mag]]-40</f>
        <v>-40.79</v>
      </c>
      <c r="H214">
        <f>10^(_10sept_0_10[[#This Row],[H_mag_adj]]/20)*COS(RADIANS(_10sept_0_10[[#This Row],[H_phase]]))</f>
        <v>9.1231812814197306E-3</v>
      </c>
      <c r="I214">
        <f>10^(_10sept_0_10[[#This Row],[H_mag_adj]]/20)*SIN(RADIANS(_10sept_0_10[[#This Row],[H_phase]]))</f>
        <v>-8.447259663892818E-4</v>
      </c>
      <c r="J214">
        <f>10^(_10sept_0_10[[#This Row],[V_mag_adj]]/20)*COS(RADIANS(_10sept_0_10[[#This Row],[V_phase]]))</f>
        <v>9.0905410281676546E-3</v>
      </c>
      <c r="K214">
        <f>10^(_10sept_0_10[[#This Row],[V_mag_adj]]/20)*SIN(RADIANS(_10sept_0_10[[#This Row],[V_phase]]))</f>
        <v>-8.5450703751581414E-4</v>
      </c>
    </row>
    <row r="215" spans="1:11" x14ac:dyDescent="0.25">
      <c r="A215">
        <v>32</v>
      </c>
      <c r="B215">
        <v>-0.82</v>
      </c>
      <c r="C215">
        <v>-20.95</v>
      </c>
      <c r="D215">
        <v>-0.85</v>
      </c>
      <c r="E215">
        <v>-21.05</v>
      </c>
      <c r="F215">
        <f>_10sept_0_10[[#This Row],[H_mag]]-40</f>
        <v>-40.82</v>
      </c>
      <c r="G215">
        <f>_10sept_0_10[[#This Row],[V_mag]]-40</f>
        <v>-40.85</v>
      </c>
      <c r="H215">
        <f>10^(_10sept_0_10[[#This Row],[H_mag_adj]]/20)*COS(RADIANS(_10sept_0_10[[#This Row],[H_phase]]))</f>
        <v>8.497614594034697E-3</v>
      </c>
      <c r="I215">
        <f>10^(_10sept_0_10[[#This Row],[H_mag_adj]]/20)*SIN(RADIANS(_10sept_0_10[[#This Row],[H_phase]]))</f>
        <v>-3.2534232098640307E-3</v>
      </c>
      <c r="J215">
        <f>10^(_10sept_0_10[[#This Row],[V_mag_adj]]/20)*COS(RADIANS(_10sept_0_10[[#This Row],[V_phase]]))</f>
        <v>8.4626438883707283E-3</v>
      </c>
      <c r="K215">
        <f>10^(_10sept_0_10[[#This Row],[V_mag_adj]]/20)*SIN(RADIANS(_10sept_0_10[[#This Row],[V_phase]]))</f>
        <v>-3.2569807204416612E-3</v>
      </c>
    </row>
    <row r="216" spans="1:11" x14ac:dyDescent="0.25">
      <c r="A216">
        <v>33</v>
      </c>
      <c r="B216">
        <v>-0.89</v>
      </c>
      <c r="C216">
        <v>-35.93</v>
      </c>
      <c r="D216">
        <v>-0.91</v>
      </c>
      <c r="E216">
        <v>-36.380000000000003</v>
      </c>
      <c r="F216">
        <f>_10sept_0_10[[#This Row],[H_mag]]-40</f>
        <v>-40.89</v>
      </c>
      <c r="G216">
        <f>_10sept_0_10[[#This Row],[V_mag]]-40</f>
        <v>-40.909999999999997</v>
      </c>
      <c r="H216">
        <f>10^(_10sept_0_10[[#This Row],[H_mag_adj]]/20)*COS(RADIANS(_10sept_0_10[[#This Row],[H_phase]]))</f>
        <v>7.3087422520443446E-3</v>
      </c>
      <c r="I216">
        <f>10^(_10sept_0_10[[#This Row],[H_mag_adj]]/20)*SIN(RADIANS(_10sept_0_10[[#This Row],[H_phase]]))</f>
        <v>-5.2964813881732492E-3</v>
      </c>
      <c r="J216">
        <f>10^(_10sept_0_10[[#This Row],[V_mag_adj]]/20)*COS(RADIANS(_10sept_0_10[[#This Row],[V_phase]]))</f>
        <v>7.2502053439066922E-3</v>
      </c>
      <c r="K216">
        <f>10^(_10sept_0_10[[#This Row],[V_mag_adj]]/20)*SIN(RADIANS(_10sept_0_10[[#This Row],[V_phase]]))</f>
        <v>-5.3414069547798922E-3</v>
      </c>
    </row>
    <row r="217" spans="1:11" x14ac:dyDescent="0.25">
      <c r="A217">
        <v>34</v>
      </c>
      <c r="B217">
        <v>-0.94</v>
      </c>
      <c r="C217">
        <v>-52</v>
      </c>
      <c r="D217">
        <v>-0.97</v>
      </c>
      <c r="E217">
        <v>-52.44</v>
      </c>
      <c r="F217">
        <f>_10sept_0_10[[#This Row],[H_mag]]-40</f>
        <v>-40.94</v>
      </c>
      <c r="G217">
        <f>_10sept_0_10[[#This Row],[V_mag]]-40</f>
        <v>-40.97</v>
      </c>
      <c r="H217">
        <f>10^(_10sept_0_10[[#This Row],[H_mag_adj]]/20)*COS(RADIANS(_10sept_0_10[[#This Row],[H_phase]]))</f>
        <v>5.5251233562205807E-3</v>
      </c>
      <c r="I217">
        <f>10^(_10sept_0_10[[#This Row],[H_mag_adj]]/20)*SIN(RADIANS(_10sept_0_10[[#This Row],[H_phase]]))</f>
        <v>-7.071835406629071E-3</v>
      </c>
      <c r="J217">
        <f>10^(_10sept_0_10[[#This Row],[V_mag_adj]]/20)*COS(RADIANS(_10sept_0_10[[#This Row],[V_phase]]))</f>
        <v>5.4517908006466243E-3</v>
      </c>
      <c r="K217">
        <f>10^(_10sept_0_10[[#This Row],[V_mag_adj]]/20)*SIN(RADIANS(_10sept_0_10[[#This Row],[V_phase]]))</f>
        <v>-7.0895276688004907E-3</v>
      </c>
    </row>
    <row r="218" spans="1:11" x14ac:dyDescent="0.25">
      <c r="A218">
        <v>35</v>
      </c>
      <c r="B218">
        <v>-1</v>
      </c>
      <c r="C218">
        <v>-67.88</v>
      </c>
      <c r="D218">
        <v>-1.03</v>
      </c>
      <c r="E218">
        <v>-68.38</v>
      </c>
      <c r="F218">
        <f>_10sept_0_10[[#This Row],[H_mag]]-40</f>
        <v>-41</v>
      </c>
      <c r="G218">
        <f>_10sept_0_10[[#This Row],[V_mag]]-40</f>
        <v>-41.03</v>
      </c>
      <c r="H218">
        <f>10^(_10sept_0_10[[#This Row],[H_mag_adj]]/20)*COS(RADIANS(_10sept_0_10[[#This Row],[H_phase]]))</f>
        <v>3.3559845497427155E-3</v>
      </c>
      <c r="I218">
        <f>10^(_10sept_0_10[[#This Row],[H_mag_adj]]/20)*SIN(RADIANS(_10sept_0_10[[#This Row],[H_phase]]))</f>
        <v>-8.2565241581622189E-3</v>
      </c>
      <c r="J218">
        <f>10^(_10sept_0_10[[#This Row],[V_mag_adj]]/20)*COS(RADIANS(_10sept_0_10[[#This Row],[V_phase]]))</f>
        <v>3.2724836133340772E-3</v>
      </c>
      <c r="K218">
        <f>10^(_10sept_0_10[[#This Row],[V_mag_adj]]/20)*SIN(RADIANS(_10sept_0_10[[#This Row],[V_phase]]))</f>
        <v>-8.2569281674431047E-3</v>
      </c>
    </row>
    <row r="219" spans="1:11" x14ac:dyDescent="0.25">
      <c r="A219">
        <v>36</v>
      </c>
      <c r="B219">
        <v>-1.04</v>
      </c>
      <c r="C219">
        <v>-83.85</v>
      </c>
      <c r="D219">
        <v>-1.07</v>
      </c>
      <c r="E219">
        <v>-84.25</v>
      </c>
      <c r="F219">
        <f>_10sept_0_10[[#This Row],[H_mag]]-40</f>
        <v>-41.04</v>
      </c>
      <c r="G219">
        <f>_10sept_0_10[[#This Row],[V_mag]]-40</f>
        <v>-41.07</v>
      </c>
      <c r="H219">
        <f>10^(_10sept_0_10[[#This Row],[H_mag_adj]]/20)*COS(RADIANS(_10sept_0_10[[#This Row],[H_phase]]))</f>
        <v>9.5042579919726758E-4</v>
      </c>
      <c r="I219">
        <f>10^(_10sept_0_10[[#This Row],[H_mag_adj]]/20)*SIN(RADIANS(_10sept_0_10[[#This Row],[H_phase]]))</f>
        <v>-8.8205028070813523E-3</v>
      </c>
      <c r="J219">
        <f>10^(_10sept_0_10[[#This Row],[V_mag_adj]]/20)*COS(RADIANS(_10sept_0_10[[#This Row],[V_phase]]))</f>
        <v>8.857598165892145E-4</v>
      </c>
      <c r="K219">
        <f>10^(_10sept_0_10[[#This Row],[V_mag_adj]]/20)*SIN(RADIANS(_10sept_0_10[[#This Row],[V_phase]]))</f>
        <v>-8.7964885042924202E-3</v>
      </c>
    </row>
    <row r="220" spans="1:11" x14ac:dyDescent="0.25">
      <c r="A220">
        <v>37</v>
      </c>
      <c r="B220">
        <v>-1.06</v>
      </c>
      <c r="C220">
        <v>-99.6</v>
      </c>
      <c r="D220">
        <v>-1.0900000000000001</v>
      </c>
      <c r="E220">
        <v>-99.78</v>
      </c>
      <c r="F220">
        <f>_10sept_0_10[[#This Row],[H_mag]]-40</f>
        <v>-41.06</v>
      </c>
      <c r="G220">
        <f>_10sept_0_10[[#This Row],[V_mag]]-40</f>
        <v>-41.09</v>
      </c>
      <c r="H220">
        <f>10^(_10sept_0_10[[#This Row],[H_mag_adj]]/20)*COS(RADIANS(_10sept_0_10[[#This Row],[H_phase]]))</f>
        <v>-1.4760962095034691E-3</v>
      </c>
      <c r="I220">
        <f>10^(_10sept_0_10[[#This Row],[H_mag_adj]]/20)*SIN(RADIANS(_10sept_0_10[[#This Row],[H_phase]]))</f>
        <v>-8.7272048364244684E-3</v>
      </c>
      <c r="J220">
        <f>10^(_10sept_0_10[[#This Row],[V_mag_adj]]/20)*COS(RADIANS(_10sept_0_10[[#This Row],[V_phase]]))</f>
        <v>-1.498322233863435E-3</v>
      </c>
      <c r="K220">
        <f>10^(_10sept_0_10[[#This Row],[V_mag_adj]]/20)*SIN(RADIANS(_10sept_0_10[[#This Row],[V_phase]]))</f>
        <v>-8.6924499186069992E-3</v>
      </c>
    </row>
    <row r="221" spans="1:11" x14ac:dyDescent="0.25">
      <c r="A221">
        <v>38</v>
      </c>
      <c r="B221">
        <v>-1.08</v>
      </c>
      <c r="C221">
        <v>-115.92</v>
      </c>
      <c r="D221">
        <v>-1.1100000000000001</v>
      </c>
      <c r="E221">
        <v>-116.36</v>
      </c>
      <c r="F221">
        <f>_10sept_0_10[[#This Row],[H_mag]]-40</f>
        <v>-41.08</v>
      </c>
      <c r="G221">
        <f>_10sept_0_10[[#This Row],[V_mag]]-40</f>
        <v>-41.11</v>
      </c>
      <c r="H221">
        <f>10^(_10sept_0_10[[#This Row],[H_mag_adj]]/20)*COS(RADIANS(_10sept_0_10[[#This Row],[H_phase]]))</f>
        <v>-3.8600814768548967E-3</v>
      </c>
      <c r="I221">
        <f>10^(_10sept_0_10[[#This Row],[H_mag_adj]]/20)*SIN(RADIANS(_10sept_0_10[[#This Row],[H_phase]]))</f>
        <v>-7.9424669998916318E-3</v>
      </c>
      <c r="J221">
        <f>10^(_10sept_0_10[[#This Row],[V_mag_adj]]/20)*COS(RADIANS(_10sept_0_10[[#This Row],[V_phase]]))</f>
        <v>-3.907441665048565E-3</v>
      </c>
      <c r="K221">
        <f>10^(_10sept_0_10[[#This Row],[V_mag_adj]]/20)*SIN(RADIANS(_10sept_0_10[[#This Row],[V_phase]]))</f>
        <v>-7.8853078198948164E-3</v>
      </c>
    </row>
    <row r="222" spans="1:11" x14ac:dyDescent="0.25">
      <c r="A222">
        <v>39</v>
      </c>
      <c r="B222">
        <v>-1.1000000000000001</v>
      </c>
      <c r="C222">
        <v>-131.88</v>
      </c>
      <c r="D222">
        <v>-1.1200000000000001</v>
      </c>
      <c r="E222">
        <v>-132.22999999999999</v>
      </c>
      <c r="F222">
        <f>_10sept_0_10[[#This Row],[H_mag]]-40</f>
        <v>-41.1</v>
      </c>
      <c r="G222">
        <f>_10sept_0_10[[#This Row],[V_mag]]-40</f>
        <v>-41.12</v>
      </c>
      <c r="H222">
        <f>10^(_10sept_0_10[[#This Row],[H_mag_adj]]/20)*COS(RADIANS(_10sept_0_10[[#This Row],[H_phase]]))</f>
        <v>-5.8816417590818997E-3</v>
      </c>
      <c r="I222">
        <f>10^(_10sept_0_10[[#This Row],[H_mag_adj]]/20)*SIN(RADIANS(_10sept_0_10[[#This Row],[H_phase]]))</f>
        <v>-6.5598019696247699E-3</v>
      </c>
      <c r="J222">
        <f>10^(_10sept_0_10[[#This Row],[V_mag_adj]]/20)*COS(RADIANS(_10sept_0_10[[#This Row],[V_phase]]))</f>
        <v>-5.9079840118317246E-3</v>
      </c>
      <c r="K222">
        <f>10^(_10sept_0_10[[#This Row],[V_mag_adj]]/20)*SIN(RADIANS(_10sept_0_10[[#This Row],[V_phase]]))</f>
        <v>-6.5087466862300651E-3</v>
      </c>
    </row>
    <row r="223" spans="1:11" x14ac:dyDescent="0.25">
      <c r="A223">
        <v>40</v>
      </c>
      <c r="B223">
        <v>-1.1100000000000001</v>
      </c>
      <c r="C223">
        <v>-147.56</v>
      </c>
      <c r="D223">
        <v>-1.1399999999999999</v>
      </c>
      <c r="E223">
        <v>-148</v>
      </c>
      <c r="F223">
        <f>_10sept_0_10[[#This Row],[H_mag]]-40</f>
        <v>-41.11</v>
      </c>
      <c r="G223">
        <f>_10sept_0_10[[#This Row],[V_mag]]-40</f>
        <v>-41.14</v>
      </c>
      <c r="H223">
        <f>10^(_10sept_0_10[[#This Row],[H_mag_adj]]/20)*COS(RADIANS(_10sept_0_10[[#This Row],[H_phase]]))</f>
        <v>-7.4270883768712721E-3</v>
      </c>
      <c r="I223">
        <f>10^(_10sept_0_10[[#This Row],[H_mag_adj]]/20)*SIN(RADIANS(_10sept_0_10[[#This Row],[H_phase]]))</f>
        <v>-4.7206501694571157E-3</v>
      </c>
      <c r="J223">
        <f>10^(_10sept_0_10[[#This Row],[V_mag_adj]]/20)*COS(RADIANS(_10sept_0_10[[#This Row],[V_phase]]))</f>
        <v>-7.437388766984813E-3</v>
      </c>
      <c r="K223">
        <f>10^(_10sept_0_10[[#This Row],[V_mag_adj]]/20)*SIN(RADIANS(_10sept_0_10[[#This Row],[V_phase]]))</f>
        <v>-4.6473962987235128E-3</v>
      </c>
    </row>
    <row r="224" spans="1:11" x14ac:dyDescent="0.25">
      <c r="A224">
        <v>41</v>
      </c>
      <c r="B224">
        <v>-1.1399999999999999</v>
      </c>
      <c r="C224">
        <v>-163.55000000000001</v>
      </c>
      <c r="D224">
        <v>-1.1599999999999999</v>
      </c>
      <c r="E224">
        <v>-164.02</v>
      </c>
      <c r="F224">
        <f>_10sept_0_10[[#This Row],[H_mag]]-40</f>
        <v>-41.14</v>
      </c>
      <c r="G224">
        <f>_10sept_0_10[[#This Row],[V_mag]]-40</f>
        <v>-41.16</v>
      </c>
      <c r="H224">
        <f>10^(_10sept_0_10[[#This Row],[H_mag_adj]]/20)*COS(RADIANS(_10sept_0_10[[#This Row],[H_phase]]))</f>
        <v>-8.4110273937532294E-3</v>
      </c>
      <c r="I224">
        <f>10^(_10sept_0_10[[#This Row],[H_mag_adj]]/20)*SIN(RADIANS(_10sept_0_10[[#This Row],[H_phase]]))</f>
        <v>-2.4834778457223329E-3</v>
      </c>
      <c r="J224">
        <f>10^(_10sept_0_10[[#This Row],[V_mag_adj]]/20)*COS(RADIANS(_10sept_0_10[[#This Row],[V_phase]]))</f>
        <v>-8.4117252352832652E-3</v>
      </c>
      <c r="K224">
        <f>10^(_10sept_0_10[[#This Row],[V_mag_adj]]/20)*SIN(RADIANS(_10sept_0_10[[#This Row],[V_phase]]))</f>
        <v>-2.4088460426570056E-3</v>
      </c>
    </row>
    <row r="225" spans="1:11" x14ac:dyDescent="0.25">
      <c r="A225">
        <v>42</v>
      </c>
      <c r="B225">
        <v>-1.19</v>
      </c>
      <c r="C225">
        <v>-179.41</v>
      </c>
      <c r="D225">
        <v>-1.21</v>
      </c>
      <c r="E225">
        <v>-179.8</v>
      </c>
      <c r="F225">
        <f>_10sept_0_10[[#This Row],[H_mag]]-40</f>
        <v>-41.19</v>
      </c>
      <c r="G225">
        <f>_10sept_0_10[[#This Row],[V_mag]]-40</f>
        <v>-41.21</v>
      </c>
      <c r="H225">
        <f>10^(_10sept_0_10[[#This Row],[H_mag_adj]]/20)*COS(RADIANS(_10sept_0_10[[#This Row],[H_phase]]))</f>
        <v>-8.7192067117724623E-3</v>
      </c>
      <c r="I225">
        <f>10^(_10sept_0_10[[#This Row],[H_mag_adj]]/20)*SIN(RADIANS(_10sept_0_10[[#This Row],[H_phase]]))</f>
        <v>-8.9788704190361826E-5</v>
      </c>
      <c r="J225">
        <f>10^(_10sept_0_10[[#This Row],[V_mag_adj]]/20)*COS(RADIANS(_10sept_0_10[[#This Row],[V_phase]]))</f>
        <v>-8.6995613296250735E-3</v>
      </c>
      <c r="K225">
        <f>10^(_10sept_0_10[[#This Row],[V_mag_adj]]/20)*SIN(RADIANS(_10sept_0_10[[#This Row],[V_phase]]))</f>
        <v>-3.0367321075192576E-5</v>
      </c>
    </row>
    <row r="226" spans="1:11" x14ac:dyDescent="0.25">
      <c r="A226">
        <v>43</v>
      </c>
      <c r="B226">
        <v>-1.25</v>
      </c>
      <c r="C226">
        <v>164.51</v>
      </c>
      <c r="D226">
        <v>-1.28</v>
      </c>
      <c r="E226">
        <v>164.07</v>
      </c>
      <c r="F226">
        <f>_10sept_0_10[[#This Row],[H_mag]]-40</f>
        <v>-41.25</v>
      </c>
      <c r="G226">
        <f>_10sept_0_10[[#This Row],[V_mag]]-40</f>
        <v>-41.28</v>
      </c>
      <c r="H226">
        <f>10^(_10sept_0_10[[#This Row],[H_mag_adj]]/20)*COS(RADIANS(_10sept_0_10[[#This Row],[H_phase]]))</f>
        <v>-8.3450997088953295E-3</v>
      </c>
      <c r="I226">
        <f>10^(_10sept_0_10[[#This Row],[H_mag_adj]]/20)*SIN(RADIANS(_10sept_0_10[[#This Row],[H_phase]]))</f>
        <v>2.3127325357335544E-3</v>
      </c>
      <c r="J226">
        <f>10^(_10sept_0_10[[#This Row],[V_mag_adj]]/20)*COS(RADIANS(_10sept_0_10[[#This Row],[V_phase]]))</f>
        <v>-8.2983821516973699E-3</v>
      </c>
      <c r="K226">
        <f>10^(_10sept_0_10[[#This Row],[V_mag_adj]]/20)*SIN(RADIANS(_10sept_0_10[[#This Row],[V_phase]]))</f>
        <v>2.3685546341575747E-3</v>
      </c>
    </row>
    <row r="227" spans="1:11" x14ac:dyDescent="0.25">
      <c r="A227">
        <v>44</v>
      </c>
      <c r="B227">
        <v>-1.34</v>
      </c>
      <c r="C227">
        <v>149.05000000000001</v>
      </c>
      <c r="D227">
        <v>-1.37</v>
      </c>
      <c r="E227">
        <v>148.63999999999999</v>
      </c>
      <c r="F227">
        <f>_10sept_0_10[[#This Row],[H_mag]]-40</f>
        <v>-41.34</v>
      </c>
      <c r="G227">
        <f>_10sept_0_10[[#This Row],[V_mag]]-40</f>
        <v>-41.37</v>
      </c>
      <c r="H227">
        <f>10^(_10sept_0_10[[#This Row],[H_mag_adj]]/20)*COS(RADIANS(_10sept_0_10[[#This Row],[H_phase]]))</f>
        <v>-7.35009737003375E-3</v>
      </c>
      <c r="I227">
        <f>10^(_10sept_0_10[[#This Row],[H_mag_adj]]/20)*SIN(RADIANS(_10sept_0_10[[#This Row],[H_phase]]))</f>
        <v>4.4076587284786767E-3</v>
      </c>
      <c r="J227">
        <f>10^(_10sept_0_10[[#This Row],[V_mag_adj]]/20)*COS(RADIANS(_10sept_0_10[[#This Row],[V_phase]]))</f>
        <v>-7.2931357608149658E-3</v>
      </c>
      <c r="K227">
        <f>10^(_10sept_0_10[[#This Row],[V_mag_adj]]/20)*SIN(RADIANS(_10sept_0_10[[#This Row],[V_phase]]))</f>
        <v>4.4447634132514678E-3</v>
      </c>
    </row>
    <row r="228" spans="1:11" x14ac:dyDescent="0.25">
      <c r="A228">
        <v>45</v>
      </c>
      <c r="B228">
        <v>-1.45</v>
      </c>
      <c r="C228">
        <v>133.72999999999999</v>
      </c>
      <c r="D228">
        <v>-1.48</v>
      </c>
      <c r="E228">
        <v>133.41</v>
      </c>
      <c r="F228">
        <f>_10sept_0_10[[#This Row],[H_mag]]-40</f>
        <v>-41.45</v>
      </c>
      <c r="G228">
        <f>_10sept_0_10[[#This Row],[V_mag]]-40</f>
        <v>-41.48</v>
      </c>
      <c r="H228">
        <f>10^(_10sept_0_10[[#This Row],[H_mag_adj]]/20)*COS(RADIANS(_10sept_0_10[[#This Row],[H_phase]]))</f>
        <v>-5.8498127939412038E-3</v>
      </c>
      <c r="I228">
        <f>10^(_10sept_0_10[[#This Row],[H_mag_adj]]/20)*SIN(RADIANS(_10sept_0_10[[#This Row],[H_phase]]))</f>
        <v>6.1150659274558867E-3</v>
      </c>
      <c r="J228">
        <f>10^(_10sept_0_10[[#This Row],[V_mag_adj]]/20)*COS(RADIANS(_10sept_0_10[[#This Row],[V_phase]]))</f>
        <v>-5.7955171495602644E-3</v>
      </c>
      <c r="K228">
        <f>10^(_10sept_0_10[[#This Row],[V_mag_adj]]/20)*SIN(RADIANS(_10sept_0_10[[#This Row],[V_phase]]))</f>
        <v>6.1264453261647388E-3</v>
      </c>
    </row>
    <row r="229" spans="1:11" x14ac:dyDescent="0.25">
      <c r="A229">
        <v>46</v>
      </c>
      <c r="B229">
        <v>-1.59</v>
      </c>
      <c r="C229">
        <v>117.66</v>
      </c>
      <c r="D229">
        <v>-1.62</v>
      </c>
      <c r="E229">
        <v>117.26</v>
      </c>
      <c r="F229">
        <f>_10sept_0_10[[#This Row],[H_mag]]-40</f>
        <v>-41.59</v>
      </c>
      <c r="G229">
        <f>_10sept_0_10[[#This Row],[V_mag]]-40</f>
        <v>-41.62</v>
      </c>
      <c r="H229">
        <f>10^(_10sept_0_10[[#This Row],[H_mag_adj]]/20)*COS(RADIANS(_10sept_0_10[[#This Row],[H_phase]]))</f>
        <v>-3.8656934609889717E-3</v>
      </c>
      <c r="I229">
        <f>10^(_10sept_0_10[[#This Row],[H_mag_adj]]/20)*SIN(RADIANS(_10sept_0_10[[#This Row],[H_phase]]))</f>
        <v>7.3755674132451573E-3</v>
      </c>
      <c r="J229">
        <f>10^(_10sept_0_10[[#This Row],[V_mag_adj]]/20)*COS(RADIANS(_10sept_0_10[[#This Row],[V_phase]]))</f>
        <v>-3.8009577603410538E-3</v>
      </c>
      <c r="K229">
        <f>10^(_10sept_0_10[[#This Row],[V_mag_adj]]/20)*SIN(RADIANS(_10sept_0_10[[#This Row],[V_phase]]))</f>
        <v>7.3768522920369412E-3</v>
      </c>
    </row>
    <row r="230" spans="1:11" x14ac:dyDescent="0.25">
      <c r="A230">
        <v>47</v>
      </c>
      <c r="B230">
        <v>-1.77</v>
      </c>
      <c r="C230">
        <v>102.18</v>
      </c>
      <c r="D230">
        <v>-1.8</v>
      </c>
      <c r="E230">
        <v>101.95</v>
      </c>
      <c r="F230">
        <f>_10sept_0_10[[#This Row],[H_mag]]-40</f>
        <v>-41.77</v>
      </c>
      <c r="G230">
        <f>_10sept_0_10[[#This Row],[V_mag]]-40</f>
        <v>-41.8</v>
      </c>
      <c r="H230">
        <f>10^(_10sept_0_10[[#This Row],[H_mag_adj]]/20)*COS(RADIANS(_10sept_0_10[[#This Row],[H_phase]]))</f>
        <v>-1.720872524220354E-3</v>
      </c>
      <c r="I230">
        <f>10^(_10sept_0_10[[#This Row],[H_mag_adj]]/20)*SIN(RADIANS(_10sept_0_10[[#This Row],[H_phase]]))</f>
        <v>7.9728234255850312E-3</v>
      </c>
      <c r="J230">
        <f>10^(_10sept_0_10[[#This Row],[V_mag_adj]]/20)*COS(RADIANS(_10sept_0_10[[#This Row],[V_phase]]))</f>
        <v>-1.6830307479260142E-3</v>
      </c>
      <c r="K230">
        <f>10^(_10sept_0_10[[#This Row],[V_mag_adj]]/20)*SIN(RADIANS(_10sept_0_10[[#This Row],[V_phase]]))</f>
        <v>7.9521539410586841E-3</v>
      </c>
    </row>
    <row r="231" spans="1:11" x14ac:dyDescent="0.25">
      <c r="A231">
        <v>48</v>
      </c>
      <c r="B231">
        <v>-1.95</v>
      </c>
      <c r="C231">
        <v>86.57</v>
      </c>
      <c r="D231">
        <v>-1.98</v>
      </c>
      <c r="E231">
        <v>86.18</v>
      </c>
      <c r="F231">
        <f>_10sept_0_10[[#This Row],[H_mag]]-40</f>
        <v>-41.95</v>
      </c>
      <c r="G231">
        <f>_10sept_0_10[[#This Row],[V_mag]]-40</f>
        <v>-41.98</v>
      </c>
      <c r="H231">
        <f>10^(_10sept_0_10[[#This Row],[H_mag_adj]]/20)*COS(RADIANS(_10sept_0_10[[#This Row],[H_phase]]))</f>
        <v>4.779825622909651E-4</v>
      </c>
      <c r="I231">
        <f>10^(_10sept_0_10[[#This Row],[H_mag_adj]]/20)*SIN(RADIANS(_10sept_0_10[[#This Row],[H_phase]]))</f>
        <v>7.9748279786588869E-3</v>
      </c>
      <c r="J231">
        <f>10^(_10sept_0_10[[#This Row],[V_mag_adj]]/20)*COS(RADIANS(_10sept_0_10[[#This Row],[V_phase]]))</f>
        <v>5.3041883314125331E-4</v>
      </c>
      <c r="K231">
        <f>10^(_10sept_0_10[[#This Row],[V_mag_adj]]/20)*SIN(RADIANS(_10sept_0_10[[#This Row],[V_phase]]))</f>
        <v>7.9439050212815245E-3</v>
      </c>
    </row>
    <row r="232" spans="1:11" x14ac:dyDescent="0.25">
      <c r="A232">
        <v>49</v>
      </c>
      <c r="B232">
        <v>-2.14</v>
      </c>
      <c r="C232">
        <v>71.290000000000006</v>
      </c>
      <c r="D232">
        <v>-2.1800000000000002</v>
      </c>
      <c r="E232">
        <v>70.81</v>
      </c>
      <c r="F232">
        <f>_10sept_0_10[[#This Row],[H_mag]]-40</f>
        <v>-42.14</v>
      </c>
      <c r="G232">
        <f>_10sept_0_10[[#This Row],[V_mag]]-40</f>
        <v>-42.18</v>
      </c>
      <c r="H232">
        <f>10^(_10sept_0_10[[#This Row],[H_mag_adj]]/20)*COS(RADIANS(_10sept_0_10[[#This Row],[H_phase]]))</f>
        <v>2.507292423609463E-3</v>
      </c>
      <c r="I232">
        <f>10^(_10sept_0_10[[#This Row],[H_mag_adj]]/20)*SIN(RADIANS(_10sept_0_10[[#This Row],[H_phase]]))</f>
        <v>7.4032214064600069E-3</v>
      </c>
      <c r="J232">
        <f>10^(_10sept_0_10[[#This Row],[V_mag_adj]]/20)*COS(RADIANS(_10sept_0_10[[#This Row],[V_phase]]))</f>
        <v>2.5574202798815918E-3</v>
      </c>
      <c r="K232">
        <f>10^(_10sept_0_10[[#This Row],[V_mag_adj]]/20)*SIN(RADIANS(_10sept_0_10[[#This Row],[V_phase]]))</f>
        <v>7.3480398057877766E-3</v>
      </c>
    </row>
    <row r="233" spans="1:11" x14ac:dyDescent="0.25">
      <c r="A233">
        <v>50</v>
      </c>
      <c r="B233">
        <v>-2.36</v>
      </c>
      <c r="C233">
        <v>54.49</v>
      </c>
      <c r="D233">
        <v>-2.39</v>
      </c>
      <c r="E233">
        <v>54.24</v>
      </c>
      <c r="F233">
        <f>_10sept_0_10[[#This Row],[H_mag]]-40</f>
        <v>-42.36</v>
      </c>
      <c r="G233">
        <f>_10sept_0_10[[#This Row],[V_mag]]-40</f>
        <v>-42.39</v>
      </c>
      <c r="H233">
        <f>10^(_10sept_0_10[[#This Row],[H_mag_adj]]/20)*COS(RADIANS(_10sept_0_10[[#This Row],[H_phase]]))</f>
        <v>4.4264981064441834E-3</v>
      </c>
      <c r="I233">
        <f>10^(_10sept_0_10[[#This Row],[H_mag_adj]]/20)*SIN(RADIANS(_10sept_0_10[[#This Row],[H_phase]]))</f>
        <v>6.2034310075777567E-3</v>
      </c>
      <c r="J233">
        <f>10^(_10sept_0_10[[#This Row],[V_mag_adj]]/20)*COS(RADIANS(_10sept_0_10[[#This Row],[V_phase]]))</f>
        <v>4.4381680654858504E-3</v>
      </c>
      <c r="K233">
        <f>10^(_10sept_0_10[[#This Row],[V_mag_adj]]/20)*SIN(RADIANS(_10sept_0_10[[#This Row],[V_phase]]))</f>
        <v>6.1627356394483275E-3</v>
      </c>
    </row>
    <row r="234" spans="1:11" x14ac:dyDescent="0.25">
      <c r="A234">
        <v>51</v>
      </c>
      <c r="B234">
        <v>-2.57</v>
      </c>
      <c r="C234">
        <v>38.520000000000003</v>
      </c>
      <c r="D234">
        <v>-2.59</v>
      </c>
      <c r="E234">
        <v>37.880000000000003</v>
      </c>
      <c r="F234">
        <f>_10sept_0_10[[#This Row],[H_mag]]-40</f>
        <v>-42.57</v>
      </c>
      <c r="G234">
        <f>_10sept_0_10[[#This Row],[V_mag]]-40</f>
        <v>-42.59</v>
      </c>
      <c r="H234">
        <f>10^(_10sept_0_10[[#This Row],[H_mag_adj]]/20)*COS(RADIANS(_10sept_0_10[[#This Row],[H_phase]]))</f>
        <v>5.8200101343596185E-3</v>
      </c>
      <c r="I234">
        <f>10^(_10sept_0_10[[#This Row],[H_mag_adj]]/20)*SIN(RADIANS(_10sept_0_10[[#This Row],[H_phase]]))</f>
        <v>4.632762993886588E-3</v>
      </c>
      <c r="J234">
        <f>10^(_10sept_0_10[[#This Row],[V_mag_adj]]/20)*COS(RADIANS(_10sept_0_10[[#This Row],[V_phase]]))</f>
        <v>5.8578906037770762E-3</v>
      </c>
      <c r="K234">
        <f>10^(_10sept_0_10[[#This Row],[V_mag_adj]]/20)*SIN(RADIANS(_10sept_0_10[[#This Row],[V_phase]]))</f>
        <v>4.5569603152452965E-3</v>
      </c>
    </row>
    <row r="235" spans="1:11" x14ac:dyDescent="0.25">
      <c r="A235">
        <v>52</v>
      </c>
      <c r="B235">
        <v>-2.78</v>
      </c>
      <c r="C235">
        <v>22.97</v>
      </c>
      <c r="D235">
        <v>-2.8</v>
      </c>
      <c r="E235">
        <v>22.71</v>
      </c>
      <c r="F235">
        <f>_10sept_0_10[[#This Row],[H_mag]]-40</f>
        <v>-42.78</v>
      </c>
      <c r="G235">
        <f>_10sept_0_10[[#This Row],[V_mag]]-40</f>
        <v>-42.8</v>
      </c>
      <c r="H235">
        <f>10^(_10sept_0_10[[#This Row],[H_mag_adj]]/20)*COS(RADIANS(_10sept_0_10[[#This Row],[H_phase]]))</f>
        <v>6.6853251767298397E-3</v>
      </c>
      <c r="I235">
        <f>10^(_10sept_0_10[[#This Row],[H_mag_adj]]/20)*SIN(RADIANS(_10sept_0_10[[#This Row],[H_phase]]))</f>
        <v>2.8336219620239199E-3</v>
      </c>
      <c r="J235">
        <f>10^(_10sept_0_10[[#This Row],[V_mag_adj]]/20)*COS(RADIANS(_10sept_0_10[[#This Row],[V_phase]]))</f>
        <v>6.6827096320204084E-3</v>
      </c>
      <c r="K235">
        <f>10^(_10sept_0_10[[#This Row],[V_mag_adj]]/20)*SIN(RADIANS(_10sept_0_10[[#This Row],[V_phase]]))</f>
        <v>2.7968085381518183E-3</v>
      </c>
    </row>
    <row r="236" spans="1:11" x14ac:dyDescent="0.25">
      <c r="A236">
        <v>53</v>
      </c>
      <c r="B236">
        <v>-2.99</v>
      </c>
      <c r="C236">
        <v>8.34</v>
      </c>
      <c r="D236">
        <v>-3.01</v>
      </c>
      <c r="E236">
        <v>8.08</v>
      </c>
      <c r="F236">
        <f>_10sept_0_10[[#This Row],[H_mag]]-40</f>
        <v>-42.99</v>
      </c>
      <c r="G236">
        <f>_10sept_0_10[[#This Row],[V_mag]]-40</f>
        <v>-43.01</v>
      </c>
      <c r="H236">
        <f>10^(_10sept_0_10[[#This Row],[H_mag_adj]]/20)*COS(RADIANS(_10sept_0_10[[#This Row],[H_phase]]))</f>
        <v>7.0126599141235139E-3</v>
      </c>
      <c r="I236">
        <f>10^(_10sept_0_10[[#This Row],[H_mag_adj]]/20)*SIN(RADIANS(_10sept_0_10[[#This Row],[H_phase]]))</f>
        <v>1.0280369064794152E-3</v>
      </c>
      <c r="J236">
        <f>10^(_10sept_0_10[[#This Row],[V_mag_adj]]/20)*COS(RADIANS(_10sept_0_10[[#This Row],[V_phase]]))</f>
        <v>7.0011135453764174E-3</v>
      </c>
      <c r="K236">
        <f>10^(_10sept_0_10[[#This Row],[V_mag_adj]]/20)*SIN(RADIANS(_10sept_0_10[[#This Row],[V_phase]]))</f>
        <v>9.9391278412377525E-4</v>
      </c>
    </row>
    <row r="237" spans="1:11" x14ac:dyDescent="0.25">
      <c r="A237">
        <v>54</v>
      </c>
      <c r="B237">
        <v>-3.23</v>
      </c>
      <c r="C237">
        <v>-7.2</v>
      </c>
      <c r="D237">
        <v>-3.26</v>
      </c>
      <c r="E237">
        <v>-7.57</v>
      </c>
      <c r="F237">
        <f>_10sept_0_10[[#This Row],[H_mag]]-40</f>
        <v>-43.23</v>
      </c>
      <c r="G237">
        <f>_10sept_0_10[[#This Row],[V_mag]]-40</f>
        <v>-43.26</v>
      </c>
      <c r="H237">
        <f>10^(_10sept_0_10[[#This Row],[H_mag_adj]]/20)*COS(RADIANS(_10sept_0_10[[#This Row],[H_phase]]))</f>
        <v>6.8400910874135291E-3</v>
      </c>
      <c r="I237">
        <f>10^(_10sept_0_10[[#This Row],[H_mag_adj]]/20)*SIN(RADIANS(_10sept_0_10[[#This Row],[H_phase]]))</f>
        <v>-8.6410445558771532E-4</v>
      </c>
      <c r="J237">
        <f>10^(_10sept_0_10[[#This Row],[V_mag_adj]]/20)*COS(RADIANS(_10sept_0_10[[#This Row],[V_phase]]))</f>
        <v>6.8108040059933145E-3</v>
      </c>
      <c r="K237">
        <f>10^(_10sept_0_10[[#This Row],[V_mag_adj]]/20)*SIN(RADIANS(_10sept_0_10[[#This Row],[V_phase]]))</f>
        <v>-9.0512591295601472E-4</v>
      </c>
    </row>
    <row r="238" spans="1:11" x14ac:dyDescent="0.25">
      <c r="A238">
        <v>55</v>
      </c>
      <c r="B238">
        <v>-3.51</v>
      </c>
      <c r="C238">
        <v>-22.69</v>
      </c>
      <c r="D238">
        <v>-3.54</v>
      </c>
      <c r="E238">
        <v>-22.82</v>
      </c>
      <c r="F238">
        <f>_10sept_0_10[[#This Row],[H_mag]]-40</f>
        <v>-43.51</v>
      </c>
      <c r="G238">
        <f>_10sept_0_10[[#This Row],[V_mag]]-40</f>
        <v>-43.54</v>
      </c>
      <c r="H238">
        <f>10^(_10sept_0_10[[#This Row],[H_mag_adj]]/20)*COS(RADIANS(_10sept_0_10[[#This Row],[H_phase]]))</f>
        <v>6.1590822770372375E-3</v>
      </c>
      <c r="I238">
        <f>10^(_10sept_0_10[[#This Row],[H_mag_adj]]/20)*SIN(RADIANS(_10sept_0_10[[#This Row],[H_phase]]))</f>
        <v>-2.5751369564425228E-3</v>
      </c>
      <c r="J238">
        <f>10^(_10sept_0_10[[#This Row],[V_mag_adj]]/20)*COS(RADIANS(_10sept_0_10[[#This Row],[V_phase]]))</f>
        <v>6.1320078060757401E-3</v>
      </c>
      <c r="K238">
        <f>10^(_10sept_0_10[[#This Row],[V_mag_adj]]/20)*SIN(RADIANS(_10sept_0_10[[#This Row],[V_phase]]))</f>
        <v>-2.580177804433024E-3</v>
      </c>
    </row>
    <row r="239" spans="1:11" x14ac:dyDescent="0.25">
      <c r="A239">
        <v>56</v>
      </c>
      <c r="B239">
        <v>-3.82</v>
      </c>
      <c r="C239">
        <v>-38.299999999999997</v>
      </c>
      <c r="D239">
        <v>-3.85</v>
      </c>
      <c r="E239">
        <v>-38.51</v>
      </c>
      <c r="F239">
        <f>_10sept_0_10[[#This Row],[H_mag]]-40</f>
        <v>-43.82</v>
      </c>
      <c r="G239">
        <f>_10sept_0_10[[#This Row],[V_mag]]-40</f>
        <v>-43.85</v>
      </c>
      <c r="H239">
        <f>10^(_10sept_0_10[[#This Row],[H_mag_adj]]/20)*COS(RADIANS(_10sept_0_10[[#This Row],[H_phase]]))</f>
        <v>5.0552881819996261E-3</v>
      </c>
      <c r="I239">
        <f>10^(_10sept_0_10[[#This Row],[H_mag_adj]]/20)*SIN(RADIANS(_10sept_0_10[[#This Row],[H_phase]]))</f>
        <v>-3.9924260369318303E-3</v>
      </c>
      <c r="J239">
        <f>10^(_10sept_0_10[[#This Row],[V_mag_adj]]/20)*COS(RADIANS(_10sept_0_10[[#This Row],[V_phase]]))</f>
        <v>5.0232415955231442E-3</v>
      </c>
      <c r="K239">
        <f>10^(_10sept_0_10[[#This Row],[V_mag_adj]]/20)*SIN(RADIANS(_10sept_0_10[[#This Row],[V_phase]]))</f>
        <v>-3.9970984204468971E-3</v>
      </c>
    </row>
    <row r="240" spans="1:11" x14ac:dyDescent="0.25">
      <c r="A240">
        <v>57</v>
      </c>
      <c r="B240">
        <v>-4.1500000000000004</v>
      </c>
      <c r="C240">
        <v>-53.42</v>
      </c>
      <c r="D240">
        <v>-4.17</v>
      </c>
      <c r="E240">
        <v>-53.71</v>
      </c>
      <c r="F240">
        <f>_10sept_0_10[[#This Row],[H_mag]]-40</f>
        <v>-44.15</v>
      </c>
      <c r="G240">
        <f>_10sept_0_10[[#This Row],[V_mag]]-40</f>
        <v>-44.17</v>
      </c>
      <c r="H240">
        <f>10^(_10sept_0_10[[#This Row],[H_mag_adj]]/20)*COS(RADIANS(_10sept_0_10[[#This Row],[H_phase]]))</f>
        <v>3.6957781258994266E-3</v>
      </c>
      <c r="I240">
        <f>10^(_10sept_0_10[[#This Row],[H_mag_adj]]/20)*SIN(RADIANS(_10sept_0_10[[#This Row],[H_phase]]))</f>
        <v>-4.9800002257689375E-3</v>
      </c>
      <c r="J240">
        <f>10^(_10sept_0_10[[#This Row],[V_mag_adj]]/20)*COS(RADIANS(_10sept_0_10[[#This Row],[V_phase]]))</f>
        <v>3.6620828747133123E-3</v>
      </c>
      <c r="K240">
        <f>10^(_10sept_0_10[[#This Row],[V_mag_adj]]/20)*SIN(RADIANS(_10sept_0_10[[#This Row],[V_phase]]))</f>
        <v>-4.9871458120265277E-3</v>
      </c>
    </row>
    <row r="241" spans="1:11" x14ac:dyDescent="0.25">
      <c r="A241">
        <v>58</v>
      </c>
      <c r="B241">
        <v>-4.4800000000000004</v>
      </c>
      <c r="C241">
        <v>-68.77</v>
      </c>
      <c r="D241">
        <v>-4.51</v>
      </c>
      <c r="E241">
        <v>-69.31</v>
      </c>
      <c r="F241">
        <f>_10sept_0_10[[#This Row],[H_mag]]-40</f>
        <v>-44.480000000000004</v>
      </c>
      <c r="G241">
        <f>_10sept_0_10[[#This Row],[V_mag]]-40</f>
        <v>-44.51</v>
      </c>
      <c r="H241">
        <f>10^(_10sept_0_10[[#This Row],[H_mag_adj]]/20)*COS(RADIANS(_10sept_0_10[[#This Row],[H_phase]]))</f>
        <v>2.1619405012122637E-3</v>
      </c>
      <c r="I241">
        <f>10^(_10sept_0_10[[#This Row],[H_mag_adj]]/20)*SIN(RADIANS(_10sept_0_10[[#This Row],[H_phase]]))</f>
        <v>-5.5651708519902972E-3</v>
      </c>
      <c r="J241">
        <f>10^(_10sept_0_10[[#This Row],[V_mag_adj]]/20)*COS(RADIANS(_10sept_0_10[[#This Row],[V_phase]]))</f>
        <v>2.1021217359887324E-3</v>
      </c>
      <c r="K241">
        <f>10^(_10sept_0_10[[#This Row],[V_mag_adj]]/20)*SIN(RADIANS(_10sept_0_10[[#This Row],[V_phase]]))</f>
        <v>-5.5660415301565227E-3</v>
      </c>
    </row>
    <row r="242" spans="1:11" x14ac:dyDescent="0.25">
      <c r="A242">
        <v>59</v>
      </c>
      <c r="B242">
        <v>-4.83</v>
      </c>
      <c r="C242">
        <v>-83.75</v>
      </c>
      <c r="D242">
        <v>-4.8499999999999996</v>
      </c>
      <c r="E242">
        <v>-84.25</v>
      </c>
      <c r="F242">
        <f>_10sept_0_10[[#This Row],[H_mag]]-40</f>
        <v>-44.83</v>
      </c>
      <c r="G242">
        <f>_10sept_0_10[[#This Row],[V_mag]]-40</f>
        <v>-44.85</v>
      </c>
      <c r="H242">
        <f>10^(_10sept_0_10[[#This Row],[H_mag_adj]]/20)*COS(RADIANS(_10sept_0_10[[#This Row],[H_phase]]))</f>
        <v>6.2430348056384381E-4</v>
      </c>
      <c r="I242">
        <f>10^(_10sept_0_10[[#This Row],[H_mag_adj]]/20)*SIN(RADIANS(_10sept_0_10[[#This Row],[H_phase]]))</f>
        <v>-5.7004743883078864E-3</v>
      </c>
      <c r="J242">
        <f>10^(_10sept_0_10[[#This Row],[V_mag_adj]]/20)*COS(RADIANS(_10sept_0_10[[#This Row],[V_phase]]))</f>
        <v>5.7321292463252942E-4</v>
      </c>
      <c r="K242">
        <f>10^(_10sept_0_10[[#This Row],[V_mag_adj]]/20)*SIN(RADIANS(_10sept_0_10[[#This Row],[V_phase]]))</f>
        <v>-5.6925825800701376E-3</v>
      </c>
    </row>
    <row r="243" spans="1:11" x14ac:dyDescent="0.25">
      <c r="A243">
        <v>60</v>
      </c>
      <c r="B243">
        <v>-5.17</v>
      </c>
      <c r="C243">
        <v>-99.32</v>
      </c>
      <c r="D243">
        <v>-5.2</v>
      </c>
      <c r="E243">
        <v>-99.84</v>
      </c>
      <c r="F243">
        <f>_10sept_0_10[[#This Row],[H_mag]]-40</f>
        <v>-45.17</v>
      </c>
      <c r="G243">
        <f>_10sept_0_10[[#This Row],[V_mag]]-40</f>
        <v>-45.2</v>
      </c>
      <c r="H243">
        <f>10^(_10sept_0_10[[#This Row],[H_mag_adj]]/20)*COS(RADIANS(_10sept_0_10[[#This Row],[H_phase]]))</f>
        <v>-8.9305121092364515E-4</v>
      </c>
      <c r="I243">
        <f>10^(_10sept_0_10[[#This Row],[H_mag_adj]]/20)*SIN(RADIANS(_10sept_0_10[[#This Row],[H_phase]]))</f>
        <v>-5.4416274947326733E-3</v>
      </c>
      <c r="J243">
        <f>10^(_10sept_0_10[[#This Row],[V_mag_adj]]/20)*COS(RADIANS(_10sept_0_10[[#This Row],[V_phase]]))</f>
        <v>-9.3915107702823323E-4</v>
      </c>
      <c r="K243">
        <f>10^(_10sept_0_10[[#This Row],[V_mag_adj]]/20)*SIN(RADIANS(_10sept_0_10[[#This Row],[V_phase]]))</f>
        <v>-5.414564844799334E-3</v>
      </c>
    </row>
    <row r="244" spans="1:11" x14ac:dyDescent="0.25">
      <c r="A244">
        <v>61</v>
      </c>
      <c r="B244">
        <v>-5.53</v>
      </c>
      <c r="C244">
        <v>-114.03</v>
      </c>
      <c r="D244">
        <v>-5.56</v>
      </c>
      <c r="E244">
        <v>-114.92</v>
      </c>
      <c r="F244">
        <f>_10sept_0_10[[#This Row],[H_mag]]-40</f>
        <v>-45.53</v>
      </c>
      <c r="G244">
        <f>_10sept_0_10[[#This Row],[V_mag]]-40</f>
        <v>-45.56</v>
      </c>
      <c r="H244">
        <f>10^(_10sept_0_10[[#This Row],[H_mag_adj]]/20)*COS(RADIANS(_10sept_0_10[[#This Row],[H_phase]]))</f>
        <v>-2.1543868039941433E-3</v>
      </c>
      <c r="I244">
        <f>10^(_10sept_0_10[[#This Row],[H_mag_adj]]/20)*SIN(RADIANS(_10sept_0_10[[#This Row],[H_phase]]))</f>
        <v>-4.8320213881065848E-3</v>
      </c>
      <c r="J244">
        <f>10^(_10sept_0_10[[#This Row],[V_mag_adj]]/20)*COS(RADIANS(_10sept_0_10[[#This Row],[V_phase]]))</f>
        <v>-2.2214957052026007E-3</v>
      </c>
      <c r="K244">
        <f>10^(_10sept_0_10[[#This Row],[V_mag_adj]]/20)*SIN(RADIANS(_10sept_0_10[[#This Row],[V_phase]]))</f>
        <v>-4.7814317426226266E-3</v>
      </c>
    </row>
    <row r="245" spans="1:11" x14ac:dyDescent="0.25">
      <c r="A245">
        <v>62</v>
      </c>
      <c r="B245">
        <v>-5.93</v>
      </c>
      <c r="C245">
        <v>-129.68</v>
      </c>
      <c r="D245">
        <v>-5.94</v>
      </c>
      <c r="E245">
        <v>-130.58000000000001</v>
      </c>
      <c r="F245">
        <f>_10sept_0_10[[#This Row],[H_mag]]-40</f>
        <v>-45.93</v>
      </c>
      <c r="G245">
        <f>_10sept_0_10[[#This Row],[V_mag]]-40</f>
        <v>-45.94</v>
      </c>
      <c r="H245">
        <f>10^(_10sept_0_10[[#This Row],[H_mag_adj]]/20)*COS(RADIANS(_10sept_0_10[[#This Row],[H_phase]]))</f>
        <v>-3.2259702838702397E-3</v>
      </c>
      <c r="I245">
        <f>10^(_10sept_0_10[[#This Row],[H_mag_adj]]/20)*SIN(RADIANS(_10sept_0_10[[#This Row],[H_phase]]))</f>
        <v>-3.8884609750129443E-3</v>
      </c>
      <c r="J245">
        <f>10^(_10sept_0_10[[#This Row],[V_mag_adj]]/20)*COS(RADIANS(_10sept_0_10[[#This Row],[V_phase]]))</f>
        <v>-3.2828678764798571E-3</v>
      </c>
      <c r="K245">
        <f>10^(_10sept_0_10[[#This Row],[V_mag_adj]]/20)*SIN(RADIANS(_10sept_0_10[[#This Row],[V_phase]]))</f>
        <v>-3.8328946021808441E-3</v>
      </c>
    </row>
    <row r="246" spans="1:11" x14ac:dyDescent="0.25">
      <c r="A246">
        <v>63</v>
      </c>
      <c r="B246">
        <v>-6.32</v>
      </c>
      <c r="C246">
        <v>-146.47</v>
      </c>
      <c r="D246">
        <v>-6.35</v>
      </c>
      <c r="E246">
        <v>-147.08000000000001</v>
      </c>
      <c r="F246">
        <f>_10sept_0_10[[#This Row],[H_mag]]-40</f>
        <v>-46.32</v>
      </c>
      <c r="G246">
        <f>_10sept_0_10[[#This Row],[V_mag]]-40</f>
        <v>-46.35</v>
      </c>
      <c r="H246">
        <f>10^(_10sept_0_10[[#This Row],[H_mag_adj]]/20)*COS(RADIANS(_10sept_0_10[[#This Row],[H_phase]]))</f>
        <v>-4.0267623016670391E-3</v>
      </c>
      <c r="I246">
        <f>10^(_10sept_0_10[[#This Row],[H_mag_adj]]/20)*SIN(RADIANS(_10sept_0_10[[#This Row],[H_phase]]))</f>
        <v>-2.6682889627405808E-3</v>
      </c>
      <c r="J246">
        <f>10^(_10sept_0_10[[#This Row],[V_mag_adj]]/20)*COS(RADIANS(_10sept_0_10[[#This Row],[V_phase]]))</f>
        <v>-4.0409604017007158E-3</v>
      </c>
      <c r="K246">
        <f>10^(_10sept_0_10[[#This Row],[V_mag_adj]]/20)*SIN(RADIANS(_10sept_0_10[[#This Row],[V_phase]]))</f>
        <v>-2.6162158801543078E-3</v>
      </c>
    </row>
    <row r="247" spans="1:11" x14ac:dyDescent="0.25">
      <c r="A247">
        <v>64</v>
      </c>
      <c r="B247">
        <v>-6.72</v>
      </c>
      <c r="C247">
        <v>-161.19</v>
      </c>
      <c r="D247">
        <v>-6.75</v>
      </c>
      <c r="E247">
        <v>-161.84</v>
      </c>
      <c r="F247">
        <f>_10sept_0_10[[#This Row],[H_mag]]-40</f>
        <v>-46.72</v>
      </c>
      <c r="G247">
        <f>_10sept_0_10[[#This Row],[V_mag]]-40</f>
        <v>-46.75</v>
      </c>
      <c r="H247">
        <f>10^(_10sept_0_10[[#This Row],[H_mag_adj]]/20)*COS(RADIANS(_10sept_0_10[[#This Row],[H_phase]]))</f>
        <v>-4.3667998672814448E-3</v>
      </c>
      <c r="I247">
        <f>10^(_10sept_0_10[[#This Row],[H_mag_adj]]/20)*SIN(RADIANS(_10sept_0_10[[#This Row],[H_phase]]))</f>
        <v>-1.4874304618831267E-3</v>
      </c>
      <c r="J247">
        <f>10^(_10sept_0_10[[#This Row],[V_mag_adj]]/20)*COS(RADIANS(_10sept_0_10[[#This Row],[V_phase]]))</f>
        <v>-4.368279278870962E-3</v>
      </c>
      <c r="K247">
        <f>10^(_10sept_0_10[[#This Row],[V_mag_adj]]/20)*SIN(RADIANS(_10sept_0_10[[#This Row],[V_phase]]))</f>
        <v>-1.4328386301859192E-3</v>
      </c>
    </row>
    <row r="248" spans="1:11" x14ac:dyDescent="0.25">
      <c r="A248">
        <v>65</v>
      </c>
      <c r="B248">
        <v>-7.11</v>
      </c>
      <c r="C248">
        <v>-177.07</v>
      </c>
      <c r="D248">
        <v>-7.15</v>
      </c>
      <c r="E248">
        <v>-177.81</v>
      </c>
      <c r="F248">
        <f>_10sept_0_10[[#This Row],[H_mag]]-40</f>
        <v>-47.11</v>
      </c>
      <c r="G248">
        <f>_10sept_0_10[[#This Row],[V_mag]]-40</f>
        <v>-47.15</v>
      </c>
      <c r="H248">
        <f>10^(_10sept_0_10[[#This Row],[H_mag_adj]]/20)*COS(RADIANS(_10sept_0_10[[#This Row],[H_phase]]))</f>
        <v>-4.404857754737904E-3</v>
      </c>
      <c r="I248">
        <f>10^(_10sept_0_10[[#This Row],[H_mag_adj]]/20)*SIN(RADIANS(_10sept_0_10[[#This Row],[H_phase]]))</f>
        <v>-2.2545282600123075E-4</v>
      </c>
      <c r="J248">
        <f>10^(_10sept_0_10[[#This Row],[V_mag_adj]]/20)*COS(RADIANS(_10sept_0_10[[#This Row],[V_phase]]))</f>
        <v>-4.3871519433971717E-3</v>
      </c>
      <c r="K248">
        <f>10^(_10sept_0_10[[#This Row],[V_mag_adj]]/20)*SIN(RADIANS(_10sept_0_10[[#This Row],[V_phase]]))</f>
        <v>-1.6777055002518967E-4</v>
      </c>
    </row>
    <row r="249" spans="1:11" x14ac:dyDescent="0.25">
      <c r="A249">
        <v>66</v>
      </c>
      <c r="B249">
        <v>-7.51</v>
      </c>
      <c r="C249">
        <v>166.31</v>
      </c>
      <c r="D249">
        <v>-7.54</v>
      </c>
      <c r="E249">
        <v>165.68</v>
      </c>
      <c r="F249">
        <f>_10sept_0_10[[#This Row],[H_mag]]-40</f>
        <v>-47.51</v>
      </c>
      <c r="G249">
        <f>_10sept_0_10[[#This Row],[V_mag]]-40</f>
        <v>-47.54</v>
      </c>
      <c r="H249">
        <f>10^(_10sept_0_10[[#This Row],[H_mag_adj]]/20)*COS(RADIANS(_10sept_0_10[[#This Row],[H_phase]]))</f>
        <v>-4.0924485995868726E-3</v>
      </c>
      <c r="I249">
        <f>10^(_10sept_0_10[[#This Row],[H_mag_adj]]/20)*SIN(RADIANS(_10sept_0_10[[#This Row],[H_phase]]))</f>
        <v>9.96874750729051E-4</v>
      </c>
      <c r="J249">
        <f>10^(_10sept_0_10[[#This Row],[V_mag_adj]]/20)*COS(RADIANS(_10sept_0_10[[#This Row],[V_phase]]))</f>
        <v>-4.0671684294013447E-3</v>
      </c>
      <c r="K249">
        <f>10^(_10sept_0_10[[#This Row],[V_mag_adj]]/20)*SIN(RADIANS(_10sept_0_10[[#This Row],[V_phase]]))</f>
        <v>1.0382203191024971E-3</v>
      </c>
    </row>
    <row r="250" spans="1:11" x14ac:dyDescent="0.25">
      <c r="A250">
        <v>67</v>
      </c>
      <c r="B250">
        <v>-7.89</v>
      </c>
      <c r="C250">
        <v>149.85</v>
      </c>
      <c r="D250">
        <v>-7.91</v>
      </c>
      <c r="E250">
        <v>149.22999999999999</v>
      </c>
      <c r="F250">
        <f>_10sept_0_10[[#This Row],[H_mag]]-40</f>
        <v>-47.89</v>
      </c>
      <c r="G250">
        <f>_10sept_0_10[[#This Row],[V_mag]]-40</f>
        <v>-47.91</v>
      </c>
      <c r="H250">
        <f>10^(_10sept_0_10[[#This Row],[H_mag_adj]]/20)*COS(RADIANS(_10sept_0_10[[#This Row],[H_phase]]))</f>
        <v>-3.4863598335130122E-3</v>
      </c>
      <c r="I250">
        <f>10^(_10sept_0_10[[#This Row],[H_mag_adj]]/20)*SIN(RADIANS(_10sept_0_10[[#This Row],[H_phase]]))</f>
        <v>2.0250389301867673E-3</v>
      </c>
      <c r="J250">
        <f>10^(_10sept_0_10[[#This Row],[V_mag_adj]]/20)*COS(RADIANS(_10sept_0_10[[#This Row],[V_phase]]))</f>
        <v>-3.4562755775190313E-3</v>
      </c>
      <c r="K250">
        <f>10^(_10sept_0_10[[#This Row],[V_mag_adj]]/20)*SIN(RADIANS(_10sept_0_10[[#This Row],[V_phase]]))</f>
        <v>2.0579017247371548E-3</v>
      </c>
    </row>
    <row r="251" spans="1:11" x14ac:dyDescent="0.25">
      <c r="A251">
        <v>68</v>
      </c>
      <c r="B251">
        <v>-8.23</v>
      </c>
      <c r="C251">
        <v>133.82</v>
      </c>
      <c r="D251">
        <v>-8.2799999999999994</v>
      </c>
      <c r="E251">
        <v>133.12</v>
      </c>
      <c r="F251">
        <f>_10sept_0_10[[#This Row],[H_mag]]-40</f>
        <v>-48.230000000000004</v>
      </c>
      <c r="G251">
        <f>_10sept_0_10[[#This Row],[V_mag]]-40</f>
        <v>-48.28</v>
      </c>
      <c r="H251">
        <f>10^(_10sept_0_10[[#This Row],[H_mag_adj]]/20)*COS(RADIANS(_10sept_0_10[[#This Row],[H_phase]]))</f>
        <v>-2.6844416546364341E-3</v>
      </c>
      <c r="I251">
        <f>10^(_10sept_0_10[[#This Row],[H_mag_adj]]/20)*SIN(RADIANS(_10sept_0_10[[#This Row],[H_phase]]))</f>
        <v>2.79735458312903E-3</v>
      </c>
      <c r="J251">
        <f>10^(_10sept_0_10[[#This Row],[V_mag_adj]]/20)*COS(RADIANS(_10sept_0_10[[#This Row],[V_phase]]))</f>
        <v>-2.6348548475304549E-3</v>
      </c>
      <c r="K251">
        <f>10^(_10sept_0_10[[#This Row],[V_mag_adj]]/20)*SIN(RADIANS(_10sept_0_10[[#This Row],[V_phase]]))</f>
        <v>2.8136979858036123E-3</v>
      </c>
    </row>
    <row r="252" spans="1:11" x14ac:dyDescent="0.25">
      <c r="A252">
        <v>69</v>
      </c>
      <c r="B252">
        <v>-8.6300000000000008</v>
      </c>
      <c r="C252">
        <v>117.48</v>
      </c>
      <c r="D252">
        <v>-8.65</v>
      </c>
      <c r="E252">
        <v>116.75</v>
      </c>
      <c r="F252">
        <f>_10sept_0_10[[#This Row],[H_mag]]-40</f>
        <v>-48.63</v>
      </c>
      <c r="G252">
        <f>_10sept_0_10[[#This Row],[V_mag]]-40</f>
        <v>-48.65</v>
      </c>
      <c r="H252">
        <f>10^(_10sept_0_10[[#This Row],[H_mag_adj]]/20)*COS(RADIANS(_10sept_0_10[[#This Row],[H_phase]]))</f>
        <v>-1.7084971544554476E-3</v>
      </c>
      <c r="I252">
        <f>10^(_10sept_0_10[[#This Row],[H_mag_adj]]/20)*SIN(RADIANS(_10sept_0_10[[#This Row],[H_phase]]))</f>
        <v>3.2847914903180913E-3</v>
      </c>
      <c r="J252">
        <f>10^(_10sept_0_10[[#This Row],[V_mag_adj]]/20)*COS(RADIANS(_10sept_0_10[[#This Row],[V_phase]]))</f>
        <v>-1.6626755434076923E-3</v>
      </c>
      <c r="K252">
        <f>10^(_10sept_0_10[[#This Row],[V_mag_adj]]/20)*SIN(RADIANS(_10sept_0_10[[#This Row],[V_phase]]))</f>
        <v>3.2986878305233977E-3</v>
      </c>
    </row>
    <row r="253" spans="1:11" x14ac:dyDescent="0.25">
      <c r="A253">
        <v>70</v>
      </c>
      <c r="B253">
        <v>-9.01</v>
      </c>
      <c r="C253">
        <v>100.86</v>
      </c>
      <c r="D253">
        <v>-9.02</v>
      </c>
      <c r="E253">
        <v>100.6</v>
      </c>
      <c r="F253">
        <f>_10sept_0_10[[#This Row],[H_mag]]-40</f>
        <v>-49.01</v>
      </c>
      <c r="G253">
        <f>_10sept_0_10[[#This Row],[V_mag]]-40</f>
        <v>-49.019999999999996</v>
      </c>
      <c r="H253">
        <f>10^(_10sept_0_10[[#This Row],[H_mag_adj]]/20)*COS(RADIANS(_10sept_0_10[[#This Row],[H_phase]]))</f>
        <v>-6.6773421141826789E-4</v>
      </c>
      <c r="I253">
        <f>10^(_10sept_0_10[[#This Row],[H_mag_adj]]/20)*SIN(RADIANS(_10sept_0_10[[#This Row],[H_phase]]))</f>
        <v>3.4805790696162001E-3</v>
      </c>
      <c r="J253">
        <f>10^(_10sept_0_10[[#This Row],[V_mag_adj]]/20)*COS(RADIANS(_10sept_0_10[[#This Row],[V_phase]]))</f>
        <v>-6.5118289005609603E-4</v>
      </c>
      <c r="K253">
        <f>10^(_10sept_0_10[[#This Row],[V_mag_adj]]/20)*SIN(RADIANS(_10sept_0_10[[#This Row],[V_phase]]))</f>
        <v>3.4795650005585987E-3</v>
      </c>
    </row>
    <row r="254" spans="1:11" x14ac:dyDescent="0.25">
      <c r="A254">
        <v>71</v>
      </c>
      <c r="B254">
        <v>-9.36</v>
      </c>
      <c r="C254">
        <v>84.94</v>
      </c>
      <c r="D254">
        <v>-9.43</v>
      </c>
      <c r="E254">
        <v>84.79</v>
      </c>
      <c r="F254">
        <f>_10sept_0_10[[#This Row],[H_mag]]-40</f>
        <v>-49.36</v>
      </c>
      <c r="G254">
        <f>_10sept_0_10[[#This Row],[V_mag]]-40</f>
        <v>-49.43</v>
      </c>
      <c r="H254">
        <f>10^(_10sept_0_10[[#This Row],[H_mag_adj]]/20)*COS(RADIANS(_10sept_0_10[[#This Row],[H_phase]]))</f>
        <v>3.0023630407382016E-4</v>
      </c>
      <c r="I254">
        <f>10^(_10sept_0_10[[#This Row],[H_mag_adj]]/20)*SIN(RADIANS(_10sept_0_10[[#This Row],[H_phase]]))</f>
        <v>3.3908157902291501E-3</v>
      </c>
      <c r="J254">
        <f>10^(_10sept_0_10[[#This Row],[V_mag_adj]]/20)*COS(RADIANS(_10sept_0_10[[#This Row],[V_phase]]))</f>
        <v>3.0663125964858917E-4</v>
      </c>
      <c r="K254">
        <f>10^(_10sept_0_10[[#This Row],[V_mag_adj]]/20)*SIN(RADIANS(_10sept_0_10[[#This Row],[V_phase]]))</f>
        <v>3.3628076284881376E-3</v>
      </c>
    </row>
    <row r="255" spans="1:11" x14ac:dyDescent="0.25">
      <c r="A255">
        <v>72</v>
      </c>
      <c r="B255">
        <v>-9.75</v>
      </c>
      <c r="C255">
        <v>68.19</v>
      </c>
      <c r="D255">
        <v>-9.8000000000000007</v>
      </c>
      <c r="E255">
        <v>68.709999999999994</v>
      </c>
      <c r="F255">
        <f>_10sept_0_10[[#This Row],[H_mag]]-40</f>
        <v>-49.75</v>
      </c>
      <c r="G255">
        <f>_10sept_0_10[[#This Row],[V_mag]]-40</f>
        <v>-49.8</v>
      </c>
      <c r="H255">
        <f>10^(_10sept_0_10[[#This Row],[H_mag_adj]]/20)*COS(RADIANS(_10sept_0_10[[#This Row],[H_phase]]))</f>
        <v>1.2091877777135952E-3</v>
      </c>
      <c r="I255">
        <f>10^(_10sept_0_10[[#This Row],[H_mag_adj]]/20)*SIN(RADIANS(_10sept_0_10[[#This Row],[H_phase]]))</f>
        <v>3.0216555346367561E-3</v>
      </c>
      <c r="J255">
        <f>10^(_10sept_0_10[[#This Row],[V_mag_adj]]/20)*COS(RADIANS(_10sept_0_10[[#This Row],[V_phase]]))</f>
        <v>1.1749317244096251E-3</v>
      </c>
      <c r="K255">
        <f>10^(_10sept_0_10[[#This Row],[V_mag_adj]]/20)*SIN(RADIANS(_10sept_0_10[[#This Row],[V_phase]]))</f>
        <v>3.0150988248289338E-3</v>
      </c>
    </row>
    <row r="256" spans="1:11" x14ac:dyDescent="0.25">
      <c r="A256">
        <v>73</v>
      </c>
      <c r="B256">
        <v>-10.130000000000001</v>
      </c>
      <c r="C256">
        <v>52.48</v>
      </c>
      <c r="D256">
        <v>-10.16</v>
      </c>
      <c r="E256">
        <v>52.61</v>
      </c>
      <c r="F256">
        <f>_10sept_0_10[[#This Row],[H_mag]]-40</f>
        <v>-50.13</v>
      </c>
      <c r="G256">
        <f>_10sept_0_10[[#This Row],[V_mag]]-40</f>
        <v>-50.16</v>
      </c>
      <c r="H256">
        <f>10^(_10sept_0_10[[#This Row],[H_mag_adj]]/20)*COS(RADIANS(_10sept_0_10[[#This Row],[H_phase]]))</f>
        <v>1.8973376379150413E-3</v>
      </c>
      <c r="I256">
        <f>10^(_10sept_0_10[[#This Row],[H_mag_adj]]/20)*SIN(RADIANS(_10sept_0_10[[#This Row],[H_phase]]))</f>
        <v>2.4708722266045778E-3</v>
      </c>
      <c r="J256">
        <f>10^(_10sept_0_10[[#This Row],[V_mag_adj]]/20)*COS(RADIANS(_10sept_0_10[[#This Row],[V_phase]]))</f>
        <v>1.885204006225618E-3</v>
      </c>
      <c r="K256">
        <f>10^(_10sept_0_10[[#This Row],[V_mag_adj]]/20)*SIN(RADIANS(_10sept_0_10[[#This Row],[V_phase]]))</f>
        <v>2.466636594869738E-3</v>
      </c>
    </row>
    <row r="257" spans="1:11" x14ac:dyDescent="0.25">
      <c r="A257">
        <v>74</v>
      </c>
      <c r="B257">
        <v>-10.5</v>
      </c>
      <c r="C257">
        <v>35.770000000000003</v>
      </c>
      <c r="D257">
        <v>-10.55</v>
      </c>
      <c r="E257">
        <v>35.61</v>
      </c>
      <c r="F257">
        <f>_10sept_0_10[[#This Row],[H_mag]]-40</f>
        <v>-50.5</v>
      </c>
      <c r="G257">
        <f>_10sept_0_10[[#This Row],[V_mag]]-40</f>
        <v>-50.55</v>
      </c>
      <c r="H257">
        <f>10^(_10sept_0_10[[#This Row],[H_mag_adj]]/20)*COS(RADIANS(_10sept_0_10[[#This Row],[H_phase]]))</f>
        <v>2.4222498684007823E-3</v>
      </c>
      <c r="I257">
        <f>10^(_10sept_0_10[[#This Row],[H_mag_adj]]/20)*SIN(RADIANS(_10sept_0_10[[#This Row],[H_phase]]))</f>
        <v>1.7450544279104402E-3</v>
      </c>
      <c r="J257">
        <f>10^(_10sept_0_10[[#This Row],[V_mag_adj]]/20)*COS(RADIANS(_10sept_0_10[[#This Row],[V_phase]]))</f>
        <v>2.4131820765719248E-3</v>
      </c>
      <c r="K257">
        <f>10^(_10sept_0_10[[#This Row],[V_mag_adj]]/20)*SIN(RADIANS(_10sept_0_10[[#This Row],[V_phase]]))</f>
        <v>1.728305816512852E-3</v>
      </c>
    </row>
    <row r="258" spans="1:11" x14ac:dyDescent="0.25">
      <c r="A258">
        <v>75</v>
      </c>
      <c r="B258">
        <v>-10.88</v>
      </c>
      <c r="C258">
        <v>19.190000000000001</v>
      </c>
      <c r="D258">
        <v>-10.9</v>
      </c>
      <c r="E258">
        <v>18.86</v>
      </c>
      <c r="F258">
        <f>_10sept_0_10[[#This Row],[H_mag]]-40</f>
        <v>-50.88</v>
      </c>
      <c r="G258">
        <f>_10sept_0_10[[#This Row],[V_mag]]-40</f>
        <v>-50.9</v>
      </c>
      <c r="H258">
        <f>10^(_10sept_0_10[[#This Row],[H_mag_adj]]/20)*COS(RADIANS(_10sept_0_10[[#This Row],[H_phase]]))</f>
        <v>2.698804964021233E-3</v>
      </c>
      <c r="I258">
        <f>10^(_10sept_0_10[[#This Row],[H_mag_adj]]/20)*SIN(RADIANS(_10sept_0_10[[#This Row],[H_phase]]))</f>
        <v>9.3929520373536618E-4</v>
      </c>
      <c r="J258">
        <f>10^(_10sept_0_10[[#This Row],[V_mag_adj]]/20)*COS(RADIANS(_10sept_0_10[[#This Row],[V_phase]]))</f>
        <v>2.6979507040352235E-3</v>
      </c>
      <c r="K258">
        <f>10^(_10sept_0_10[[#This Row],[V_mag_adj]]/20)*SIN(RADIANS(_10sept_0_10[[#This Row],[V_phase]]))</f>
        <v>9.2161117627599708E-4</v>
      </c>
    </row>
    <row r="259" spans="1:11" x14ac:dyDescent="0.25">
      <c r="A259">
        <v>76</v>
      </c>
      <c r="B259">
        <v>-11.19</v>
      </c>
      <c r="C259">
        <v>3.12</v>
      </c>
      <c r="D259">
        <v>-11.23</v>
      </c>
      <c r="E259">
        <v>2.4900000000000002</v>
      </c>
      <c r="F259">
        <f>_10sept_0_10[[#This Row],[H_mag]]-40</f>
        <v>-51.19</v>
      </c>
      <c r="G259">
        <f>_10sept_0_10[[#This Row],[V_mag]]-40</f>
        <v>-51.230000000000004</v>
      </c>
      <c r="H259">
        <f>10^(_10sept_0_10[[#This Row],[H_mag_adj]]/20)*COS(RADIANS(_10sept_0_10[[#This Row],[H_phase]]))</f>
        <v>2.7533142455834474E-3</v>
      </c>
      <c r="I259">
        <f>10^(_10sept_0_10[[#This Row],[H_mag_adj]]/20)*SIN(RADIANS(_10sept_0_10[[#This Row],[H_phase]]))</f>
        <v>1.5007809456769921E-4</v>
      </c>
      <c r="J259">
        <f>10^(_10sept_0_10[[#This Row],[V_mag_adj]]/20)*COS(RADIANS(_10sept_0_10[[#This Row],[V_phase]]))</f>
        <v>2.742140820405681E-3</v>
      </c>
      <c r="K259">
        <f>10^(_10sept_0_10[[#This Row],[V_mag_adj]]/20)*SIN(RADIANS(_10sept_0_10[[#This Row],[V_phase]]))</f>
        <v>1.1924495126429673E-4</v>
      </c>
    </row>
    <row r="260" spans="1:11" x14ac:dyDescent="0.25">
      <c r="A260">
        <v>77</v>
      </c>
      <c r="B260">
        <v>-11.53</v>
      </c>
      <c r="C260">
        <v>-13.34</v>
      </c>
      <c r="D260">
        <v>-11.57</v>
      </c>
      <c r="E260">
        <v>-13.56</v>
      </c>
      <c r="F260">
        <f>_10sept_0_10[[#This Row],[H_mag]]-40</f>
        <v>-51.53</v>
      </c>
      <c r="G260">
        <f>_10sept_0_10[[#This Row],[V_mag]]-40</f>
        <v>-51.57</v>
      </c>
      <c r="H260">
        <f>10^(_10sept_0_10[[#This Row],[H_mag_adj]]/20)*COS(RADIANS(_10sept_0_10[[#This Row],[H_phase]]))</f>
        <v>2.5800070226029903E-3</v>
      </c>
      <c r="I260">
        <f>10^(_10sept_0_10[[#This Row],[H_mag_adj]]/20)*SIN(RADIANS(_10sept_0_10[[#This Row],[H_phase]]))</f>
        <v>-6.1178996572154479E-4</v>
      </c>
      <c r="J260">
        <f>10^(_10sept_0_10[[#This Row],[V_mag_adj]]/20)*COS(RADIANS(_10sept_0_10[[#This Row],[V_phase]]))</f>
        <v>2.5657957294382551E-3</v>
      </c>
      <c r="K260">
        <f>10^(_10sept_0_10[[#This Row],[V_mag_adj]]/20)*SIN(RADIANS(_10sept_0_10[[#This Row],[V_phase]]))</f>
        <v>-6.1883553219258989E-4</v>
      </c>
    </row>
    <row r="261" spans="1:11" x14ac:dyDescent="0.25">
      <c r="A261">
        <v>78</v>
      </c>
      <c r="B261">
        <v>-11.87</v>
      </c>
      <c r="C261">
        <v>-29.89</v>
      </c>
      <c r="D261">
        <v>-11.87</v>
      </c>
      <c r="E261">
        <v>-30.14</v>
      </c>
      <c r="F261">
        <f>_10sept_0_10[[#This Row],[H_mag]]-40</f>
        <v>-51.87</v>
      </c>
      <c r="G261">
        <f>_10sept_0_10[[#This Row],[V_mag]]-40</f>
        <v>-51.87</v>
      </c>
      <c r="H261">
        <f>10^(_10sept_0_10[[#This Row],[H_mag_adj]]/20)*COS(RADIANS(_10sept_0_10[[#This Row],[H_phase]]))</f>
        <v>2.2106040005084801E-3</v>
      </c>
      <c r="I261">
        <f>10^(_10sept_0_10[[#This Row],[H_mag_adj]]/20)*SIN(RADIANS(_10sept_0_10[[#This Row],[H_phase]]))</f>
        <v>-1.2706403332048027E-3</v>
      </c>
      <c r="J261">
        <f>10^(_10sept_0_10[[#This Row],[V_mag_adj]]/20)*COS(RADIANS(_10sept_0_10[[#This Row],[V_phase]]))</f>
        <v>2.2050387603882076E-3</v>
      </c>
      <c r="K261">
        <f>10^(_10sept_0_10[[#This Row],[V_mag_adj]]/20)*SIN(RADIANS(_10sept_0_10[[#This Row],[V_phase]]))</f>
        <v>-1.2802737865849415E-3</v>
      </c>
    </row>
    <row r="262" spans="1:11" x14ac:dyDescent="0.25">
      <c r="A262">
        <v>79</v>
      </c>
      <c r="B262">
        <v>-12.15</v>
      </c>
      <c r="C262">
        <v>-46.88</v>
      </c>
      <c r="D262">
        <v>-12.2</v>
      </c>
      <c r="E262">
        <v>-47.23</v>
      </c>
      <c r="F262">
        <f>_10sept_0_10[[#This Row],[H_mag]]-40</f>
        <v>-52.15</v>
      </c>
      <c r="G262">
        <f>_10sept_0_10[[#This Row],[V_mag]]-40</f>
        <v>-52.2</v>
      </c>
      <c r="H262">
        <f>10^(_10sept_0_10[[#This Row],[H_mag_adj]]/20)*COS(RADIANS(_10sept_0_10[[#This Row],[H_phase]]))</f>
        <v>1.6875501783744484E-3</v>
      </c>
      <c r="I262">
        <f>10^(_10sept_0_10[[#This Row],[H_mag_adj]]/20)*SIN(RADIANS(_10sept_0_10[[#This Row],[H_phase]]))</f>
        <v>-1.8020941617657104E-3</v>
      </c>
      <c r="J262">
        <f>10^(_10sept_0_10[[#This Row],[V_mag_adj]]/20)*COS(RADIANS(_10sept_0_10[[#This Row],[V_phase]]))</f>
        <v>1.6668873484606307E-3</v>
      </c>
      <c r="K262">
        <f>10^(_10sept_0_10[[#This Row],[V_mag_adj]]/20)*SIN(RADIANS(_10sept_0_10[[#This Row],[V_phase]]))</f>
        <v>-1.8019662672440475E-3</v>
      </c>
    </row>
    <row r="263" spans="1:11" x14ac:dyDescent="0.25">
      <c r="A263">
        <v>80</v>
      </c>
      <c r="B263">
        <v>-12.44</v>
      </c>
      <c r="C263">
        <v>-63.33</v>
      </c>
      <c r="D263">
        <v>-12.49</v>
      </c>
      <c r="E263">
        <v>-63.82</v>
      </c>
      <c r="F263">
        <f>_10sept_0_10[[#This Row],[H_mag]]-40</f>
        <v>-52.44</v>
      </c>
      <c r="G263">
        <f>_10sept_0_10[[#This Row],[V_mag]]-40</f>
        <v>-52.49</v>
      </c>
      <c r="H263">
        <f>10^(_10sept_0_10[[#This Row],[H_mag_adj]]/20)*COS(RADIANS(_10sept_0_10[[#This Row],[H_phase]]))</f>
        <v>1.0717718854016524E-3</v>
      </c>
      <c r="I263">
        <f>10^(_10sept_0_10[[#This Row],[H_mag_adj]]/20)*SIN(RADIANS(_10sept_0_10[[#This Row],[H_phase]]))</f>
        <v>-2.1337637517940124E-3</v>
      </c>
      <c r="J263">
        <f>10^(_10sept_0_10[[#This Row],[V_mag_adj]]/20)*COS(RADIANS(_10sept_0_10[[#This Row],[V_phase]]))</f>
        <v>1.0474378002643427E-3</v>
      </c>
      <c r="K263">
        <f>10^(_10sept_0_10[[#This Row],[V_mag_adj]]/20)*SIN(RADIANS(_10sept_0_10[[#This Row],[V_phase]]))</f>
        <v>-2.1305517155978462E-3</v>
      </c>
    </row>
    <row r="264" spans="1:11" x14ac:dyDescent="0.25">
      <c r="A264">
        <v>81</v>
      </c>
      <c r="B264">
        <v>-12.7</v>
      </c>
      <c r="C264">
        <v>-80.040000000000006</v>
      </c>
      <c r="D264">
        <v>-12.76</v>
      </c>
      <c r="E264">
        <v>-80.459999999999994</v>
      </c>
      <c r="F264">
        <f>_10sept_0_10[[#This Row],[H_mag]]-40</f>
        <v>-52.7</v>
      </c>
      <c r="G264">
        <f>_10sept_0_10[[#This Row],[V_mag]]-40</f>
        <v>-52.76</v>
      </c>
      <c r="H264">
        <f>10^(_10sept_0_10[[#This Row],[H_mag_adj]]/20)*COS(RADIANS(_10sept_0_10[[#This Row],[H_phase]]))</f>
        <v>4.0081799202411171E-4</v>
      </c>
      <c r="I264">
        <f>10^(_10sept_0_10[[#This Row],[H_mag_adj]]/20)*SIN(RADIANS(_10sept_0_10[[#This Row],[H_phase]]))</f>
        <v>-2.2824685980254518E-3</v>
      </c>
      <c r="J264">
        <f>10^(_10sept_0_10[[#This Row],[V_mag_adj]]/20)*COS(RADIANS(_10sept_0_10[[#This Row],[V_phase]]))</f>
        <v>3.8143204373178785E-4</v>
      </c>
      <c r="K264">
        <f>10^(_10sept_0_10[[#This Row],[V_mag_adj]]/20)*SIN(RADIANS(_10sept_0_10[[#This Row],[V_phase]]))</f>
        <v>-2.2696131905968401E-3</v>
      </c>
    </row>
    <row r="265" spans="1:11" x14ac:dyDescent="0.25">
      <c r="A265">
        <v>82</v>
      </c>
      <c r="B265">
        <v>-13</v>
      </c>
      <c r="C265">
        <v>-97.46</v>
      </c>
      <c r="D265">
        <v>-13.03</v>
      </c>
      <c r="E265">
        <v>-97.83</v>
      </c>
      <c r="F265">
        <f>_10sept_0_10[[#This Row],[H_mag]]-40</f>
        <v>-53</v>
      </c>
      <c r="G265">
        <f>_10sept_0_10[[#This Row],[V_mag]]-40</f>
        <v>-53.03</v>
      </c>
      <c r="H265">
        <f>10^(_10sept_0_10[[#This Row],[H_mag_adj]]/20)*COS(RADIANS(_10sept_0_10[[#This Row],[H_phase]]))</f>
        <v>-2.906621233954768E-4</v>
      </c>
      <c r="I265">
        <f>10^(_10sept_0_10[[#This Row],[H_mag_adj]]/20)*SIN(RADIANS(_10sept_0_10[[#This Row],[H_phase]]))</f>
        <v>-2.2197720302535463E-3</v>
      </c>
      <c r="J265">
        <f>10^(_10sept_0_10[[#This Row],[V_mag_adj]]/20)*COS(RADIANS(_10sept_0_10[[#This Row],[V_phase]]))</f>
        <v>-3.0393904224687953E-4</v>
      </c>
      <c r="K265">
        <f>10^(_10sept_0_10[[#This Row],[V_mag_adj]]/20)*SIN(RADIANS(_10sept_0_10[[#This Row],[V_phase]]))</f>
        <v>-2.2102017800163416E-3</v>
      </c>
    </row>
    <row r="266" spans="1:11" x14ac:dyDescent="0.25">
      <c r="A266">
        <v>83</v>
      </c>
      <c r="B266">
        <v>-13.27</v>
      </c>
      <c r="C266">
        <v>-113.84</v>
      </c>
      <c r="D266">
        <v>-13.28</v>
      </c>
      <c r="E266">
        <v>-114.45</v>
      </c>
      <c r="F266">
        <f>_10sept_0_10[[#This Row],[H_mag]]-40</f>
        <v>-53.269999999999996</v>
      </c>
      <c r="G266">
        <f>_10sept_0_10[[#This Row],[V_mag]]-40</f>
        <v>-53.28</v>
      </c>
      <c r="H266">
        <f>10^(_10sept_0_10[[#This Row],[H_mag_adj]]/20)*COS(RADIANS(_10sept_0_10[[#This Row],[H_phase]]))</f>
        <v>-8.7716051712353679E-4</v>
      </c>
      <c r="I266">
        <f>10^(_10sept_0_10[[#This Row],[H_mag_adj]]/20)*SIN(RADIANS(_10sept_0_10[[#This Row],[H_phase]]))</f>
        <v>-1.985034682611137E-3</v>
      </c>
      <c r="J266">
        <f>10^(_10sept_0_10[[#This Row],[V_mag_adj]]/20)*COS(RADIANS(_10sept_0_10[[#This Row],[V_phase]]))</f>
        <v>-8.9721054793081949E-4</v>
      </c>
      <c r="K266">
        <f>10^(_10sept_0_10[[#This Row],[V_mag_adj]]/20)*SIN(RADIANS(_10sept_0_10[[#This Row],[V_phase]]))</f>
        <v>-1.9733104972947941E-3</v>
      </c>
    </row>
    <row r="267" spans="1:11" x14ac:dyDescent="0.25">
      <c r="A267">
        <v>84</v>
      </c>
      <c r="B267">
        <v>-13.56</v>
      </c>
      <c r="C267">
        <v>-130.19999999999999</v>
      </c>
      <c r="D267">
        <v>-13.57</v>
      </c>
      <c r="E267">
        <v>-130.66999999999999</v>
      </c>
      <c r="F267">
        <f>_10sept_0_10[[#This Row],[H_mag]]-40</f>
        <v>-53.56</v>
      </c>
      <c r="G267">
        <f>_10sept_0_10[[#This Row],[V_mag]]-40</f>
        <v>-53.57</v>
      </c>
      <c r="H267">
        <f>10^(_10sept_0_10[[#This Row],[H_mag_adj]]/20)*COS(RADIANS(_10sept_0_10[[#This Row],[H_phase]]))</f>
        <v>-1.3547768839552168E-3</v>
      </c>
      <c r="I267">
        <f>10^(_10sept_0_10[[#This Row],[H_mag_adj]]/20)*SIN(RADIANS(_10sept_0_10[[#This Row],[H_phase]]))</f>
        <v>-1.6031619474545053E-3</v>
      </c>
      <c r="J267">
        <f>10^(_10sept_0_10[[#This Row],[V_mag_adj]]/20)*COS(RADIANS(_10sept_0_10[[#This Row],[V_phase]]))</f>
        <v>-1.3663080427282531E-3</v>
      </c>
      <c r="K267">
        <f>10^(_10sept_0_10[[#This Row],[V_mag_adj]]/20)*SIN(RADIANS(_10sept_0_10[[#This Row],[V_phase]]))</f>
        <v>-1.5901630377902537E-3</v>
      </c>
    </row>
    <row r="268" spans="1:11" x14ac:dyDescent="0.25">
      <c r="A268">
        <v>85</v>
      </c>
      <c r="B268">
        <v>-13.89</v>
      </c>
      <c r="C268">
        <v>-145.91</v>
      </c>
      <c r="D268">
        <v>-13.93</v>
      </c>
      <c r="E268">
        <v>-146.72999999999999</v>
      </c>
      <c r="F268">
        <f>_10sept_0_10[[#This Row],[H_mag]]-40</f>
        <v>-53.89</v>
      </c>
      <c r="G268">
        <f>_10sept_0_10[[#This Row],[V_mag]]-40</f>
        <v>-53.93</v>
      </c>
      <c r="H268">
        <f>10^(_10sept_0_10[[#This Row],[H_mag_adj]]/20)*COS(RADIANS(_10sept_0_10[[#This Row],[H_phase]]))</f>
        <v>-1.6734521224414625E-3</v>
      </c>
      <c r="I268">
        <f>10^(_10sept_0_10[[#This Row],[H_mag_adj]]/20)*SIN(RADIANS(_10sept_0_10[[#This Row],[H_phase]]))</f>
        <v>-1.1325863575123443E-3</v>
      </c>
      <c r="J268">
        <f>10^(_10sept_0_10[[#This Row],[V_mag_adj]]/20)*COS(RADIANS(_10sept_0_10[[#This Row],[V_phase]]))</f>
        <v>-1.6817269270420737E-3</v>
      </c>
      <c r="K268">
        <f>10^(_10sept_0_10[[#This Row],[V_mag_adj]]/20)*SIN(RADIANS(_10sept_0_10[[#This Row],[V_phase]]))</f>
        <v>-1.1034280492338633E-3</v>
      </c>
    </row>
    <row r="269" spans="1:11" x14ac:dyDescent="0.25">
      <c r="A269">
        <v>86</v>
      </c>
      <c r="B269">
        <v>-14.29</v>
      </c>
      <c r="C269">
        <v>-162.51</v>
      </c>
      <c r="D269">
        <v>-14.32</v>
      </c>
      <c r="E269">
        <v>-162.97999999999999</v>
      </c>
      <c r="F269">
        <f>_10sept_0_10[[#This Row],[H_mag]]-40</f>
        <v>-54.29</v>
      </c>
      <c r="G269">
        <f>_10sept_0_10[[#This Row],[V_mag]]-40</f>
        <v>-54.32</v>
      </c>
      <c r="H269">
        <f>10^(_10sept_0_10[[#This Row],[H_mag_adj]]/20)*COS(RADIANS(_10sept_0_10[[#This Row],[H_phase]]))</f>
        <v>-1.8405320886652088E-3</v>
      </c>
      <c r="I269">
        <f>10^(_10sept_0_10[[#This Row],[H_mag_adj]]/20)*SIN(RADIANS(_10sept_0_10[[#This Row],[H_phase]]))</f>
        <v>-5.7996438954418465E-4</v>
      </c>
      <c r="J269">
        <f>10^(_10sept_0_10[[#This Row],[V_mag_adj]]/20)*COS(RADIANS(_10sept_0_10[[#This Row],[V_phase]]))</f>
        <v>-1.8388653895421226E-3</v>
      </c>
      <c r="K269">
        <f>10^(_10sept_0_10[[#This Row],[V_mag_adj]]/20)*SIN(RADIANS(_10sept_0_10[[#This Row],[V_phase]]))</f>
        <v>-5.6289952651139205E-4</v>
      </c>
    </row>
    <row r="270" spans="1:11" x14ac:dyDescent="0.25">
      <c r="A270">
        <v>87</v>
      </c>
      <c r="B270">
        <v>-14.72</v>
      </c>
      <c r="C270">
        <v>-178.88</v>
      </c>
      <c r="D270">
        <v>-14.76</v>
      </c>
      <c r="E270">
        <v>-179.45</v>
      </c>
      <c r="F270">
        <f>_10sept_0_10[[#This Row],[H_mag]]-40</f>
        <v>-54.72</v>
      </c>
      <c r="G270">
        <f>_10sept_0_10[[#This Row],[V_mag]]-40</f>
        <v>-54.76</v>
      </c>
      <c r="H270">
        <f>10^(_10sept_0_10[[#This Row],[H_mag_adj]]/20)*COS(RADIANS(_10sept_0_10[[#This Row],[H_phase]]))</f>
        <v>-1.8361874727675781E-3</v>
      </c>
      <c r="I270">
        <f>10^(_10sept_0_10[[#This Row],[H_mag_adj]]/20)*SIN(RADIANS(_10sept_0_10[[#This Row],[H_phase]]))</f>
        <v>-3.5897791576927343E-5</v>
      </c>
      <c r="J270">
        <f>10^(_10sept_0_10[[#This Row],[V_mag_adj]]/20)*COS(RADIANS(_10sept_0_10[[#This Row],[V_phase]]))</f>
        <v>-1.8280159900249011E-3</v>
      </c>
      <c r="K270">
        <f>10^(_10sept_0_10[[#This Row],[V_mag_adj]]/20)*SIN(RADIANS(_10sept_0_10[[#This Row],[V_phase]]))</f>
        <v>-1.7548232800403953E-5</v>
      </c>
    </row>
    <row r="271" spans="1:11" x14ac:dyDescent="0.25">
      <c r="A271">
        <v>88</v>
      </c>
      <c r="B271">
        <v>-15.23</v>
      </c>
      <c r="C271">
        <v>163.81</v>
      </c>
      <c r="D271">
        <v>-15.23</v>
      </c>
      <c r="E271">
        <v>163.32</v>
      </c>
      <c r="F271">
        <f>_10sept_0_10[[#This Row],[H_mag]]-40</f>
        <v>-55.230000000000004</v>
      </c>
      <c r="G271">
        <f>_10sept_0_10[[#This Row],[V_mag]]-40</f>
        <v>-55.230000000000004</v>
      </c>
      <c r="H271">
        <f>10^(_10sept_0_10[[#This Row],[H_mag_adj]]/20)*COS(RADIANS(_10sept_0_10[[#This Row],[H_phase]]))</f>
        <v>-1.6631295789065058E-3</v>
      </c>
      <c r="I271">
        <f>10^(_10sept_0_10[[#This Row],[H_mag_adj]]/20)*SIN(RADIANS(_10sept_0_10[[#This Row],[H_phase]]))</f>
        <v>4.8286905342329679E-4</v>
      </c>
      <c r="J271">
        <f>10^(_10sept_0_10[[#This Row],[V_mag_adj]]/20)*COS(RADIANS(_10sept_0_10[[#This Row],[V_phase]]))</f>
        <v>-1.6589392592247258E-3</v>
      </c>
      <c r="K271">
        <f>10^(_10sept_0_10[[#This Row],[V_mag_adj]]/20)*SIN(RADIANS(_10sept_0_10[[#This Row],[V_phase]]))</f>
        <v>4.9707449460876661E-4</v>
      </c>
    </row>
    <row r="272" spans="1:11" x14ac:dyDescent="0.25">
      <c r="A272">
        <v>89</v>
      </c>
      <c r="B272">
        <v>-15.68</v>
      </c>
      <c r="C272">
        <v>147.28</v>
      </c>
      <c r="D272">
        <v>-15.71</v>
      </c>
      <c r="E272">
        <v>146.49</v>
      </c>
      <c r="F272">
        <f>_10sept_0_10[[#This Row],[H_mag]]-40</f>
        <v>-55.68</v>
      </c>
      <c r="G272">
        <f>_10sept_0_10[[#This Row],[V_mag]]-40</f>
        <v>-55.71</v>
      </c>
      <c r="H272">
        <f>10^(_10sept_0_10[[#This Row],[H_mag_adj]]/20)*COS(RADIANS(_10sept_0_10[[#This Row],[H_phase]]))</f>
        <v>-1.3834463556043352E-3</v>
      </c>
      <c r="I272">
        <f>10^(_10sept_0_10[[#This Row],[H_mag_adj]]/20)*SIN(RADIANS(_10sept_0_10[[#This Row],[H_phase]]))</f>
        <v>8.8883887475398222E-4</v>
      </c>
      <c r="J272">
        <f>10^(_10sept_0_10[[#This Row],[V_mag_adj]]/20)*COS(RADIANS(_10sept_0_10[[#This Row],[V_phase]]))</f>
        <v>-1.3663325365878469E-3</v>
      </c>
      <c r="K272">
        <f>10^(_10sept_0_10[[#This Row],[V_mag_adj]]/20)*SIN(RADIANS(_10sept_0_10[[#This Row],[V_phase]]))</f>
        <v>9.0469875932264068E-4</v>
      </c>
    </row>
    <row r="273" spans="1:11" x14ac:dyDescent="0.25">
      <c r="A273">
        <v>90</v>
      </c>
      <c r="B273">
        <v>-16.13</v>
      </c>
      <c r="C273">
        <v>127.87</v>
      </c>
      <c r="D273">
        <v>-16.170000000000002</v>
      </c>
      <c r="E273">
        <v>127.45</v>
      </c>
      <c r="F273">
        <f>_10sept_0_10[[#This Row],[H_mag]]-40</f>
        <v>-56.129999999999995</v>
      </c>
      <c r="G273">
        <f>_10sept_0_10[[#This Row],[V_mag]]-40</f>
        <v>-56.17</v>
      </c>
      <c r="H273">
        <f>10^(_10sept_0_10[[#This Row],[H_mag_adj]]/20)*COS(RADIANS(_10sept_0_10[[#This Row],[H_phase]]))</f>
        <v>-9.584683823979065E-4</v>
      </c>
      <c r="I273">
        <f>10^(_10sept_0_10[[#This Row],[H_mag_adj]]/20)*SIN(RADIANS(_10sept_0_10[[#This Row],[H_phase]]))</f>
        <v>1.2325376985359484E-3</v>
      </c>
      <c r="J273">
        <f>10^(_10sept_0_10[[#This Row],[V_mag_adj]]/20)*COS(RADIANS(_10sept_0_10[[#This Row],[V_phase]]))</f>
        <v>-9.4504560647153395E-4</v>
      </c>
      <c r="K273">
        <f>10^(_10sept_0_10[[#This Row],[V_mag_adj]]/20)*SIN(RADIANS(_10sept_0_10[[#This Row],[V_phase]]))</f>
        <v>1.2338353359074251E-3</v>
      </c>
    </row>
    <row r="274" spans="1:11" x14ac:dyDescent="0.25">
      <c r="A274">
        <v>91</v>
      </c>
      <c r="B274">
        <v>-16.39</v>
      </c>
      <c r="C274">
        <v>110.2</v>
      </c>
      <c r="D274">
        <v>-16.41</v>
      </c>
      <c r="E274">
        <v>109.75</v>
      </c>
      <c r="F274">
        <f>_10sept_0_10[[#This Row],[H_mag]]-40</f>
        <v>-56.39</v>
      </c>
      <c r="G274">
        <f>_10sept_0_10[[#This Row],[V_mag]]-40</f>
        <v>-56.41</v>
      </c>
      <c r="H274">
        <f>10^(_10sept_0_10[[#This Row],[H_mag_adj]]/20)*COS(RADIANS(_10sept_0_10[[#This Row],[H_phase]]))</f>
        <v>-5.2323201965098927E-4</v>
      </c>
      <c r="I274">
        <f>10^(_10sept_0_10[[#This Row],[H_mag_adj]]/20)*SIN(RADIANS(_10sept_0_10[[#This Row],[H_phase]]))</f>
        <v>1.4221029856252689E-3</v>
      </c>
      <c r="J274">
        <f>10^(_10sept_0_10[[#This Row],[V_mag_adj]]/20)*COS(RADIANS(_10sept_0_10[[#This Row],[V_phase]]))</f>
        <v>-5.1086915102078318E-4</v>
      </c>
      <c r="K274">
        <f>10^(_10sept_0_10[[#This Row],[V_mag_adj]]/20)*SIN(RADIANS(_10sept_0_10[[#This Row],[V_phase]]))</f>
        <v>1.4228884404304961E-3</v>
      </c>
    </row>
    <row r="275" spans="1:11" x14ac:dyDescent="0.25">
      <c r="A275">
        <v>92</v>
      </c>
      <c r="B275">
        <v>-16.579999999999998</v>
      </c>
      <c r="C275">
        <v>91.28</v>
      </c>
      <c r="D275">
        <v>-16.59</v>
      </c>
      <c r="E275">
        <v>91.27</v>
      </c>
      <c r="F275">
        <f>_10sept_0_10[[#This Row],[H_mag]]-40</f>
        <v>-56.58</v>
      </c>
      <c r="G275">
        <f>_10sept_0_10[[#This Row],[V_mag]]-40</f>
        <v>-56.59</v>
      </c>
      <c r="H275">
        <f>10^(_10sept_0_10[[#This Row],[H_mag_adj]]/20)*COS(RADIANS(_10sept_0_10[[#This Row],[H_phase]]))</f>
        <v>-3.3117017049405299E-5</v>
      </c>
      <c r="I275">
        <f>10^(_10sept_0_10[[#This Row],[H_mag_adj]]/20)*SIN(RADIANS(_10sept_0_10[[#This Row],[H_phase]]))</f>
        <v>1.4821481491290184E-3</v>
      </c>
      <c r="J275">
        <f>10^(_10sept_0_10[[#This Row],[V_mag_adj]]/20)*COS(RADIANS(_10sept_0_10[[#This Row],[V_phase]]))</f>
        <v>-3.2820525108606378E-5</v>
      </c>
      <c r="K275">
        <f>10^(_10sept_0_10[[#This Row],[V_mag_adj]]/20)*SIN(RADIANS(_10sept_0_10[[#This Row],[V_phase]]))</f>
        <v>1.4804484957208202E-3</v>
      </c>
    </row>
    <row r="276" spans="1:11" x14ac:dyDescent="0.25">
      <c r="A276">
        <v>93</v>
      </c>
      <c r="B276">
        <v>-16.61</v>
      </c>
      <c r="C276">
        <v>73.95</v>
      </c>
      <c r="D276">
        <v>-16.670000000000002</v>
      </c>
      <c r="E276">
        <v>73.58</v>
      </c>
      <c r="F276">
        <f>_10sept_0_10[[#This Row],[H_mag]]-40</f>
        <v>-56.61</v>
      </c>
      <c r="G276">
        <f>_10sept_0_10[[#This Row],[V_mag]]-40</f>
        <v>-56.67</v>
      </c>
      <c r="H276">
        <f>10^(_10sept_0_10[[#This Row],[H_mag_adj]]/20)*COS(RADIANS(_10sept_0_10[[#This Row],[H_phase]]))</f>
        <v>4.0846759667340511E-4</v>
      </c>
      <c r="I276">
        <f>10^(_10sept_0_10[[#This Row],[H_mag_adj]]/20)*SIN(RADIANS(_10sept_0_10[[#This Row],[H_phase]]))</f>
        <v>1.4198183455325735E-3</v>
      </c>
      <c r="J276">
        <f>10^(_10sept_0_10[[#This Row],[V_mag_adj]]/20)*COS(RADIANS(_10sept_0_10[[#This Row],[V_phase]]))</f>
        <v>4.1475287323747577E-4</v>
      </c>
      <c r="K276">
        <f>10^(_10sept_0_10[[#This Row],[V_mag_adj]]/20)*SIN(RADIANS(_10sept_0_10[[#This Row],[V_phase]]))</f>
        <v>1.4073953918020442E-3</v>
      </c>
    </row>
    <row r="277" spans="1:11" x14ac:dyDescent="0.25">
      <c r="A277">
        <v>94</v>
      </c>
      <c r="B277">
        <v>-16.59</v>
      </c>
      <c r="C277">
        <v>55.79</v>
      </c>
      <c r="D277">
        <v>-16.579999999999998</v>
      </c>
      <c r="E277">
        <v>55.37</v>
      </c>
      <c r="F277">
        <f>_10sept_0_10[[#This Row],[H_mag]]-40</f>
        <v>-56.59</v>
      </c>
      <c r="G277">
        <f>_10sept_0_10[[#This Row],[V_mag]]-40</f>
        <v>-56.58</v>
      </c>
      <c r="H277">
        <f>10^(_10sept_0_10[[#This Row],[H_mag_adj]]/20)*COS(RADIANS(_10sept_0_10[[#This Row],[H_phase]]))</f>
        <v>8.3255370111072621E-4</v>
      </c>
      <c r="I277">
        <f>10^(_10sept_0_10[[#This Row],[H_mag_adj]]/20)*SIN(RADIANS(_10sept_0_10[[#This Row],[H_phase]]))</f>
        <v>1.2246057610991693E-3</v>
      </c>
      <c r="J277">
        <f>10^(_10sept_0_10[[#This Row],[V_mag_adj]]/20)*COS(RADIANS(_10sept_0_10[[#This Row],[V_phase]]))</f>
        <v>8.4247746135735911E-4</v>
      </c>
      <c r="K277">
        <f>10^(_10sept_0_10[[#This Row],[V_mag_adj]]/20)*SIN(RADIANS(_10sept_0_10[[#This Row],[V_phase]]))</f>
        <v>1.2198735999642278E-3</v>
      </c>
    </row>
    <row r="278" spans="1:11" x14ac:dyDescent="0.25">
      <c r="A278">
        <v>95</v>
      </c>
      <c r="B278">
        <v>-16.48</v>
      </c>
      <c r="C278">
        <v>39.33</v>
      </c>
      <c r="D278">
        <v>-16.579999999999998</v>
      </c>
      <c r="E278">
        <v>38.979999999999997</v>
      </c>
      <c r="F278">
        <f>_10sept_0_10[[#This Row],[H_mag]]-40</f>
        <v>-56.480000000000004</v>
      </c>
      <c r="G278">
        <f>_10sept_0_10[[#This Row],[V_mag]]-40</f>
        <v>-56.58</v>
      </c>
      <c r="H278">
        <f>10^(_10sept_0_10[[#This Row],[H_mag_adj]]/20)*COS(RADIANS(_10sept_0_10[[#This Row],[H_phase]]))</f>
        <v>1.1600189169167182E-3</v>
      </c>
      <c r="I278">
        <f>10^(_10sept_0_10[[#This Row],[H_mag_adj]]/20)*SIN(RADIANS(_10sept_0_10[[#This Row],[H_phase]]))</f>
        <v>9.5047920452324345E-4</v>
      </c>
      <c r="J278">
        <f>10^(_10sept_0_10[[#This Row],[V_mag_adj]]/20)*COS(RADIANS(_10sept_0_10[[#This Row],[V_phase]]))</f>
        <v>1.1524585435190818E-3</v>
      </c>
      <c r="K278">
        <f>10^(_10sept_0_10[[#This Row],[V_mag_adj]]/20)*SIN(RADIANS(_10sept_0_10[[#This Row],[V_phase]]))</f>
        <v>9.3257663398495141E-4</v>
      </c>
    </row>
    <row r="279" spans="1:11" x14ac:dyDescent="0.25">
      <c r="A279">
        <v>96</v>
      </c>
      <c r="B279">
        <v>-16.52</v>
      </c>
      <c r="C279">
        <v>23.64</v>
      </c>
      <c r="D279">
        <v>-16.489999999999998</v>
      </c>
      <c r="E279">
        <v>23.23</v>
      </c>
      <c r="F279">
        <f>_10sept_0_10[[#This Row],[H_mag]]-40</f>
        <v>-56.519999999999996</v>
      </c>
      <c r="G279">
        <f>_10sept_0_10[[#This Row],[V_mag]]-40</f>
        <v>-56.489999999999995</v>
      </c>
      <c r="H279">
        <f>10^(_10sept_0_10[[#This Row],[H_mag_adj]]/20)*COS(RADIANS(_10sept_0_10[[#This Row],[H_phase]]))</f>
        <v>1.3675235959217141E-3</v>
      </c>
      <c r="I279">
        <f>10^(_10sept_0_10[[#This Row],[H_mag_adj]]/20)*SIN(RADIANS(_10sept_0_10[[#This Row],[H_phase]]))</f>
        <v>5.9859365505127995E-4</v>
      </c>
      <c r="J279">
        <f>10^(_10sept_0_10[[#This Row],[V_mag_adj]]/20)*COS(RADIANS(_10sept_0_10[[#This Row],[V_phase]]))</f>
        <v>1.3765181172070327E-3</v>
      </c>
      <c r="K279">
        <f>10^(_10sept_0_10[[#This Row],[V_mag_adj]]/20)*SIN(RADIANS(_10sept_0_10[[#This Row],[V_phase]]))</f>
        <v>5.9082975279142367E-4</v>
      </c>
    </row>
    <row r="280" spans="1:11" x14ac:dyDescent="0.25">
      <c r="A280">
        <v>97</v>
      </c>
      <c r="B280">
        <v>-16.55</v>
      </c>
      <c r="C280">
        <v>8.69</v>
      </c>
      <c r="D280">
        <v>-16.559999999999999</v>
      </c>
      <c r="E280">
        <v>8.14</v>
      </c>
      <c r="F280">
        <f>_10sept_0_10[[#This Row],[H_mag]]-40</f>
        <v>-56.55</v>
      </c>
      <c r="G280">
        <f>_10sept_0_10[[#This Row],[V_mag]]-40</f>
        <v>-56.56</v>
      </c>
      <c r="H280">
        <f>10^(_10sept_0_10[[#This Row],[H_mag_adj]]/20)*COS(RADIANS(_10sept_0_10[[#This Row],[H_phase]]))</f>
        <v>1.4705695864878176E-3</v>
      </c>
      <c r="I280">
        <f>10^(_10sept_0_10[[#This Row],[H_mag_adj]]/20)*SIN(RADIANS(_10sept_0_10[[#This Row],[H_phase]]))</f>
        <v>2.2476610265493487E-4</v>
      </c>
      <c r="J280">
        <f>10^(_10sept_0_10[[#This Row],[V_mag_adj]]/20)*COS(RADIANS(_10sept_0_10[[#This Row],[V_phase]]))</f>
        <v>1.470964913271638E-3</v>
      </c>
      <c r="K280">
        <f>10^(_10sept_0_10[[#This Row],[V_mag_adj]]/20)*SIN(RADIANS(_10sept_0_10[[#This Row],[V_phase]]))</f>
        <v>2.1039714100400507E-4</v>
      </c>
    </row>
    <row r="281" spans="1:11" x14ac:dyDescent="0.25">
      <c r="A281">
        <v>98</v>
      </c>
      <c r="B281">
        <v>-16.61</v>
      </c>
      <c r="C281">
        <v>-6.18</v>
      </c>
      <c r="D281">
        <v>-16.71</v>
      </c>
      <c r="E281">
        <v>-6.77</v>
      </c>
      <c r="F281">
        <f>_10sept_0_10[[#This Row],[H_mag]]-40</f>
        <v>-56.61</v>
      </c>
      <c r="G281">
        <f>_10sept_0_10[[#This Row],[V_mag]]-40</f>
        <v>-56.71</v>
      </c>
      <c r="H281">
        <f>10^(_10sept_0_10[[#This Row],[H_mag_adj]]/20)*COS(RADIANS(_10sept_0_10[[#This Row],[H_phase]]))</f>
        <v>1.4688206849477626E-3</v>
      </c>
      <c r="I281">
        <f>10^(_10sept_0_10[[#This Row],[H_mag_adj]]/20)*SIN(RADIANS(_10sept_0_10[[#This Row],[H_phase]]))</f>
        <v>-1.5904624268616889E-4</v>
      </c>
      <c r="J281">
        <f>10^(_10sept_0_10[[#This Row],[V_mag_adj]]/20)*COS(RADIANS(_10sept_0_10[[#This Row],[V_phase]]))</f>
        <v>1.4503112572538631E-3</v>
      </c>
      <c r="K281">
        <f>10^(_10sept_0_10[[#This Row],[V_mag_adj]]/20)*SIN(RADIANS(_10sept_0_10[[#This Row],[V_phase]]))</f>
        <v>-1.7216901646141764E-4</v>
      </c>
    </row>
    <row r="282" spans="1:11" x14ac:dyDescent="0.25">
      <c r="A282">
        <v>99</v>
      </c>
      <c r="B282">
        <v>-16.84</v>
      </c>
      <c r="C282">
        <v>-21.55</v>
      </c>
      <c r="D282">
        <v>-16.86</v>
      </c>
      <c r="E282">
        <v>-21.51</v>
      </c>
      <c r="F282">
        <f>_10sept_0_10[[#This Row],[H_mag]]-40</f>
        <v>-56.84</v>
      </c>
      <c r="G282">
        <f>_10sept_0_10[[#This Row],[V_mag]]-40</f>
        <v>-56.86</v>
      </c>
      <c r="H282">
        <f>10^(_10sept_0_10[[#This Row],[H_mag_adj]]/20)*COS(RADIANS(_10sept_0_10[[#This Row],[H_phase]]))</f>
        <v>1.3382227895516983E-3</v>
      </c>
      <c r="I282">
        <f>10^(_10sept_0_10[[#This Row],[H_mag_adj]]/20)*SIN(RADIANS(_10sept_0_10[[#This Row],[H_phase]]))</f>
        <v>-5.2848946471572113E-4</v>
      </c>
      <c r="J282">
        <f>10^(_10sept_0_10[[#This Row],[V_mag_adj]]/20)*COS(RADIANS(_10sept_0_10[[#This Row],[V_phase]]))</f>
        <v>1.3355127438232366E-3</v>
      </c>
      <c r="K282">
        <f>10^(_10sept_0_10[[#This Row],[V_mag_adj]]/20)*SIN(RADIANS(_10sept_0_10[[#This Row],[V_phase]]))</f>
        <v>-5.2634173723516121E-4</v>
      </c>
    </row>
    <row r="283" spans="1:11" x14ac:dyDescent="0.25">
      <c r="A283">
        <v>100</v>
      </c>
      <c r="B283">
        <v>-17.09</v>
      </c>
      <c r="C283">
        <v>-37.14</v>
      </c>
      <c r="D283">
        <v>-17.12</v>
      </c>
      <c r="E283">
        <v>-37.69</v>
      </c>
      <c r="F283">
        <f>_10sept_0_10[[#This Row],[H_mag]]-40</f>
        <v>-57.09</v>
      </c>
      <c r="G283">
        <f>_10sept_0_10[[#This Row],[V_mag]]-40</f>
        <v>-57.120000000000005</v>
      </c>
      <c r="H283">
        <f>10^(_10sept_0_10[[#This Row],[H_mag_adj]]/20)*COS(RADIANS(_10sept_0_10[[#This Row],[H_phase]]))</f>
        <v>1.1144149347510921E-3</v>
      </c>
      <c r="I283">
        <f>10^(_10sept_0_10[[#This Row],[H_mag_adj]]/20)*SIN(RADIANS(_10sept_0_10[[#This Row],[H_phase]]))</f>
        <v>-8.4404905602643212E-4</v>
      </c>
      <c r="J283">
        <f>10^(_10sept_0_10[[#This Row],[V_mag_adj]]/20)*COS(RADIANS(_10sept_0_10[[#This Row],[V_phase]]))</f>
        <v>1.1024471246733891E-3</v>
      </c>
      <c r="K283">
        <f>10^(_10sept_0_10[[#This Row],[V_mag_adj]]/20)*SIN(RADIANS(_10sept_0_10[[#This Row],[V_phase]]))</f>
        <v>-8.5176065587238203E-4</v>
      </c>
    </row>
    <row r="284" spans="1:11" x14ac:dyDescent="0.25">
      <c r="A284">
        <v>101</v>
      </c>
      <c r="B284">
        <v>-17.329999999999998</v>
      </c>
      <c r="C284">
        <v>-52.92</v>
      </c>
      <c r="D284">
        <v>-17.36</v>
      </c>
      <c r="E284">
        <v>-52.96</v>
      </c>
      <c r="F284">
        <f>_10sept_0_10[[#This Row],[H_mag]]-40</f>
        <v>-57.33</v>
      </c>
      <c r="G284">
        <f>_10sept_0_10[[#This Row],[V_mag]]-40</f>
        <v>-57.36</v>
      </c>
      <c r="H284">
        <f>10^(_10sept_0_10[[#This Row],[H_mag_adj]]/20)*COS(RADIANS(_10sept_0_10[[#This Row],[H_phase]]))</f>
        <v>8.1991071774204774E-4</v>
      </c>
      <c r="I284">
        <f>10^(_10sept_0_10[[#This Row],[H_mag_adj]]/20)*SIN(RADIANS(_10sept_0_10[[#This Row],[H_phase]]))</f>
        <v>-1.0849032371183143E-3</v>
      </c>
      <c r="J284">
        <f>10^(_10sept_0_10[[#This Row],[V_mag_adj]]/20)*COS(RADIANS(_10sept_0_10[[#This Row],[V_phase]]))</f>
        <v>8.1632873836439389E-4</v>
      </c>
      <c r="K284">
        <f>10^(_10sept_0_10[[#This Row],[V_mag_adj]]/20)*SIN(RADIANS(_10sept_0_10[[#This Row],[V_phase]]))</f>
        <v>-1.0817327462311298E-3</v>
      </c>
    </row>
    <row r="285" spans="1:11" x14ac:dyDescent="0.25">
      <c r="A285">
        <v>102</v>
      </c>
      <c r="B285">
        <v>-17.47</v>
      </c>
      <c r="C285">
        <v>-68.94</v>
      </c>
      <c r="D285">
        <v>-17.510000000000002</v>
      </c>
      <c r="E285">
        <v>-69.38</v>
      </c>
      <c r="F285">
        <f>_10sept_0_10[[#This Row],[H_mag]]-40</f>
        <v>-57.47</v>
      </c>
      <c r="G285">
        <f>_10sept_0_10[[#This Row],[V_mag]]-40</f>
        <v>-57.510000000000005</v>
      </c>
      <c r="H285">
        <f>10^(_10sept_0_10[[#This Row],[H_mag_adj]]/20)*COS(RADIANS(_10sept_0_10[[#This Row],[H_phase]]))</f>
        <v>4.8085272879894858E-4</v>
      </c>
      <c r="I285">
        <f>10^(_10sept_0_10[[#This Row],[H_mag_adj]]/20)*SIN(RADIANS(_10sept_0_10[[#This Row],[H_phase]]))</f>
        <v>-1.2487539818722886E-3</v>
      </c>
      <c r="J285">
        <f>10^(_10sept_0_10[[#This Row],[V_mag_adj]]/20)*COS(RADIANS(_10sept_0_10[[#This Row],[V_phase]]))</f>
        <v>4.6908371005534787E-4</v>
      </c>
      <c r="K285">
        <f>10^(_10sept_0_10[[#This Row],[V_mag_adj]]/20)*SIN(RADIANS(_10sept_0_10[[#This Row],[V_phase]]))</f>
        <v>-1.2466555072877476E-3</v>
      </c>
    </row>
    <row r="286" spans="1:11" x14ac:dyDescent="0.25">
      <c r="A286">
        <v>103</v>
      </c>
      <c r="B286">
        <v>-17.63</v>
      </c>
      <c r="C286">
        <v>-84.4</v>
      </c>
      <c r="D286">
        <v>-17.64</v>
      </c>
      <c r="E286">
        <v>-84.64</v>
      </c>
      <c r="F286">
        <f>_10sept_0_10[[#This Row],[H_mag]]-40</f>
        <v>-57.629999999999995</v>
      </c>
      <c r="G286">
        <f>_10sept_0_10[[#This Row],[V_mag]]-40</f>
        <v>-57.64</v>
      </c>
      <c r="H286">
        <f>10^(_10sept_0_10[[#This Row],[H_mag_adj]]/20)*COS(RADIANS(_10sept_0_10[[#This Row],[H_phase]]))</f>
        <v>1.2819577712513017E-4</v>
      </c>
      <c r="I286">
        <f>10^(_10sept_0_10[[#This Row],[H_mag_adj]]/20)*SIN(RADIANS(_10sept_0_10[[#This Row],[H_phase]]))</f>
        <v>-1.3074416754553478E-3</v>
      </c>
      <c r="J286">
        <f>10^(_10sept_0_10[[#This Row],[V_mag_adj]]/20)*COS(RADIANS(_10sept_0_10[[#This Row],[V_phase]]))</f>
        <v>1.225768664992303E-4</v>
      </c>
      <c r="K286">
        <f>10^(_10sept_0_10[[#This Row],[V_mag_adj]]/20)*SIN(RADIANS(_10sept_0_10[[#This Row],[V_phase]]))</f>
        <v>-1.3064622025857598E-3</v>
      </c>
    </row>
    <row r="287" spans="1:11" x14ac:dyDescent="0.25">
      <c r="A287">
        <v>104</v>
      </c>
      <c r="B287">
        <v>-17.739999999999998</v>
      </c>
      <c r="C287">
        <v>-99.72</v>
      </c>
      <c r="D287">
        <v>-17.75</v>
      </c>
      <c r="E287">
        <v>-100.01</v>
      </c>
      <c r="F287">
        <f>_10sept_0_10[[#This Row],[H_mag]]-40</f>
        <v>-57.739999999999995</v>
      </c>
      <c r="G287">
        <f>_10sept_0_10[[#This Row],[V_mag]]-40</f>
        <v>-57.75</v>
      </c>
      <c r="H287">
        <f>10^(_10sept_0_10[[#This Row],[H_mag_adj]]/20)*COS(RADIANS(_10sept_0_10[[#This Row],[H_phase]]))</f>
        <v>-2.1900724473017429E-4</v>
      </c>
      <c r="I287">
        <f>10^(_10sept_0_10[[#This Row],[H_mag_adj]]/20)*SIN(RADIANS(_10sept_0_10[[#This Row],[H_phase]]))</f>
        <v>-1.2785577373846542E-3</v>
      </c>
      <c r="J287">
        <f>10^(_10sept_0_10[[#This Row],[V_mag_adj]]/20)*COS(RADIANS(_10sept_0_10[[#This Row],[V_phase]]))</f>
        <v>-2.2521633483801995E-4</v>
      </c>
      <c r="K287">
        <f>10^(_10sept_0_10[[#This Row],[V_mag_adj]]/20)*SIN(RADIANS(_10sept_0_10[[#This Row],[V_phase]]))</f>
        <v>-1.2759630169580491E-3</v>
      </c>
    </row>
    <row r="288" spans="1:11" x14ac:dyDescent="0.25">
      <c r="A288">
        <v>105</v>
      </c>
      <c r="B288">
        <v>-17.88</v>
      </c>
      <c r="C288">
        <v>-114.89</v>
      </c>
      <c r="D288">
        <v>-17.89</v>
      </c>
      <c r="E288">
        <v>-115.31</v>
      </c>
      <c r="F288">
        <f>_10sept_0_10[[#This Row],[H_mag]]-40</f>
        <v>-57.879999999999995</v>
      </c>
      <c r="G288">
        <f>_10sept_0_10[[#This Row],[V_mag]]-40</f>
        <v>-57.89</v>
      </c>
      <c r="H288">
        <f>10^(_10sept_0_10[[#This Row],[H_mag_adj]]/20)*COS(RADIANS(_10sept_0_10[[#This Row],[H_phase]]))</f>
        <v>-5.3722437208831826E-4</v>
      </c>
      <c r="I288">
        <f>10^(_10sept_0_10[[#This Row],[H_mag_adj]]/20)*SIN(RADIANS(_10sept_0_10[[#This Row],[H_phase]]))</f>
        <v>-1.1578799621178503E-3</v>
      </c>
      <c r="J288">
        <f>10^(_10sept_0_10[[#This Row],[V_mag_adj]]/20)*COS(RADIANS(_10sept_0_10[[#This Row],[V_phase]]))</f>
        <v>-5.4506966979598042E-4</v>
      </c>
      <c r="K288">
        <f>10^(_10sept_0_10[[#This Row],[V_mag_adj]]/20)*SIN(RADIANS(_10sept_0_10[[#This Row],[V_phase]]))</f>
        <v>-1.1525831036497906E-3</v>
      </c>
    </row>
    <row r="289" spans="1:11" x14ac:dyDescent="0.25">
      <c r="A289">
        <v>106</v>
      </c>
      <c r="B289">
        <v>-18.14</v>
      </c>
      <c r="C289">
        <v>-130.16999999999999</v>
      </c>
      <c r="D289">
        <v>-18.16</v>
      </c>
      <c r="E289">
        <v>-130.09</v>
      </c>
      <c r="F289">
        <f>_10sept_0_10[[#This Row],[H_mag]]-40</f>
        <v>-58.14</v>
      </c>
      <c r="G289">
        <f>_10sept_0_10[[#This Row],[V_mag]]-40</f>
        <v>-58.16</v>
      </c>
      <c r="H289">
        <f>10^(_10sept_0_10[[#This Row],[H_mag_adj]]/20)*COS(RADIANS(_10sept_0_10[[#This Row],[H_phase]]))</f>
        <v>-7.9909524788590439E-4</v>
      </c>
      <c r="I289">
        <f>10^(_10sept_0_10[[#This Row],[H_mag_adj]]/20)*SIN(RADIANS(_10sept_0_10[[#This Row],[H_phase]]))</f>
        <v>-9.4660644811107137E-4</v>
      </c>
      <c r="J289">
        <f>10^(_10sept_0_10[[#This Row],[V_mag_adj]]/20)*COS(RADIANS(_10sept_0_10[[#This Row],[V_phase]]))</f>
        <v>-7.959379310114006E-4</v>
      </c>
      <c r="K289">
        <f>10^(_10sept_0_10[[#This Row],[V_mag_adj]]/20)*SIN(RADIANS(_10sept_0_10[[#This Row],[V_phase]]))</f>
        <v>-9.4554157402800822E-4</v>
      </c>
    </row>
    <row r="290" spans="1:11" x14ac:dyDescent="0.25">
      <c r="A290">
        <v>107</v>
      </c>
      <c r="B290">
        <v>-18.37</v>
      </c>
      <c r="C290">
        <v>-144.9</v>
      </c>
      <c r="D290">
        <v>-18.36</v>
      </c>
      <c r="E290">
        <v>-145.21</v>
      </c>
      <c r="F290">
        <f>_10sept_0_10[[#This Row],[H_mag]]-40</f>
        <v>-58.370000000000005</v>
      </c>
      <c r="G290">
        <f>_10sept_0_10[[#This Row],[V_mag]]-40</f>
        <v>-58.36</v>
      </c>
      <c r="H290">
        <f>10^(_10sept_0_10[[#This Row],[H_mag_adj]]/20)*COS(RADIANS(_10sept_0_10[[#This Row],[H_phase]]))</f>
        <v>-9.8703552685311716E-4</v>
      </c>
      <c r="I290">
        <f>10^(_10sept_0_10[[#This Row],[H_mag_adj]]/20)*SIN(RADIANS(_10sept_0_10[[#This Row],[H_phase]]))</f>
        <v>-6.9370018690479817E-4</v>
      </c>
      <c r="J290">
        <f>10^(_10sept_0_10[[#This Row],[V_mag_adj]]/20)*COS(RADIANS(_10sept_0_10[[#This Row],[V_phase]]))</f>
        <v>-9.9191566866515938E-4</v>
      </c>
      <c r="K290">
        <f>10^(_10sept_0_10[[#This Row],[V_mag_adj]]/20)*SIN(RADIANS(_10sept_0_10[[#This Row],[V_phase]]))</f>
        <v>-6.8914263148632396E-4</v>
      </c>
    </row>
    <row r="291" spans="1:11" x14ac:dyDescent="0.25">
      <c r="A291">
        <v>108</v>
      </c>
      <c r="B291">
        <v>-18.61</v>
      </c>
      <c r="C291">
        <v>-160.6</v>
      </c>
      <c r="D291">
        <v>-18.62</v>
      </c>
      <c r="E291">
        <v>-160.80000000000001</v>
      </c>
      <c r="F291">
        <f>_10sept_0_10[[#This Row],[H_mag]]-40</f>
        <v>-58.61</v>
      </c>
      <c r="G291">
        <f>_10sept_0_10[[#This Row],[V_mag]]-40</f>
        <v>-58.620000000000005</v>
      </c>
      <c r="H291">
        <f>10^(_10sept_0_10[[#This Row],[H_mag_adj]]/20)*COS(RADIANS(_10sept_0_10[[#This Row],[H_phase]]))</f>
        <v>-1.1069148778623645E-3</v>
      </c>
      <c r="I291">
        <f>10^(_10sept_0_10[[#This Row],[H_mag_adj]]/20)*SIN(RADIANS(_10sept_0_10[[#This Row],[H_phase]]))</f>
        <v>-3.8980626221353992E-4</v>
      </c>
      <c r="J291">
        <f>10^(_10sept_0_10[[#This Row],[V_mag_adj]]/20)*COS(RADIANS(_10sept_0_10[[#This Row],[V_phase]]))</f>
        <v>-1.1069936045255396E-3</v>
      </c>
      <c r="K291">
        <f>10^(_10sept_0_10[[#This Row],[V_mag_adj]]/20)*SIN(RADIANS(_10sept_0_10[[#This Row],[V_phase]]))</f>
        <v>-3.8549595919032067E-4</v>
      </c>
    </row>
    <row r="292" spans="1:11" x14ac:dyDescent="0.25">
      <c r="A292">
        <v>109</v>
      </c>
      <c r="B292">
        <v>-18.78</v>
      </c>
      <c r="C292">
        <v>-175.04</v>
      </c>
      <c r="D292">
        <v>-18.84</v>
      </c>
      <c r="E292">
        <v>-176.18</v>
      </c>
      <c r="F292">
        <f>_10sept_0_10[[#This Row],[H_mag]]-40</f>
        <v>-58.78</v>
      </c>
      <c r="G292">
        <f>_10sept_0_10[[#This Row],[V_mag]]-40</f>
        <v>-58.84</v>
      </c>
      <c r="H292">
        <f>10^(_10sept_0_10[[#This Row],[H_mag_adj]]/20)*COS(RADIANS(_10sept_0_10[[#This Row],[H_phase]]))</f>
        <v>-1.1464909884623543E-3</v>
      </c>
      <c r="I292">
        <f>10^(_10sept_0_10[[#This Row],[H_mag_adj]]/20)*SIN(RADIANS(_10sept_0_10[[#This Row],[H_phase]]))</f>
        <v>-9.9498485261215896E-5</v>
      </c>
      <c r="J292">
        <f>10^(_10sept_0_10[[#This Row],[V_mag_adj]]/20)*COS(RADIANS(_10sept_0_10[[#This Row],[V_phase]]))</f>
        <v>-1.1403391717614664E-3</v>
      </c>
      <c r="K292">
        <f>10^(_10sept_0_10[[#This Row],[V_mag_adj]]/20)*SIN(RADIANS(_10sept_0_10[[#This Row],[V_phase]]))</f>
        <v>-7.6141063022604484E-5</v>
      </c>
    </row>
    <row r="293" spans="1:11" x14ac:dyDescent="0.25">
      <c r="A293">
        <v>110</v>
      </c>
      <c r="B293">
        <v>-18.920000000000002</v>
      </c>
      <c r="C293">
        <v>168.6</v>
      </c>
      <c r="D293">
        <v>-18.97</v>
      </c>
      <c r="E293">
        <v>168.21</v>
      </c>
      <c r="F293">
        <f>_10sept_0_10[[#This Row],[H_mag]]-40</f>
        <v>-58.92</v>
      </c>
      <c r="G293">
        <f>_10sept_0_10[[#This Row],[V_mag]]-40</f>
        <v>-58.97</v>
      </c>
      <c r="H293">
        <f>10^(_10sept_0_10[[#This Row],[H_mag_adj]]/20)*COS(RADIANS(_10sept_0_10[[#This Row],[H_phase]]))</f>
        <v>-1.1100594342109828E-3</v>
      </c>
      <c r="I293">
        <f>10^(_10sept_0_10[[#This Row],[H_mag_adj]]/20)*SIN(RADIANS(_10sept_0_10[[#This Row],[H_phase]]))</f>
        <v>2.2382724404149658E-4</v>
      </c>
      <c r="J293">
        <f>10^(_10sept_0_10[[#This Row],[V_mag_adj]]/20)*COS(RADIANS(_10sept_0_10[[#This Row],[V_phase]]))</f>
        <v>-1.102147420051273E-3</v>
      </c>
      <c r="K293">
        <f>10^(_10sept_0_10[[#This Row],[V_mag_adj]]/20)*SIN(RADIANS(_10sept_0_10[[#This Row],[V_phase]]))</f>
        <v>2.3004984314744869E-4</v>
      </c>
    </row>
    <row r="294" spans="1:11" x14ac:dyDescent="0.25">
      <c r="A294">
        <v>111</v>
      </c>
      <c r="B294">
        <v>-19.11</v>
      </c>
      <c r="C294">
        <v>153.72</v>
      </c>
      <c r="D294">
        <v>-19.07</v>
      </c>
      <c r="E294">
        <v>153.36000000000001</v>
      </c>
      <c r="F294">
        <f>_10sept_0_10[[#This Row],[H_mag]]-40</f>
        <v>-59.11</v>
      </c>
      <c r="G294">
        <f>_10sept_0_10[[#This Row],[V_mag]]-40</f>
        <v>-59.07</v>
      </c>
      <c r="H294">
        <f>10^(_10sept_0_10[[#This Row],[H_mag_adj]]/20)*COS(RADIANS(_10sept_0_10[[#This Row],[H_phase]]))</f>
        <v>-9.9338731831007717E-4</v>
      </c>
      <c r="I294">
        <f>10^(_10sept_0_10[[#This Row],[H_mag_adj]]/20)*SIN(RADIANS(_10sept_0_10[[#This Row],[H_phase]]))</f>
        <v>4.9053120897565665E-4</v>
      </c>
      <c r="J294">
        <f>10^(_10sept_0_10[[#This Row],[V_mag_adj]]/20)*COS(RADIANS(_10sept_0_10[[#This Row],[V_phase]]))</f>
        <v>-9.9485658227995832E-4</v>
      </c>
      <c r="K294">
        <f>10^(_10sept_0_10[[#This Row],[V_mag_adj]]/20)*SIN(RADIANS(_10sept_0_10[[#This Row],[V_phase]]))</f>
        <v>4.9905607623252854E-4</v>
      </c>
    </row>
    <row r="295" spans="1:11" x14ac:dyDescent="0.25">
      <c r="A295">
        <v>112</v>
      </c>
      <c r="B295">
        <v>-19.11</v>
      </c>
      <c r="C295">
        <v>139.47</v>
      </c>
      <c r="D295">
        <v>-19.16</v>
      </c>
      <c r="E295">
        <v>138.72999999999999</v>
      </c>
      <c r="F295">
        <f>_10sept_0_10[[#This Row],[H_mag]]-40</f>
        <v>-59.11</v>
      </c>
      <c r="G295">
        <f>_10sept_0_10[[#This Row],[V_mag]]-40</f>
        <v>-59.16</v>
      </c>
      <c r="H295">
        <f>10^(_10sept_0_10[[#This Row],[H_mag_adj]]/20)*COS(RADIANS(_10sept_0_10[[#This Row],[H_phase]]))</f>
        <v>-8.4207582179397821E-4</v>
      </c>
      <c r="I295">
        <f>10^(_10sept_0_10[[#This Row],[H_mag_adj]]/20)*SIN(RADIANS(_10sept_0_10[[#This Row],[H_phase]]))</f>
        <v>7.1996356957029577E-4</v>
      </c>
      <c r="J295">
        <f>10^(_10sept_0_10[[#This Row],[V_mag_adj]]/20)*COS(RADIANS(_10sept_0_10[[#This Row],[V_phase]]))</f>
        <v>-8.2792752706724066E-4</v>
      </c>
      <c r="K295">
        <f>10^(_10sept_0_10[[#This Row],[V_mag_adj]]/20)*SIN(RADIANS(_10sept_0_10[[#This Row],[V_phase]]))</f>
        <v>7.265843794008385E-4</v>
      </c>
    </row>
    <row r="296" spans="1:11" x14ac:dyDescent="0.25">
      <c r="A296">
        <v>113</v>
      </c>
      <c r="B296">
        <v>-19.28</v>
      </c>
      <c r="C296">
        <v>126.44</v>
      </c>
      <c r="D296">
        <v>-19.3</v>
      </c>
      <c r="E296">
        <v>125.3</v>
      </c>
      <c r="F296">
        <f>_10sept_0_10[[#This Row],[H_mag]]-40</f>
        <v>-59.28</v>
      </c>
      <c r="G296">
        <f>_10sept_0_10[[#This Row],[V_mag]]-40</f>
        <v>-59.3</v>
      </c>
      <c r="H296">
        <f>10^(_10sept_0_10[[#This Row],[H_mag_adj]]/20)*COS(RADIANS(_10sept_0_10[[#This Row],[H_phase]]))</f>
        <v>-6.4531581310841148E-4</v>
      </c>
      <c r="I296">
        <f>10^(_10sept_0_10[[#This Row],[H_mag_adj]]/20)*SIN(RADIANS(_10sept_0_10[[#This Row],[H_phase]]))</f>
        <v>8.7400694333852902E-4</v>
      </c>
      <c r="J296">
        <f>10^(_10sept_0_10[[#This Row],[V_mag_adj]]/20)*COS(RADIANS(_10sept_0_10[[#This Row],[V_phase]]))</f>
        <v>-6.2635543154163651E-4</v>
      </c>
      <c r="K296">
        <f>10^(_10sept_0_10[[#This Row],[V_mag_adj]]/20)*SIN(RADIANS(_10sept_0_10[[#This Row],[V_phase]]))</f>
        <v>8.8463349943229013E-4</v>
      </c>
    </row>
    <row r="297" spans="1:11" x14ac:dyDescent="0.25">
      <c r="A297">
        <v>114</v>
      </c>
      <c r="B297">
        <v>-19.489999999999998</v>
      </c>
      <c r="C297">
        <v>113.06</v>
      </c>
      <c r="D297">
        <v>-19.510000000000002</v>
      </c>
      <c r="E297">
        <v>113.12</v>
      </c>
      <c r="F297">
        <f>_10sept_0_10[[#This Row],[H_mag]]-40</f>
        <v>-59.489999999999995</v>
      </c>
      <c r="G297">
        <f>_10sept_0_10[[#This Row],[V_mag]]-40</f>
        <v>-59.510000000000005</v>
      </c>
      <c r="H297">
        <f>10^(_10sept_0_10[[#This Row],[H_mag_adj]]/20)*COS(RADIANS(_10sept_0_10[[#This Row],[H_phase]]))</f>
        <v>-4.1538219559568044E-4</v>
      </c>
      <c r="I297">
        <f>10^(_10sept_0_10[[#This Row],[H_mag_adj]]/20)*SIN(RADIANS(_10sept_0_10[[#This Row],[H_phase]]))</f>
        <v>9.7573695510062407E-4</v>
      </c>
      <c r="J297">
        <f>10^(_10sept_0_10[[#This Row],[V_mag_adj]]/20)*COS(RADIANS(_10sept_0_10[[#This Row],[V_phase]]))</f>
        <v>-4.154460549350174E-4</v>
      </c>
      <c r="K297">
        <f>10^(_10sept_0_10[[#This Row],[V_mag_adj]]/20)*SIN(RADIANS(_10sept_0_10[[#This Row],[V_phase]]))</f>
        <v>9.7305830190491628E-4</v>
      </c>
    </row>
    <row r="298" spans="1:11" x14ac:dyDescent="0.25">
      <c r="A298">
        <v>115</v>
      </c>
      <c r="B298">
        <v>-19.88</v>
      </c>
      <c r="C298">
        <v>100.83</v>
      </c>
      <c r="D298">
        <v>-19.97</v>
      </c>
      <c r="E298">
        <v>100.01</v>
      </c>
      <c r="F298">
        <f>_10sept_0_10[[#This Row],[H_mag]]-40</f>
        <v>-59.879999999999995</v>
      </c>
      <c r="G298">
        <f>_10sept_0_10[[#This Row],[V_mag]]-40</f>
        <v>-59.97</v>
      </c>
      <c r="H298">
        <f>10^(_10sept_0_10[[#This Row],[H_mag_adj]]/20)*COS(RADIANS(_10sept_0_10[[#This Row],[H_phase]]))</f>
        <v>-1.9050950163270852E-4</v>
      </c>
      <c r="I298">
        <f>10^(_10sept_0_10[[#This Row],[H_mag_adj]]/20)*SIN(RADIANS(_10sept_0_10[[#This Row],[H_phase]]))</f>
        <v>9.9585261354988189E-4</v>
      </c>
      <c r="J298">
        <f>10^(_10sept_0_10[[#This Row],[V_mag_adj]]/20)*COS(RADIANS(_10sept_0_10[[#This Row],[V_phase]]))</f>
        <v>-1.7442144757314702E-4</v>
      </c>
      <c r="K298">
        <f>10^(_10sept_0_10[[#This Row],[V_mag_adj]]/20)*SIN(RADIANS(_10sept_0_10[[#This Row],[V_phase]]))</f>
        <v>9.8818461204285652E-4</v>
      </c>
    </row>
    <row r="299" spans="1:11" x14ac:dyDescent="0.25">
      <c r="A299">
        <v>116</v>
      </c>
      <c r="B299">
        <v>-20.47</v>
      </c>
      <c r="C299">
        <v>87.36</v>
      </c>
      <c r="D299">
        <v>-20.55</v>
      </c>
      <c r="E299">
        <v>86.78</v>
      </c>
      <c r="F299">
        <f>_10sept_0_10[[#This Row],[H_mag]]-40</f>
        <v>-60.47</v>
      </c>
      <c r="G299">
        <f>_10sept_0_10[[#This Row],[V_mag]]-40</f>
        <v>-60.55</v>
      </c>
      <c r="H299">
        <f>10^(_10sept_0_10[[#This Row],[H_mag_adj]]/20)*COS(RADIANS(_10sept_0_10[[#This Row],[H_phase]]))</f>
        <v>4.3634259614568154E-5</v>
      </c>
      <c r="I299">
        <f>10^(_10sept_0_10[[#This Row],[H_mag_adj]]/20)*SIN(RADIANS(_10sept_0_10[[#This Row],[H_phase]]))</f>
        <v>9.4632174543790137E-4</v>
      </c>
      <c r="J299">
        <f>10^(_10sept_0_10[[#This Row],[V_mag_adj]]/20)*COS(RADIANS(_10sept_0_10[[#This Row],[V_phase]]))</f>
        <v>5.2723544938511514E-5</v>
      </c>
      <c r="K299">
        <f>10^(_10sept_0_10[[#This Row],[V_mag_adj]]/20)*SIN(RADIANS(_10sept_0_10[[#This Row],[V_phase]]))</f>
        <v>9.3716012549464032E-4</v>
      </c>
    </row>
    <row r="300" spans="1:11" x14ac:dyDescent="0.25">
      <c r="A300">
        <v>117</v>
      </c>
      <c r="B300">
        <v>-21.08</v>
      </c>
      <c r="C300">
        <v>72.27</v>
      </c>
      <c r="D300">
        <v>-21.05</v>
      </c>
      <c r="E300">
        <v>72.17</v>
      </c>
      <c r="F300">
        <f>_10sept_0_10[[#This Row],[H_mag]]-40</f>
        <v>-61.08</v>
      </c>
      <c r="G300">
        <f>_10sept_0_10[[#This Row],[V_mag]]-40</f>
        <v>-61.05</v>
      </c>
      <c r="H300">
        <f>10^(_10sept_0_10[[#This Row],[H_mag_adj]]/20)*COS(RADIANS(_10sept_0_10[[#This Row],[H_phase]]))</f>
        <v>2.6892593953389691E-4</v>
      </c>
      <c r="I300">
        <f>10^(_10sept_0_10[[#This Row],[H_mag_adj]]/20)*SIN(RADIANS(_10sept_0_10[[#This Row],[H_phase]]))</f>
        <v>8.4113551201281996E-4</v>
      </c>
      <c r="J300">
        <f>10^(_10sept_0_10[[#This Row],[V_mag_adj]]/20)*COS(RADIANS(_10sept_0_10[[#This Row],[V_phase]]))</f>
        <v>2.7132910862870868E-4</v>
      </c>
      <c r="K300">
        <f>10^(_10sept_0_10[[#This Row],[V_mag_adj]]/20)*SIN(RADIANS(_10sept_0_10[[#This Row],[V_phase]]))</f>
        <v>8.4357344044298961E-4</v>
      </c>
    </row>
    <row r="301" spans="1:11" x14ac:dyDescent="0.25">
      <c r="A301">
        <v>118</v>
      </c>
      <c r="B301">
        <v>-21.58</v>
      </c>
      <c r="C301">
        <v>56.5</v>
      </c>
      <c r="D301">
        <v>-21.71</v>
      </c>
      <c r="E301">
        <v>56.43</v>
      </c>
      <c r="F301">
        <f>_10sept_0_10[[#This Row],[H_mag]]-40</f>
        <v>-61.58</v>
      </c>
      <c r="G301">
        <f>_10sept_0_10[[#This Row],[V_mag]]-40</f>
        <v>-61.71</v>
      </c>
      <c r="H301">
        <f>10^(_10sept_0_10[[#This Row],[H_mag_adj]]/20)*COS(RADIANS(_10sept_0_10[[#This Row],[H_phase]]))</f>
        <v>4.6013947975034636E-4</v>
      </c>
      <c r="I301">
        <f>10^(_10sept_0_10[[#This Row],[H_mag_adj]]/20)*SIN(RADIANS(_10sept_0_10[[#This Row],[H_phase]]))</f>
        <v>6.9519491997847437E-4</v>
      </c>
      <c r="J301">
        <f>10^(_10sept_0_10[[#This Row],[V_mag_adj]]/20)*COS(RADIANS(_10sept_0_10[[#This Row],[V_phase]]))</f>
        <v>4.5414032846359813E-4</v>
      </c>
      <c r="K301">
        <f>10^(_10sept_0_10[[#This Row],[V_mag_adj]]/20)*SIN(RADIANS(_10sept_0_10[[#This Row],[V_phase]]))</f>
        <v>6.8431322489112816E-4</v>
      </c>
    </row>
    <row r="302" spans="1:11" x14ac:dyDescent="0.25">
      <c r="A302">
        <v>119</v>
      </c>
      <c r="B302">
        <v>-21.89</v>
      </c>
      <c r="C302">
        <v>40.479999999999997</v>
      </c>
      <c r="D302">
        <v>-21.93</v>
      </c>
      <c r="E302">
        <v>39.82</v>
      </c>
      <c r="F302">
        <f>_10sept_0_10[[#This Row],[H_mag]]-40</f>
        <v>-61.89</v>
      </c>
      <c r="G302">
        <f>_10sept_0_10[[#This Row],[V_mag]]-40</f>
        <v>-61.93</v>
      </c>
      <c r="H302">
        <f>10^(_10sept_0_10[[#This Row],[H_mag_adj]]/20)*COS(RADIANS(_10sept_0_10[[#This Row],[H_phase]]))</f>
        <v>6.1189224068543811E-4</v>
      </c>
      <c r="I302">
        <f>10^(_10sept_0_10[[#This Row],[H_mag_adj]]/20)*SIN(RADIANS(_10sept_0_10[[#This Row],[H_phase]]))</f>
        <v>5.2223605920841544E-4</v>
      </c>
      <c r="J302">
        <f>10^(_10sept_0_10[[#This Row],[V_mag_adj]]/20)*COS(RADIANS(_10sept_0_10[[#This Row],[V_phase]]))</f>
        <v>6.1502839714229008E-4</v>
      </c>
      <c r="K302">
        <f>10^(_10sept_0_10[[#This Row],[V_mag_adj]]/20)*SIN(RADIANS(_10sept_0_10[[#This Row],[V_phase]]))</f>
        <v>5.1278616137113823E-4</v>
      </c>
    </row>
    <row r="303" spans="1:11" x14ac:dyDescent="0.25">
      <c r="A303">
        <v>120</v>
      </c>
      <c r="B303">
        <v>-22.06</v>
      </c>
      <c r="C303">
        <v>25.61</v>
      </c>
      <c r="D303">
        <v>-21.95</v>
      </c>
      <c r="E303">
        <v>25.14</v>
      </c>
      <c r="F303">
        <f>_10sept_0_10[[#This Row],[H_mag]]-40</f>
        <v>-62.06</v>
      </c>
      <c r="G303">
        <f>_10sept_0_10[[#This Row],[V_mag]]-40</f>
        <v>-61.95</v>
      </c>
      <c r="H303">
        <f>10^(_10sept_0_10[[#This Row],[H_mag_adj]]/20)*COS(RADIANS(_10sept_0_10[[#This Row],[H_phase]]))</f>
        <v>7.1136021155925825E-4</v>
      </c>
      <c r="I303">
        <f>10^(_10sept_0_10[[#This Row],[H_mag_adj]]/20)*SIN(RADIANS(_10sept_0_10[[#This Row],[H_phase]]))</f>
        <v>3.4097937559260903E-4</v>
      </c>
      <c r="J303">
        <f>10^(_10sept_0_10[[#This Row],[V_mag_adj]]/20)*COS(RADIANS(_10sept_0_10[[#This Row],[V_phase]]))</f>
        <v>7.2323476636401013E-4</v>
      </c>
      <c r="K303">
        <f>10^(_10sept_0_10[[#This Row],[V_mag_adj]]/20)*SIN(RADIANS(_10sept_0_10[[#This Row],[V_phase]]))</f>
        <v>3.3940382866571152E-4</v>
      </c>
    </row>
    <row r="304" spans="1:11" x14ac:dyDescent="0.25">
      <c r="A304">
        <v>121</v>
      </c>
      <c r="B304">
        <v>-22.06</v>
      </c>
      <c r="C304">
        <v>12.54</v>
      </c>
      <c r="D304">
        <v>-22.01</v>
      </c>
      <c r="E304">
        <v>12.8</v>
      </c>
      <c r="F304">
        <f>_10sept_0_10[[#This Row],[H_mag]]-40</f>
        <v>-62.06</v>
      </c>
      <c r="G304">
        <f>_10sept_0_10[[#This Row],[V_mag]]-40</f>
        <v>-62.010000000000005</v>
      </c>
      <c r="H304">
        <f>10^(_10sept_0_10[[#This Row],[H_mag_adj]]/20)*COS(RADIANS(_10sept_0_10[[#This Row],[H_phase]]))</f>
        <v>7.7004159592225627E-4</v>
      </c>
      <c r="I304">
        <f>10^(_10sept_0_10[[#This Row],[H_mag_adj]]/20)*SIN(RADIANS(_10sept_0_10[[#This Row],[H_phase]]))</f>
        <v>1.7127821145336295E-4</v>
      </c>
      <c r="J304">
        <f>10^(_10sept_0_10[[#This Row],[V_mag_adj]]/20)*COS(RADIANS(_10sept_0_10[[#This Row],[V_phase]]))</f>
        <v>7.7369740019304098E-4</v>
      </c>
      <c r="K304">
        <f>10^(_10sept_0_10[[#This Row],[V_mag_adj]]/20)*SIN(RADIANS(_10sept_0_10[[#This Row],[V_phase]]))</f>
        <v>1.7577973657883811E-4</v>
      </c>
    </row>
    <row r="305" spans="1:11" x14ac:dyDescent="0.25">
      <c r="A305">
        <v>122</v>
      </c>
      <c r="B305">
        <v>-22.24</v>
      </c>
      <c r="C305">
        <v>1.42</v>
      </c>
      <c r="D305">
        <v>-22.32</v>
      </c>
      <c r="E305">
        <v>1.01</v>
      </c>
      <c r="F305">
        <f>_10sept_0_10[[#This Row],[H_mag]]-40</f>
        <v>-62.239999999999995</v>
      </c>
      <c r="G305">
        <f>_10sept_0_10[[#This Row],[V_mag]]-40</f>
        <v>-62.32</v>
      </c>
      <c r="H305">
        <f>10^(_10sept_0_10[[#This Row],[H_mag_adj]]/20)*COS(RADIANS(_10sept_0_10[[#This Row],[H_phase]]))</f>
        <v>7.7244329522569257E-4</v>
      </c>
      <c r="I305">
        <f>10^(_10sept_0_10[[#This Row],[H_mag_adj]]/20)*SIN(RADIANS(_10sept_0_10[[#This Row],[H_phase]]))</f>
        <v>1.9147904446968693E-5</v>
      </c>
      <c r="J305">
        <f>10^(_10sept_0_10[[#This Row],[V_mag_adj]]/20)*COS(RADIANS(_10sept_0_10[[#This Row],[V_phase]]))</f>
        <v>7.6547765915862718E-4</v>
      </c>
      <c r="K305">
        <f>10^(_10sept_0_10[[#This Row],[V_mag_adj]]/20)*SIN(RADIANS(_10sept_0_10[[#This Row],[V_phase]]))</f>
        <v>1.3495104410712085E-5</v>
      </c>
    </row>
    <row r="306" spans="1:11" x14ac:dyDescent="0.25">
      <c r="A306">
        <v>123</v>
      </c>
      <c r="B306">
        <v>-22.72</v>
      </c>
      <c r="C306">
        <v>-8.0399999999999991</v>
      </c>
      <c r="D306">
        <v>-22.77</v>
      </c>
      <c r="E306">
        <v>-8.86</v>
      </c>
      <c r="F306">
        <f>_10sept_0_10[[#This Row],[H_mag]]-40</f>
        <v>-62.72</v>
      </c>
      <c r="G306">
        <f>_10sept_0_10[[#This Row],[V_mag]]-40</f>
        <v>-62.769999999999996</v>
      </c>
      <c r="H306">
        <f>10^(_10sept_0_10[[#This Row],[H_mag_adj]]/20)*COS(RADIANS(_10sept_0_10[[#This Row],[H_phase]]))</f>
        <v>7.2395247343134972E-4</v>
      </c>
      <c r="I306">
        <f>10^(_10sept_0_10[[#This Row],[H_mag_adj]]/20)*SIN(RADIANS(_10sept_0_10[[#This Row],[H_phase]]))</f>
        <v>-1.0226033253222708E-4</v>
      </c>
      <c r="J306">
        <f>10^(_10sept_0_10[[#This Row],[V_mag_adj]]/20)*COS(RADIANS(_10sept_0_10[[#This Row],[V_phase]]))</f>
        <v>7.1826825588306364E-4</v>
      </c>
      <c r="K306">
        <f>10^(_10sept_0_10[[#This Row],[V_mag_adj]]/20)*SIN(RADIANS(_10sept_0_10[[#This Row],[V_phase]]))</f>
        <v>-1.1196412088647919E-4</v>
      </c>
    </row>
    <row r="307" spans="1:11" x14ac:dyDescent="0.25">
      <c r="A307">
        <v>124</v>
      </c>
      <c r="B307">
        <v>-23.67</v>
      </c>
      <c r="C307">
        <v>-17.91</v>
      </c>
      <c r="D307">
        <v>-23.62</v>
      </c>
      <c r="E307">
        <v>-18.11</v>
      </c>
      <c r="F307">
        <f>_10sept_0_10[[#This Row],[H_mag]]-40</f>
        <v>-63.67</v>
      </c>
      <c r="G307">
        <f>_10sept_0_10[[#This Row],[V_mag]]-40</f>
        <v>-63.620000000000005</v>
      </c>
      <c r="H307">
        <f>10^(_10sept_0_10[[#This Row],[H_mag_adj]]/20)*COS(RADIANS(_10sept_0_10[[#This Row],[H_phase]]))</f>
        <v>6.2363056119937659E-4</v>
      </c>
      <c r="I307">
        <f>10^(_10sept_0_10[[#This Row],[H_mag_adj]]/20)*SIN(RADIANS(_10sept_0_10[[#This Row],[H_phase]]))</f>
        <v>-2.015473887279059E-4</v>
      </c>
      <c r="J307">
        <f>10^(_10sept_0_10[[#This Row],[V_mag_adj]]/20)*COS(RADIANS(_10sept_0_10[[#This Row],[V_phase]]))</f>
        <v>6.2651940520379497E-4</v>
      </c>
      <c r="K307">
        <f>10^(_10sept_0_10[[#This Row],[V_mag_adj]]/20)*SIN(RADIANS(_10sept_0_10[[#This Row],[V_phase]]))</f>
        <v>-2.0489914366500934E-4</v>
      </c>
    </row>
    <row r="308" spans="1:11" x14ac:dyDescent="0.25">
      <c r="A308">
        <v>125</v>
      </c>
      <c r="B308">
        <v>-24.88</v>
      </c>
      <c r="C308">
        <v>-26.69</v>
      </c>
      <c r="D308">
        <v>-24.8</v>
      </c>
      <c r="E308">
        <v>-27.11</v>
      </c>
      <c r="F308">
        <f>_10sept_0_10[[#This Row],[H_mag]]-40</f>
        <v>-64.88</v>
      </c>
      <c r="G308">
        <f>_10sept_0_10[[#This Row],[V_mag]]-40</f>
        <v>-64.8</v>
      </c>
      <c r="H308">
        <f>10^(_10sept_0_10[[#This Row],[H_mag_adj]]/20)*COS(RADIANS(_10sept_0_10[[#This Row],[H_phase]]))</f>
        <v>5.0941315257315052E-4</v>
      </c>
      <c r="I308">
        <f>10^(_10sept_0_10[[#This Row],[H_mag_adj]]/20)*SIN(RADIANS(_10sept_0_10[[#This Row],[H_phase]]))</f>
        <v>-2.5609673440112084E-4</v>
      </c>
      <c r="J308">
        <f>10^(_10sept_0_10[[#This Row],[V_mag_adj]]/20)*COS(RADIANS(_10sept_0_10[[#This Row],[V_phase]]))</f>
        <v>5.1221824086031037E-4</v>
      </c>
      <c r="K308">
        <f>10^(_10sept_0_10[[#This Row],[V_mag_adj]]/20)*SIN(RADIANS(_10sept_0_10[[#This Row],[V_phase]]))</f>
        <v>-2.6222813581414198E-4</v>
      </c>
    </row>
    <row r="309" spans="1:11" x14ac:dyDescent="0.25">
      <c r="A309">
        <v>126</v>
      </c>
      <c r="B309">
        <v>-26.51</v>
      </c>
      <c r="C309">
        <v>-36.07</v>
      </c>
      <c r="D309">
        <v>-26.59</v>
      </c>
      <c r="E309">
        <v>-37.479999999999997</v>
      </c>
      <c r="F309">
        <f>_10sept_0_10[[#This Row],[H_mag]]-40</f>
        <v>-66.510000000000005</v>
      </c>
      <c r="G309">
        <f>_10sept_0_10[[#This Row],[V_mag]]-40</f>
        <v>-66.59</v>
      </c>
      <c r="H309">
        <f>10^(_10sept_0_10[[#This Row],[H_mag_adj]]/20)*COS(RADIANS(_10sept_0_10[[#This Row],[H_phase]]))</f>
        <v>3.8200729131007509E-4</v>
      </c>
      <c r="I309">
        <f>10^(_10sept_0_10[[#This Row],[H_mag_adj]]/20)*SIN(RADIANS(_10sept_0_10[[#This Row],[H_phase]]))</f>
        <v>-2.7825824636296392E-4</v>
      </c>
      <c r="J309">
        <f>10^(_10sept_0_10[[#This Row],[V_mag_adj]]/20)*COS(RADIANS(_10sept_0_10[[#This Row],[V_phase]]))</f>
        <v>3.7160618805471304E-4</v>
      </c>
      <c r="K309">
        <f>10^(_10sept_0_10[[#This Row],[V_mag_adj]]/20)*SIN(RADIANS(_10sept_0_10[[#This Row],[V_phase]]))</f>
        <v>-2.8493742213772026E-4</v>
      </c>
    </row>
    <row r="310" spans="1:11" x14ac:dyDescent="0.25">
      <c r="A310">
        <v>127</v>
      </c>
      <c r="B310">
        <v>-28.66</v>
      </c>
      <c r="C310">
        <v>-47.77</v>
      </c>
      <c r="D310">
        <v>-28.65</v>
      </c>
      <c r="E310">
        <v>-48.85</v>
      </c>
      <c r="F310">
        <f>_10sept_0_10[[#This Row],[H_mag]]-40</f>
        <v>-68.66</v>
      </c>
      <c r="G310">
        <f>_10sept_0_10[[#This Row],[V_mag]]-40</f>
        <v>-68.650000000000006</v>
      </c>
      <c r="H310">
        <f>10^(_10sept_0_10[[#This Row],[H_mag_adj]]/20)*COS(RADIANS(_10sept_0_10[[#This Row],[H_phase]]))</f>
        <v>2.4799293662416022E-4</v>
      </c>
      <c r="I310">
        <f>10^(_10sept_0_10[[#This Row],[H_mag_adj]]/20)*SIN(RADIANS(_10sept_0_10[[#This Row],[H_phase]]))</f>
        <v>-2.7321048960667695E-4</v>
      </c>
      <c r="J310">
        <f>10^(_10sept_0_10[[#This Row],[V_mag_adj]]/20)*COS(RADIANS(_10sept_0_10[[#This Row],[V_phase]]))</f>
        <v>2.4307898381300308E-4</v>
      </c>
      <c r="K310">
        <f>10^(_10sept_0_10[[#This Row],[V_mag_adj]]/20)*SIN(RADIANS(_10sept_0_10[[#This Row],[V_phase]]))</f>
        <v>-2.7815628931830754E-4</v>
      </c>
    </row>
    <row r="311" spans="1:11" x14ac:dyDescent="0.25">
      <c r="A311">
        <v>128</v>
      </c>
      <c r="B311">
        <v>-31.13</v>
      </c>
      <c r="C311">
        <v>-66.75</v>
      </c>
      <c r="D311">
        <v>-31.23</v>
      </c>
      <c r="E311">
        <v>-67.25</v>
      </c>
      <c r="F311">
        <f>_10sept_0_10[[#This Row],[H_mag]]-40</f>
        <v>-71.13</v>
      </c>
      <c r="G311">
        <f>_10sept_0_10[[#This Row],[V_mag]]-40</f>
        <v>-71.23</v>
      </c>
      <c r="H311">
        <f>10^(_10sept_0_10[[#This Row],[H_mag_adj]]/20)*COS(RADIANS(_10sept_0_10[[#This Row],[H_phase]]))</f>
        <v>1.0960121776598584E-4</v>
      </c>
      <c r="I311">
        <f>10^(_10sept_0_10[[#This Row],[H_mag_adj]]/20)*SIN(RADIANS(_10sept_0_10[[#This Row],[H_phase]]))</f>
        <v>-2.5510374354496606E-4</v>
      </c>
      <c r="J311">
        <f>10^(_10sept_0_10[[#This Row],[V_mag_adj]]/20)*COS(RADIANS(_10sept_0_10[[#This Row],[V_phase]]))</f>
        <v>1.061418083982268E-4</v>
      </c>
      <c r="K311">
        <f>10^(_10sept_0_10[[#This Row],[V_mag_adj]]/20)*SIN(RADIANS(_10sept_0_10[[#This Row],[V_phase]]))</f>
        <v>-2.5311948341312198E-4</v>
      </c>
    </row>
    <row r="312" spans="1:11" x14ac:dyDescent="0.25">
      <c r="A312">
        <v>129</v>
      </c>
      <c r="B312">
        <v>-33.200000000000003</v>
      </c>
      <c r="C312">
        <v>-95.14</v>
      </c>
      <c r="D312">
        <v>-33.14</v>
      </c>
      <c r="E312">
        <v>-92.61</v>
      </c>
      <c r="F312">
        <f>_10sept_0_10[[#This Row],[H_mag]]-40</f>
        <v>-73.2</v>
      </c>
      <c r="G312">
        <f>_10sept_0_10[[#This Row],[V_mag]]-40</f>
        <v>-73.14</v>
      </c>
      <c r="H312">
        <f>10^(_10sept_0_10[[#This Row],[H_mag_adj]]/20)*COS(RADIANS(_10sept_0_10[[#This Row],[H_phase]]))</f>
        <v>-1.9600078283689619E-5</v>
      </c>
      <c r="I312">
        <f>10^(_10sept_0_10[[#This Row],[H_mag_adj]]/20)*SIN(RADIANS(_10sept_0_10[[#This Row],[H_phase]]))</f>
        <v>-2.178964115435062E-4</v>
      </c>
      <c r="J312">
        <f>10^(_10sept_0_10[[#This Row],[V_mag_adj]]/20)*COS(RADIANS(_10sept_0_10[[#This Row],[V_phase]]))</f>
        <v>-1.0031541287009709E-5</v>
      </c>
      <c r="K312">
        <f>10^(_10sept_0_10[[#This Row],[V_mag_adj]]/20)*SIN(RADIANS(_10sept_0_10[[#This Row],[V_phase]]))</f>
        <v>-2.200641229178875E-4</v>
      </c>
    </row>
    <row r="313" spans="1:11" x14ac:dyDescent="0.25">
      <c r="A313">
        <v>130</v>
      </c>
      <c r="B313">
        <v>-33.51</v>
      </c>
      <c r="C313">
        <v>-126.22</v>
      </c>
      <c r="D313">
        <v>-33.75</v>
      </c>
      <c r="E313">
        <v>-124.72</v>
      </c>
      <c r="F313">
        <f>_10sept_0_10[[#This Row],[H_mag]]-40</f>
        <v>-73.509999999999991</v>
      </c>
      <c r="G313">
        <f>_10sept_0_10[[#This Row],[V_mag]]-40</f>
        <v>-73.75</v>
      </c>
      <c r="H313">
        <f>10^(_10sept_0_10[[#This Row],[H_mag_adj]]/20)*COS(RADIANS(_10sept_0_10[[#This Row],[H_phase]]))</f>
        <v>-1.2473969159628988E-4</v>
      </c>
      <c r="I313">
        <f>10^(_10sept_0_10[[#This Row],[H_mag_adj]]/20)*SIN(RADIANS(_10sept_0_10[[#This Row],[H_phase]]))</f>
        <v>-1.7031040537857019E-4</v>
      </c>
      <c r="J313">
        <f>10^(_10sept_0_10[[#This Row],[V_mag_adj]]/20)*COS(RADIANS(_10sept_0_10[[#This Row],[V_phase]]))</f>
        <v>-1.169619002740194E-4</v>
      </c>
      <c r="K313">
        <f>10^(_10sept_0_10[[#This Row],[V_mag_adj]]/20)*SIN(RADIANS(_10sept_0_10[[#This Row],[V_phase]]))</f>
        <v>-1.687885192397532E-4</v>
      </c>
    </row>
    <row r="314" spans="1:11" x14ac:dyDescent="0.25">
      <c r="A314">
        <v>131</v>
      </c>
      <c r="B314">
        <v>-32.71</v>
      </c>
      <c r="C314">
        <v>-150.02000000000001</v>
      </c>
      <c r="D314">
        <v>-32.93</v>
      </c>
      <c r="E314">
        <v>-146.79</v>
      </c>
      <c r="F314">
        <f>_10sept_0_10[[#This Row],[H_mag]]-40</f>
        <v>-72.710000000000008</v>
      </c>
      <c r="G314">
        <f>_10sept_0_10[[#This Row],[V_mag]]-40</f>
        <v>-72.930000000000007</v>
      </c>
      <c r="H314">
        <f>10^(_10sept_0_10[[#This Row],[H_mag_adj]]/20)*COS(RADIANS(_10sept_0_10[[#This Row],[H_phase]]))</f>
        <v>-2.0050172860901799E-4</v>
      </c>
      <c r="I314">
        <f>10^(_10sept_0_10[[#This Row],[H_mag_adj]]/20)*SIN(RADIANS(_10sept_0_10[[#This Row],[H_phase]]))</f>
        <v>-1.1566642804258164E-4</v>
      </c>
      <c r="J314">
        <f>10^(_10sept_0_10[[#This Row],[V_mag_adj]]/20)*COS(RADIANS(_10sept_0_10[[#This Row],[V_phase]]))</f>
        <v>-1.8882241127240529E-4</v>
      </c>
      <c r="K314">
        <f>10^(_10sept_0_10[[#This Row],[V_mag_adj]]/20)*SIN(RADIANS(_10sept_0_10[[#This Row],[V_phase]]))</f>
        <v>-1.236089968691357E-4</v>
      </c>
    </row>
    <row r="315" spans="1:11" x14ac:dyDescent="0.25">
      <c r="A315">
        <v>132</v>
      </c>
      <c r="B315">
        <v>-32.42</v>
      </c>
      <c r="C315">
        <v>-164.67</v>
      </c>
      <c r="D315">
        <v>-32.28</v>
      </c>
      <c r="E315">
        <v>-163.5</v>
      </c>
      <c r="F315">
        <f>_10sept_0_10[[#This Row],[H_mag]]-40</f>
        <v>-72.42</v>
      </c>
      <c r="G315">
        <f>_10sept_0_10[[#This Row],[V_mag]]-40</f>
        <v>-72.28</v>
      </c>
      <c r="H315">
        <f>10^(_10sept_0_10[[#This Row],[H_mag_adj]]/20)*COS(RADIANS(_10sept_0_10[[#This Row],[H_phase]]))</f>
        <v>-2.3081594819900777E-4</v>
      </c>
      <c r="I315">
        <f>10^(_10sept_0_10[[#This Row],[H_mag_adj]]/20)*SIN(RADIANS(_10sept_0_10[[#This Row],[H_phase]]))</f>
        <v>-6.3274016433095896E-5</v>
      </c>
      <c r="J315">
        <f>10^(_10sept_0_10[[#This Row],[V_mag_adj]]/20)*COS(RADIANS(_10sept_0_10[[#This Row],[V_phase]]))</f>
        <v>-2.3320452031255111E-4</v>
      </c>
      <c r="K315">
        <f>10^(_10sept_0_10[[#This Row],[V_mag_adj]]/20)*SIN(RADIANS(_10sept_0_10[[#This Row],[V_phase]]))</f>
        <v>-6.9078326002736191E-5</v>
      </c>
    </row>
    <row r="316" spans="1:11" x14ac:dyDescent="0.25">
      <c r="A316">
        <v>133</v>
      </c>
      <c r="B316">
        <v>-32.22</v>
      </c>
      <c r="C316">
        <v>-178.97</v>
      </c>
      <c r="D316">
        <v>-32.380000000000003</v>
      </c>
      <c r="E316">
        <v>-179.93</v>
      </c>
      <c r="F316">
        <f>_10sept_0_10[[#This Row],[H_mag]]-40</f>
        <v>-72.22</v>
      </c>
      <c r="G316">
        <f>_10sept_0_10[[#This Row],[V_mag]]-40</f>
        <v>-72.38</v>
      </c>
      <c r="H316">
        <f>10^(_10sept_0_10[[#This Row],[H_mag_adj]]/20)*COS(RADIANS(_10sept_0_10[[#This Row],[H_phase]]))</f>
        <v>-2.4486675223070513E-4</v>
      </c>
      <c r="I316">
        <f>10^(_10sept_0_10[[#This Row],[H_mag_adj]]/20)*SIN(RADIANS(_10sept_0_10[[#This Row],[H_phase]]))</f>
        <v>-4.402417237996758E-6</v>
      </c>
      <c r="J316">
        <f>10^(_10sept_0_10[[#This Row],[V_mag_adj]]/20)*COS(RADIANS(_10sept_0_10[[#This Row],[V_phase]]))</f>
        <v>-2.4043610056007149E-4</v>
      </c>
      <c r="K316">
        <f>10^(_10sept_0_10[[#This Row],[V_mag_adj]]/20)*SIN(RADIANS(_10sept_0_10[[#This Row],[V_phase]]))</f>
        <v>-2.9374825783211852E-7</v>
      </c>
    </row>
    <row r="317" spans="1:11" x14ac:dyDescent="0.25">
      <c r="A317">
        <v>134</v>
      </c>
      <c r="B317">
        <v>-32.729999999999997</v>
      </c>
      <c r="C317">
        <v>165.44</v>
      </c>
      <c r="D317">
        <v>-33.340000000000003</v>
      </c>
      <c r="E317">
        <v>164.09</v>
      </c>
      <c r="F317">
        <f>_10sept_0_10[[#This Row],[H_mag]]-40</f>
        <v>-72.72999999999999</v>
      </c>
      <c r="G317">
        <f>_10sept_0_10[[#This Row],[V_mag]]-40</f>
        <v>-73.34</v>
      </c>
      <c r="H317">
        <f>10^(_10sept_0_10[[#This Row],[H_mag_adj]]/20)*COS(RADIANS(_10sept_0_10[[#This Row],[H_phase]]))</f>
        <v>-2.2352377320768846E-4</v>
      </c>
      <c r="I317">
        <f>10^(_10sept_0_10[[#This Row],[H_mag_adj]]/20)*SIN(RADIANS(_10sept_0_10[[#This Row],[H_phase]]))</f>
        <v>5.8056975117206688E-5</v>
      </c>
      <c r="J317">
        <f>10^(_10sept_0_10[[#This Row],[V_mag_adj]]/20)*COS(RADIANS(_10sept_0_10[[#This Row],[V_phase]]))</f>
        <v>-2.0703161581420742E-4</v>
      </c>
      <c r="K317">
        <f>10^(_10sept_0_10[[#This Row],[V_mag_adj]]/20)*SIN(RADIANS(_10sept_0_10[[#This Row],[V_phase]]))</f>
        <v>5.9013574938204303E-5</v>
      </c>
    </row>
    <row r="318" spans="1:11" x14ac:dyDescent="0.25">
      <c r="A318">
        <v>135</v>
      </c>
      <c r="B318">
        <v>-33.76</v>
      </c>
      <c r="C318">
        <v>145.36000000000001</v>
      </c>
      <c r="D318">
        <v>-33.65</v>
      </c>
      <c r="E318">
        <v>144.9</v>
      </c>
      <c r="F318">
        <f>_10sept_0_10[[#This Row],[H_mag]]-40</f>
        <v>-73.759999999999991</v>
      </c>
      <c r="G318">
        <f>_10sept_0_10[[#This Row],[V_mag]]-40</f>
        <v>-73.650000000000006</v>
      </c>
      <c r="H318">
        <f>10^(_10sept_0_10[[#This Row],[H_mag_adj]]/20)*COS(RADIANS(_10sept_0_10[[#This Row],[H_phase]]))</f>
        <v>-1.687572634123018E-4</v>
      </c>
      <c r="I318">
        <f>10^(_10sept_0_10[[#This Row],[H_mag_adj]]/20)*SIN(RADIANS(_10sept_0_10[[#This Row],[H_phase]]))</f>
        <v>1.16591804532031E-4</v>
      </c>
      <c r="J318">
        <f>10^(_10sept_0_10[[#This Row],[V_mag_adj]]/20)*COS(RADIANS(_10sept_0_10[[#This Row],[V_phase]]))</f>
        <v>-1.6995454560831414E-4</v>
      </c>
      <c r="K318">
        <f>10^(_10sept_0_10[[#This Row],[V_mag_adj]]/20)*SIN(RADIANS(_10sept_0_10[[#This Row],[V_phase]]))</f>
        <v>1.1944605522932927E-4</v>
      </c>
    </row>
    <row r="319" spans="1:11" x14ac:dyDescent="0.25">
      <c r="A319">
        <v>136</v>
      </c>
      <c r="B319">
        <v>-34.19</v>
      </c>
      <c r="C319">
        <v>123.05</v>
      </c>
      <c r="D319">
        <v>-34.32</v>
      </c>
      <c r="E319">
        <v>122.15</v>
      </c>
      <c r="F319">
        <f>_10sept_0_10[[#This Row],[H_mag]]-40</f>
        <v>-74.19</v>
      </c>
      <c r="G319">
        <f>_10sept_0_10[[#This Row],[V_mag]]-40</f>
        <v>-74.319999999999993</v>
      </c>
      <c r="H319">
        <f>10^(_10sept_0_10[[#This Row],[H_mag_adj]]/20)*COS(RADIANS(_10sept_0_10[[#This Row],[H_phase]]))</f>
        <v>-1.0646131011697281E-4</v>
      </c>
      <c r="I319">
        <f>10^(_10sept_0_10[[#This Row],[H_mag_adj]]/20)*SIN(RADIANS(_10sept_0_10[[#This Row],[H_phase]]))</f>
        <v>1.636232617556412E-4</v>
      </c>
      <c r="J319">
        <f>10^(_10sept_0_10[[#This Row],[V_mag_adj]]/20)*COS(RADIANS(_10sept_0_10[[#This Row],[V_phase]]))</f>
        <v>-1.0233494756975205E-4</v>
      </c>
      <c r="K319">
        <f>10^(_10sept_0_10[[#This Row],[V_mag_adj]]/20)*SIN(RADIANS(_10sept_0_10[[#This Row],[V_phase]]))</f>
        <v>1.6282007395871883E-4</v>
      </c>
    </row>
    <row r="320" spans="1:11" x14ac:dyDescent="0.25">
      <c r="A320">
        <v>137</v>
      </c>
      <c r="B320">
        <v>-34.130000000000003</v>
      </c>
      <c r="C320">
        <v>96.6</v>
      </c>
      <c r="D320">
        <v>-34.29</v>
      </c>
      <c r="E320">
        <v>93.66</v>
      </c>
      <c r="F320">
        <f>_10sept_0_10[[#This Row],[H_mag]]-40</f>
        <v>-74.13</v>
      </c>
      <c r="G320">
        <f>_10sept_0_10[[#This Row],[V_mag]]-40</f>
        <v>-74.289999999999992</v>
      </c>
      <c r="H320">
        <f>10^(_10sept_0_10[[#This Row],[H_mag_adj]]/20)*COS(RADIANS(_10sept_0_10[[#This Row],[H_phase]]))</f>
        <v>-2.2592298939405226E-5</v>
      </c>
      <c r="I320">
        <f>10^(_10sept_0_10[[#This Row],[H_mag_adj]]/20)*SIN(RADIANS(_10sept_0_10[[#This Row],[H_phase]]))</f>
        <v>1.9525953429740507E-4</v>
      </c>
      <c r="J320">
        <f>10^(_10sept_0_10[[#This Row],[V_mag_adj]]/20)*COS(RADIANS(_10sept_0_10[[#This Row],[V_phase]]))</f>
        <v>-1.2318648236605098E-5</v>
      </c>
      <c r="K320">
        <f>10^(_10sept_0_10[[#This Row],[V_mag_adj]]/20)*SIN(RADIANS(_10sept_0_10[[#This Row],[V_phase]]))</f>
        <v>1.9258094799610805E-4</v>
      </c>
    </row>
    <row r="321" spans="1:11" x14ac:dyDescent="0.25">
      <c r="A321">
        <v>138</v>
      </c>
      <c r="B321">
        <v>-33.9</v>
      </c>
      <c r="C321">
        <v>72.77</v>
      </c>
      <c r="D321">
        <v>-33.86</v>
      </c>
      <c r="E321">
        <v>70.42</v>
      </c>
      <c r="F321">
        <f>_10sept_0_10[[#This Row],[H_mag]]-40</f>
        <v>-73.900000000000006</v>
      </c>
      <c r="G321">
        <f>_10sept_0_10[[#This Row],[V_mag]]-40</f>
        <v>-73.86</v>
      </c>
      <c r="H321">
        <f>10^(_10sept_0_10[[#This Row],[H_mag_adj]]/20)*COS(RADIANS(_10sept_0_10[[#This Row],[H_phase]]))</f>
        <v>5.978566515148284E-5</v>
      </c>
      <c r="I321">
        <f>10^(_10sept_0_10[[#This Row],[H_mag_adj]]/20)*SIN(RADIANS(_10sept_0_10[[#This Row],[H_phase]]))</f>
        <v>1.9277889413212712E-4</v>
      </c>
      <c r="J321">
        <f>10^(_10sept_0_10[[#This Row],[V_mag_adj]]/20)*COS(RADIANS(_10sept_0_10[[#This Row],[V_phase]]))</f>
        <v>6.7952252643328746E-5</v>
      </c>
      <c r="K321">
        <f>10^(_10sept_0_10[[#This Row],[V_mag_adj]]/20)*SIN(RADIANS(_10sept_0_10[[#This Row],[V_phase]]))</f>
        <v>1.9104309323068812E-4</v>
      </c>
    </row>
    <row r="322" spans="1:11" x14ac:dyDescent="0.25">
      <c r="A322">
        <v>139</v>
      </c>
      <c r="B322">
        <v>-32.97</v>
      </c>
      <c r="C322">
        <v>50.01</v>
      </c>
      <c r="D322">
        <v>-33.04</v>
      </c>
      <c r="E322">
        <v>49.89</v>
      </c>
      <c r="F322">
        <f>_10sept_0_10[[#This Row],[H_mag]]-40</f>
        <v>-72.97</v>
      </c>
      <c r="G322">
        <f>_10sept_0_10[[#This Row],[V_mag]]-40</f>
        <v>-73.039999999999992</v>
      </c>
      <c r="H322">
        <f>10^(_10sept_0_10[[#This Row],[H_mag_adj]]/20)*COS(RADIANS(_10sept_0_10[[#This Row],[H_phase]]))</f>
        <v>1.4437006346307871E-4</v>
      </c>
      <c r="I322">
        <f>10^(_10sept_0_10[[#This Row],[H_mag_adj]]/20)*SIN(RADIANS(_10sept_0_10[[#This Row],[H_phase]]))</f>
        <v>1.7211453899081133E-4</v>
      </c>
      <c r="J322">
        <f>10^(_10sept_0_10[[#This Row],[V_mag_adj]]/20)*COS(RADIANS(_10sept_0_10[[#This Row],[V_phase]]))</f>
        <v>1.4356852201106643E-4</v>
      </c>
      <c r="K322">
        <f>10^(_10sept_0_10[[#This Row],[V_mag_adj]]/20)*SIN(RADIANS(_10sept_0_10[[#This Row],[V_phase]]))</f>
        <v>1.7043271878542431E-4</v>
      </c>
    </row>
    <row r="323" spans="1:11" x14ac:dyDescent="0.25">
      <c r="A323">
        <v>140</v>
      </c>
      <c r="B323">
        <v>-31.95</v>
      </c>
      <c r="C323">
        <v>28.75</v>
      </c>
      <c r="D323">
        <v>-31.94</v>
      </c>
      <c r="E323">
        <v>28.43</v>
      </c>
      <c r="F323">
        <f>_10sept_0_10[[#This Row],[H_mag]]-40</f>
        <v>-71.95</v>
      </c>
      <c r="G323">
        <f>_10sept_0_10[[#This Row],[V_mag]]-40</f>
        <v>-71.94</v>
      </c>
      <c r="H323">
        <f>10^(_10sept_0_10[[#This Row],[H_mag_adj]]/20)*COS(RADIANS(_10sept_0_10[[#This Row],[H_phase]]))</f>
        <v>2.2149517007632544E-4</v>
      </c>
      <c r="I323">
        <f>10^(_10sept_0_10[[#This Row],[H_mag_adj]]/20)*SIN(RADIANS(_10sept_0_10[[#This Row],[H_phase]]))</f>
        <v>1.2151641145094102E-4</v>
      </c>
      <c r="J323">
        <f>10^(_10sept_0_10[[#This Row],[V_mag_adj]]/20)*COS(RADIANS(_10sept_0_10[[#This Row],[V_phase]]))</f>
        <v>2.2242631810763993E-4</v>
      </c>
      <c r="K323">
        <f>10^(_10sept_0_10[[#This Row],[V_mag_adj]]/20)*SIN(RADIANS(_10sept_0_10[[#This Row],[V_phase]]))</f>
        <v>1.2041601455514005E-4</v>
      </c>
    </row>
    <row r="324" spans="1:11" x14ac:dyDescent="0.25">
      <c r="A324">
        <v>141</v>
      </c>
      <c r="B324">
        <v>-31.28</v>
      </c>
      <c r="C324">
        <v>11.76</v>
      </c>
      <c r="D324">
        <v>-31.04</v>
      </c>
      <c r="E324">
        <v>9.7899999999999991</v>
      </c>
      <c r="F324">
        <f>_10sept_0_10[[#This Row],[H_mag]]-40</f>
        <v>-71.28</v>
      </c>
      <c r="G324">
        <f>_10sept_0_10[[#This Row],[V_mag]]-40</f>
        <v>-71.039999999999992</v>
      </c>
      <c r="H324">
        <f>10^(_10sept_0_10[[#This Row],[H_mag_adj]]/20)*COS(RADIANS(_10sept_0_10[[#This Row],[H_phase]]))</f>
        <v>2.6716963082277015E-4</v>
      </c>
      <c r="I324">
        <f>10^(_10sept_0_10[[#This Row],[H_mag_adj]]/20)*SIN(RADIANS(_10sept_0_10[[#This Row],[H_phase]]))</f>
        <v>5.5620012195463233E-5</v>
      </c>
      <c r="J324">
        <f>10^(_10sept_0_10[[#This Row],[V_mag_adj]]/20)*COS(RADIANS(_10sept_0_10[[#This Row],[V_phase]]))</f>
        <v>2.7645797648737433E-4</v>
      </c>
      <c r="K324">
        <f>10^(_10sept_0_10[[#This Row],[V_mag_adj]]/20)*SIN(RADIANS(_10sept_0_10[[#This Row],[V_phase]]))</f>
        <v>4.7702895153400757E-5</v>
      </c>
    </row>
    <row r="325" spans="1:11" x14ac:dyDescent="0.25">
      <c r="A325">
        <v>142</v>
      </c>
      <c r="B325">
        <v>-30.05</v>
      </c>
      <c r="C325">
        <v>-5.47</v>
      </c>
      <c r="D325">
        <v>-30.08</v>
      </c>
      <c r="E325">
        <v>-5.31</v>
      </c>
      <c r="F325">
        <f>_10sept_0_10[[#This Row],[H_mag]]-40</f>
        <v>-70.05</v>
      </c>
      <c r="G325">
        <f>_10sept_0_10[[#This Row],[V_mag]]-40</f>
        <v>-70.08</v>
      </c>
      <c r="H325">
        <f>10^(_10sept_0_10[[#This Row],[H_mag_adj]]/20)*COS(RADIANS(_10sept_0_10[[#This Row],[H_phase]]))</f>
        <v>3.1298088439981995E-4</v>
      </c>
      <c r="I325">
        <f>10^(_10sept_0_10[[#This Row],[H_mag_adj]]/20)*SIN(RADIANS(_10sept_0_10[[#This Row],[H_phase]]))</f>
        <v>-2.9971243984866004E-5</v>
      </c>
      <c r="J325">
        <f>10^(_10sept_0_10[[#This Row],[V_mag_adj]]/20)*COS(RADIANS(_10sept_0_10[[#This Row],[V_phase]]))</f>
        <v>3.1198394207316801E-4</v>
      </c>
      <c r="K325">
        <f>10^(_10sept_0_10[[#This Row],[V_mag_adj]]/20)*SIN(RADIANS(_10sept_0_10[[#This Row],[V_phase]]))</f>
        <v>-2.8996796210690835E-5</v>
      </c>
    </row>
    <row r="326" spans="1:11" x14ac:dyDescent="0.25">
      <c r="A326">
        <v>143</v>
      </c>
      <c r="B326">
        <v>-29.2</v>
      </c>
      <c r="C326">
        <v>-18.25</v>
      </c>
      <c r="D326">
        <v>-29.07</v>
      </c>
      <c r="E326">
        <v>-18.63</v>
      </c>
      <c r="F326">
        <f>_10sept_0_10[[#This Row],[H_mag]]-40</f>
        <v>-69.2</v>
      </c>
      <c r="G326">
        <f>_10sept_0_10[[#This Row],[V_mag]]-40</f>
        <v>-69.069999999999993</v>
      </c>
      <c r="H326">
        <f>10^(_10sept_0_10[[#This Row],[H_mag_adj]]/20)*COS(RADIANS(_10sept_0_10[[#This Row],[H_phase]]))</f>
        <v>3.2929568389675998E-4</v>
      </c>
      <c r="I326">
        <f>10^(_10sept_0_10[[#This Row],[H_mag_adj]]/20)*SIN(RADIANS(_10sept_0_10[[#This Row],[H_phase]]))</f>
        <v>-1.0858543193590134E-4</v>
      </c>
      <c r="J326">
        <f>10^(_10sept_0_10[[#This Row],[V_mag_adj]]/20)*COS(RADIANS(_10sept_0_10[[#This Row],[V_phase]]))</f>
        <v>3.3352288257560412E-4</v>
      </c>
      <c r="K326">
        <f>10^(_10sept_0_10[[#This Row],[V_mag_adj]]/20)*SIN(RADIANS(_10sept_0_10[[#This Row],[V_phase]]))</f>
        <v>-1.1243729564293504E-4</v>
      </c>
    </row>
    <row r="327" spans="1:11" x14ac:dyDescent="0.25">
      <c r="A327">
        <v>144</v>
      </c>
      <c r="B327">
        <v>-28.53</v>
      </c>
      <c r="C327">
        <v>-28.65</v>
      </c>
      <c r="D327">
        <v>-28.39</v>
      </c>
      <c r="E327">
        <v>-29.13</v>
      </c>
      <c r="F327">
        <f>_10sept_0_10[[#This Row],[H_mag]]-40</f>
        <v>-68.53</v>
      </c>
      <c r="G327">
        <f>_10sept_0_10[[#This Row],[V_mag]]-40</f>
        <v>-68.39</v>
      </c>
      <c r="H327">
        <f>10^(_10sept_0_10[[#This Row],[H_mag_adj]]/20)*COS(RADIANS(_10sept_0_10[[#This Row],[H_phase]]))</f>
        <v>3.2868451666339223E-4</v>
      </c>
      <c r="I327">
        <f>10^(_10sept_0_10[[#This Row],[H_mag_adj]]/20)*SIN(RADIANS(_10sept_0_10[[#This Row],[H_phase]]))</f>
        <v>-1.7957688871886589E-4</v>
      </c>
      <c r="J327">
        <f>10^(_10sept_0_10[[#This Row],[V_mag_adj]]/20)*COS(RADIANS(_10sept_0_10[[#This Row],[V_phase]]))</f>
        <v>3.3248464210925604E-4</v>
      </c>
      <c r="K327">
        <f>10^(_10sept_0_10[[#This Row],[V_mag_adj]]/20)*SIN(RADIANS(_10sept_0_10[[#This Row],[V_phase]]))</f>
        <v>-1.8528666470082414E-4</v>
      </c>
    </row>
    <row r="328" spans="1:11" x14ac:dyDescent="0.25">
      <c r="A328">
        <v>145</v>
      </c>
      <c r="B328">
        <v>-28.08</v>
      </c>
      <c r="C328">
        <v>-39.11</v>
      </c>
      <c r="D328">
        <v>-28.24</v>
      </c>
      <c r="E328">
        <v>-38.369999999999997</v>
      </c>
      <c r="F328">
        <f>_10sept_0_10[[#This Row],[H_mag]]-40</f>
        <v>-68.08</v>
      </c>
      <c r="G328">
        <f>_10sept_0_10[[#This Row],[V_mag]]-40</f>
        <v>-68.239999999999995</v>
      </c>
      <c r="H328">
        <f>10^(_10sept_0_10[[#This Row],[H_mag_adj]]/20)*COS(RADIANS(_10sept_0_10[[#This Row],[H_phase]]))</f>
        <v>3.0607374798229543E-4</v>
      </c>
      <c r="I328">
        <f>10^(_10sept_0_10[[#This Row],[H_mag_adj]]/20)*SIN(RADIANS(_10sept_0_10[[#This Row],[H_phase]]))</f>
        <v>-2.4882810121965243E-4</v>
      </c>
      <c r="J328">
        <f>10^(_10sept_0_10[[#This Row],[V_mag_adj]]/20)*COS(RADIANS(_10sept_0_10[[#This Row],[V_phase]]))</f>
        <v>3.036171896792943E-4</v>
      </c>
      <c r="K328">
        <f>10^(_10sept_0_10[[#This Row],[V_mag_adj]]/20)*SIN(RADIANS(_10sept_0_10[[#This Row],[V_phase]]))</f>
        <v>-2.4038528590886041E-4</v>
      </c>
    </row>
    <row r="329" spans="1:11" x14ac:dyDescent="0.25">
      <c r="A329">
        <v>146</v>
      </c>
      <c r="B329">
        <v>-27.94</v>
      </c>
      <c r="C329">
        <v>-47.62</v>
      </c>
      <c r="D329">
        <v>-28.15</v>
      </c>
      <c r="E329">
        <v>-47.6</v>
      </c>
      <c r="F329">
        <f>_10sept_0_10[[#This Row],[H_mag]]-40</f>
        <v>-67.94</v>
      </c>
      <c r="G329">
        <f>_10sept_0_10[[#This Row],[V_mag]]-40</f>
        <v>-68.150000000000006</v>
      </c>
      <c r="H329">
        <f>10^(_10sept_0_10[[#This Row],[H_mag_adj]]/20)*COS(RADIANS(_10sept_0_10[[#This Row],[H_phase]]))</f>
        <v>2.7020203710310513E-4</v>
      </c>
      <c r="I329">
        <f>10^(_10sept_0_10[[#This Row],[H_mag_adj]]/20)*SIN(RADIANS(_10sept_0_10[[#This Row],[H_phase]]))</f>
        <v>-2.9611650485344428E-4</v>
      </c>
      <c r="J329">
        <f>10^(_10sept_0_10[[#This Row],[V_mag_adj]]/20)*COS(RADIANS(_10sept_0_10[[#This Row],[V_phase]]))</f>
        <v>2.6384854126196289E-4</v>
      </c>
      <c r="K329">
        <f>10^(_10sept_0_10[[#This Row],[V_mag_adj]]/20)*SIN(RADIANS(_10sept_0_10[[#This Row],[V_phase]]))</f>
        <v>-2.8895102256634584E-4</v>
      </c>
    </row>
    <row r="330" spans="1:11" x14ac:dyDescent="0.25">
      <c r="A330">
        <v>147</v>
      </c>
      <c r="B330">
        <v>-28.12</v>
      </c>
      <c r="C330">
        <v>-54.79</v>
      </c>
      <c r="D330">
        <v>-28.36</v>
      </c>
      <c r="E330">
        <v>-54.78</v>
      </c>
      <c r="F330">
        <f>_10sept_0_10[[#This Row],[H_mag]]-40</f>
        <v>-68.12</v>
      </c>
      <c r="G330">
        <f>_10sept_0_10[[#This Row],[V_mag]]-40</f>
        <v>-68.36</v>
      </c>
      <c r="H330">
        <f>10^(_10sept_0_10[[#This Row],[H_mag_adj]]/20)*COS(RADIANS(_10sept_0_10[[#This Row],[H_phase]]))</f>
        <v>2.2638922460328686E-4</v>
      </c>
      <c r="I330">
        <f>10^(_10sept_0_10[[#This Row],[H_mag_adj]]/20)*SIN(RADIANS(_10sept_0_10[[#This Row],[H_phase]]))</f>
        <v>-3.2080829833169557E-4</v>
      </c>
      <c r="J330">
        <f>10^(_10sept_0_10[[#This Row],[V_mag_adj]]/20)*COS(RADIANS(_10sept_0_10[[#This Row],[V_phase]]))</f>
        <v>2.2027395205535417E-4</v>
      </c>
      <c r="K330">
        <f>10^(_10sept_0_10[[#This Row],[V_mag_adj]]/20)*SIN(RADIANS(_10sept_0_10[[#This Row],[V_phase]]))</f>
        <v>-3.1202694126220888E-4</v>
      </c>
    </row>
    <row r="331" spans="1:11" x14ac:dyDescent="0.25">
      <c r="A331">
        <v>148</v>
      </c>
      <c r="B331">
        <v>-28.45</v>
      </c>
      <c r="C331">
        <v>-62.52</v>
      </c>
      <c r="D331">
        <v>-28.52</v>
      </c>
      <c r="E331">
        <v>-62.34</v>
      </c>
      <c r="F331">
        <f>_10sept_0_10[[#This Row],[H_mag]]-40</f>
        <v>-68.45</v>
      </c>
      <c r="G331">
        <f>_10sept_0_10[[#This Row],[V_mag]]-40</f>
        <v>-68.52</v>
      </c>
      <c r="H331">
        <f>10^(_10sept_0_10[[#This Row],[H_mag_adj]]/20)*COS(RADIANS(_10sept_0_10[[#This Row],[H_phase]]))</f>
        <v>1.744272202785785E-4</v>
      </c>
      <c r="I331">
        <f>10^(_10sept_0_10[[#This Row],[H_mag_adj]]/20)*SIN(RADIANS(_10sept_0_10[[#This Row],[H_phase]]))</f>
        <v>-3.3535733282127319E-4</v>
      </c>
      <c r="J331">
        <f>10^(_10sept_0_10[[#This Row],[V_mag_adj]]/20)*COS(RADIANS(_10sept_0_10[[#This Row],[V_phase]]))</f>
        <v>1.740713961761902E-4</v>
      </c>
      <c r="K331">
        <f>10^(_10sept_0_10[[#This Row],[V_mag_adj]]/20)*SIN(RADIANS(_10sept_0_10[[#This Row],[V_phase]]))</f>
        <v>-3.3212031170385114E-4</v>
      </c>
    </row>
    <row r="332" spans="1:11" x14ac:dyDescent="0.25">
      <c r="A332">
        <v>149</v>
      </c>
      <c r="B332">
        <v>-29.18</v>
      </c>
      <c r="C332">
        <v>-73.319999999999993</v>
      </c>
      <c r="D332">
        <v>-29.22</v>
      </c>
      <c r="E332">
        <v>-72.290000000000006</v>
      </c>
      <c r="F332">
        <f>_10sept_0_10[[#This Row],[H_mag]]-40</f>
        <v>-69.180000000000007</v>
      </c>
      <c r="G332">
        <f>_10sept_0_10[[#This Row],[V_mag]]-40</f>
        <v>-69.22</v>
      </c>
      <c r="H332">
        <f>10^(_10sept_0_10[[#This Row],[H_mag_adj]]/20)*COS(RADIANS(_10sept_0_10[[#This Row],[H_phase]]))</f>
        <v>9.9751969611122066E-5</v>
      </c>
      <c r="I332">
        <f>10^(_10sept_0_10[[#This Row],[H_mag_adj]]/20)*SIN(RADIANS(_10sept_0_10[[#This Row],[H_phase]]))</f>
        <v>-3.3291279349009615E-4</v>
      </c>
      <c r="J332">
        <f>10^(_10sept_0_10[[#This Row],[V_mag_adj]]/20)*COS(RADIANS(_10sept_0_10[[#This Row],[V_phase]]))</f>
        <v>1.0523452594829557E-4</v>
      </c>
      <c r="K332">
        <f>10^(_10sept_0_10[[#This Row],[V_mag_adj]]/20)*SIN(RADIANS(_10sept_0_10[[#This Row],[V_phase]]))</f>
        <v>-3.2954475823347842E-4</v>
      </c>
    </row>
    <row r="333" spans="1:11" x14ac:dyDescent="0.25">
      <c r="A333">
        <v>150</v>
      </c>
      <c r="B333">
        <v>-29.85</v>
      </c>
      <c r="C333">
        <v>-85.1</v>
      </c>
      <c r="D333">
        <v>-29.9</v>
      </c>
      <c r="E333">
        <v>-84.2</v>
      </c>
      <c r="F333">
        <f>_10sept_0_10[[#This Row],[H_mag]]-40</f>
        <v>-69.849999999999994</v>
      </c>
      <c r="G333">
        <f>_10sept_0_10[[#This Row],[V_mag]]-40</f>
        <v>-69.900000000000006</v>
      </c>
      <c r="H333">
        <f>10^(_10sept_0_10[[#This Row],[H_mag_adj]]/20)*COS(RADIANS(_10sept_0_10[[#This Row],[H_phase]]))</f>
        <v>2.7481720816030602E-5</v>
      </c>
      <c r="I333">
        <f>10^(_10sept_0_10[[#This Row],[H_mag_adj]]/20)*SIN(RADIANS(_10sept_0_10[[#This Row],[H_phase]]))</f>
        <v>-3.2056040255921199E-4</v>
      </c>
      <c r="J333">
        <f>10^(_10sept_0_10[[#This Row],[V_mag_adj]]/20)*COS(RADIANS(_10sept_0_10[[#This Row],[V_phase]]))</f>
        <v>3.2326849486204749E-5</v>
      </c>
      <c r="K333">
        <f>10^(_10sept_0_10[[#This Row],[V_mag_adj]]/20)*SIN(RADIANS(_10sept_0_10[[#This Row],[V_phase]]))</f>
        <v>-3.1825190341987209E-4</v>
      </c>
    </row>
    <row r="334" spans="1:11" x14ac:dyDescent="0.25">
      <c r="A334">
        <v>151</v>
      </c>
      <c r="B334">
        <v>-30.14</v>
      </c>
      <c r="C334">
        <v>-99.59</v>
      </c>
      <c r="D334">
        <v>-30.31</v>
      </c>
      <c r="E334">
        <v>-98.25</v>
      </c>
      <c r="F334">
        <f>_10sept_0_10[[#This Row],[H_mag]]-40</f>
        <v>-70.14</v>
      </c>
      <c r="G334">
        <f>_10sept_0_10[[#This Row],[V_mag]]-40</f>
        <v>-70.31</v>
      </c>
      <c r="H334">
        <f>10^(_10sept_0_10[[#This Row],[H_mag_adj]]/20)*COS(RADIANS(_10sept_0_10[[#This Row],[H_phase]]))</f>
        <v>-5.1840153432896053E-5</v>
      </c>
      <c r="I334">
        <f>10^(_10sept_0_10[[#This Row],[H_mag_adj]]/20)*SIN(RADIANS(_10sept_0_10[[#This Row],[H_phase]]))</f>
        <v>-3.0682305017416535E-4</v>
      </c>
      <c r="J334">
        <f>10^(_10sept_0_10[[#This Row],[V_mag_adj]]/20)*COS(RADIANS(_10sept_0_10[[#This Row],[V_phase]]))</f>
        <v>-4.3785425188114028E-5</v>
      </c>
      <c r="K334">
        <f>10^(_10sept_0_10[[#This Row],[V_mag_adj]]/20)*SIN(RADIANS(_10sept_0_10[[#This Row],[V_phase]]))</f>
        <v>-3.0198282084893289E-4</v>
      </c>
    </row>
    <row r="335" spans="1:11" x14ac:dyDescent="0.25">
      <c r="A335">
        <v>152</v>
      </c>
      <c r="B335">
        <v>-29.95</v>
      </c>
      <c r="C335">
        <v>-114.43</v>
      </c>
      <c r="D335">
        <v>-30.24</v>
      </c>
      <c r="E335">
        <v>-113.8</v>
      </c>
      <c r="F335">
        <f>_10sept_0_10[[#This Row],[H_mag]]-40</f>
        <v>-69.95</v>
      </c>
      <c r="G335">
        <f>_10sept_0_10[[#This Row],[V_mag]]-40</f>
        <v>-70.239999999999995</v>
      </c>
      <c r="H335">
        <f>10^(_10sept_0_10[[#This Row],[H_mag_adj]]/20)*COS(RADIANS(_10sept_0_10[[#This Row],[H_phase]]))</f>
        <v>-1.3154089586226182E-4</v>
      </c>
      <c r="I335">
        <f>10^(_10sept_0_10[[#This Row],[H_mag_adj]]/20)*SIN(RADIANS(_10sept_0_10[[#This Row],[H_phase]]))</f>
        <v>-2.8957717130627435E-4</v>
      </c>
      <c r="J335">
        <f>10^(_10sept_0_10[[#This Row],[V_mag_adj]]/20)*COS(RADIANS(_10sept_0_10[[#This Row],[V_phase]]))</f>
        <v>-1.2413444007131817E-4</v>
      </c>
      <c r="K335">
        <f>10^(_10sept_0_10[[#This Row],[V_mag_adj]]/20)*SIN(RADIANS(_10sept_0_10[[#This Row],[V_phase]]))</f>
        <v>-2.8145045198890625E-4</v>
      </c>
    </row>
    <row r="336" spans="1:11" x14ac:dyDescent="0.25">
      <c r="A336">
        <v>153</v>
      </c>
      <c r="B336">
        <v>-29.26</v>
      </c>
      <c r="C336">
        <v>-130.76</v>
      </c>
      <c r="D336">
        <v>-29.56</v>
      </c>
      <c r="E336">
        <v>-130.25</v>
      </c>
      <c r="F336">
        <f>_10sept_0_10[[#This Row],[H_mag]]-40</f>
        <v>-69.260000000000005</v>
      </c>
      <c r="G336">
        <f>_10sept_0_10[[#This Row],[V_mag]]-40</f>
        <v>-69.56</v>
      </c>
      <c r="H336">
        <f>10^(_10sept_0_10[[#This Row],[H_mag_adj]]/20)*COS(RADIANS(_10sept_0_10[[#This Row],[H_phase]]))</f>
        <v>-2.2482330210096379E-4</v>
      </c>
      <c r="I336">
        <f>10^(_10sept_0_10[[#This Row],[H_mag_adj]]/20)*SIN(RADIANS(_10sept_0_10[[#This Row],[H_phase]]))</f>
        <v>-2.6082821482564832E-4</v>
      </c>
      <c r="J336">
        <f>10^(_10sept_0_10[[#This Row],[V_mag_adj]]/20)*COS(RADIANS(_10sept_0_10[[#This Row],[V_phase]]))</f>
        <v>-2.1493931444057266E-4</v>
      </c>
      <c r="K336">
        <f>10^(_10sept_0_10[[#This Row],[V_mag_adj]]/20)*SIN(RADIANS(_10sept_0_10[[#This Row],[V_phase]]))</f>
        <v>-2.5389657245733559E-4</v>
      </c>
    </row>
    <row r="337" spans="1:11" x14ac:dyDescent="0.25">
      <c r="A337">
        <v>154</v>
      </c>
      <c r="B337">
        <v>-28.45</v>
      </c>
      <c r="C337">
        <v>-144.19</v>
      </c>
      <c r="D337">
        <v>-28.44</v>
      </c>
      <c r="E337">
        <v>-144.15</v>
      </c>
      <c r="F337">
        <f>_10sept_0_10[[#This Row],[H_mag]]-40</f>
        <v>-68.45</v>
      </c>
      <c r="G337">
        <f>_10sept_0_10[[#This Row],[V_mag]]-40</f>
        <v>-68.44</v>
      </c>
      <c r="H337">
        <f>10^(_10sept_0_10[[#This Row],[H_mag_adj]]/20)*COS(RADIANS(_10sept_0_10[[#This Row],[H_phase]]))</f>
        <v>-3.0654931531372357E-4</v>
      </c>
      <c r="I337">
        <f>10^(_10sept_0_10[[#This Row],[H_mag_adj]]/20)*SIN(RADIANS(_10sept_0_10[[#This Row],[H_phase]]))</f>
        <v>-2.2117168248172555E-4</v>
      </c>
      <c r="J337">
        <f>10^(_10sept_0_10[[#This Row],[V_mag_adj]]/20)*COS(RADIANS(_10sept_0_10[[#This Row],[V_phase]]))</f>
        <v>-3.0674778688470129E-4</v>
      </c>
      <c r="K337">
        <f>10^(_10sept_0_10[[#This Row],[V_mag_adj]]/20)*SIN(RADIANS(_10sept_0_10[[#This Row],[V_phase]]))</f>
        <v>-2.2164066677550905E-4</v>
      </c>
    </row>
    <row r="338" spans="1:11" x14ac:dyDescent="0.25">
      <c r="A338">
        <v>155</v>
      </c>
      <c r="B338">
        <v>-27.58</v>
      </c>
      <c r="C338">
        <v>-153.47999999999999</v>
      </c>
      <c r="D338">
        <v>-27.44</v>
      </c>
      <c r="E338">
        <v>-154.21</v>
      </c>
      <c r="F338">
        <f>_10sept_0_10[[#This Row],[H_mag]]-40</f>
        <v>-67.58</v>
      </c>
      <c r="G338">
        <f>_10sept_0_10[[#This Row],[V_mag]]-40</f>
        <v>-67.44</v>
      </c>
      <c r="H338">
        <f>10^(_10sept_0_10[[#This Row],[H_mag_adj]]/20)*COS(RADIANS(_10sept_0_10[[#This Row],[H_phase]]))</f>
        <v>-3.7386565156262181E-4</v>
      </c>
      <c r="I338">
        <f>10^(_10sept_0_10[[#This Row],[H_mag_adj]]/20)*SIN(RADIANS(_10sept_0_10[[#This Row],[H_phase]]))</f>
        <v>-1.8656551094376034E-4</v>
      </c>
      <c r="J338">
        <f>10^(_10sept_0_10[[#This Row],[V_mag_adj]]/20)*COS(RADIANS(_10sept_0_10[[#This Row],[V_phase]]))</f>
        <v>-3.8232521332060492E-4</v>
      </c>
      <c r="K338">
        <f>10^(_10sept_0_10[[#This Row],[V_mag_adj]]/20)*SIN(RADIANS(_10sept_0_10[[#This Row],[V_phase]]))</f>
        <v>-1.847409141075975E-4</v>
      </c>
    </row>
    <row r="339" spans="1:11" x14ac:dyDescent="0.25">
      <c r="A339">
        <v>156</v>
      </c>
      <c r="B339">
        <v>-26.63</v>
      </c>
      <c r="C339">
        <v>-162</v>
      </c>
      <c r="D339">
        <v>-26.74</v>
      </c>
      <c r="E339">
        <v>-162.66</v>
      </c>
      <c r="F339">
        <f>_10sept_0_10[[#This Row],[H_mag]]-40</f>
        <v>-66.63</v>
      </c>
      <c r="G339">
        <f>_10sept_0_10[[#This Row],[V_mag]]-40</f>
        <v>-66.739999999999995</v>
      </c>
      <c r="H339">
        <f>10^(_10sept_0_10[[#This Row],[H_mag_adj]]/20)*COS(RADIANS(_10sept_0_10[[#This Row],[H_phase]]))</f>
        <v>-4.4330877254251315E-4</v>
      </c>
      <c r="I339">
        <f>10^(_10sept_0_10[[#This Row],[H_mag_adj]]/20)*SIN(RADIANS(_10sept_0_10[[#This Row],[H_phase]]))</f>
        <v>-1.4403975171189598E-4</v>
      </c>
      <c r="J339">
        <f>10^(_10sept_0_10[[#This Row],[V_mag_adj]]/20)*COS(RADIANS(_10sept_0_10[[#This Row],[V_phase]]))</f>
        <v>-4.3933927468242157E-4</v>
      </c>
      <c r="K339">
        <f>10^(_10sept_0_10[[#This Row],[V_mag_adj]]/20)*SIN(RADIANS(_10sept_0_10[[#This Row],[V_phase]]))</f>
        <v>-1.3717549069120914E-4</v>
      </c>
    </row>
    <row r="340" spans="1:11" x14ac:dyDescent="0.25">
      <c r="A340">
        <v>157</v>
      </c>
      <c r="B340">
        <v>-26.04</v>
      </c>
      <c r="C340">
        <v>-169.03</v>
      </c>
      <c r="D340">
        <v>-26.06</v>
      </c>
      <c r="E340">
        <v>-170.1</v>
      </c>
      <c r="F340">
        <f>_10sept_0_10[[#This Row],[H_mag]]-40</f>
        <v>-66.039999999999992</v>
      </c>
      <c r="G340">
        <f>_10sept_0_10[[#This Row],[V_mag]]-40</f>
        <v>-66.06</v>
      </c>
      <c r="H340">
        <f>10^(_10sept_0_10[[#This Row],[H_mag_adj]]/20)*COS(RADIANS(_10sept_0_10[[#This Row],[H_phase]]))</f>
        <v>-4.8976834938953078E-4</v>
      </c>
      <c r="I340">
        <f>10^(_10sept_0_10[[#This Row],[H_mag_adj]]/20)*SIN(RADIANS(_10sept_0_10[[#This Row],[H_phase]]))</f>
        <v>-9.4935218778352176E-5</v>
      </c>
      <c r="J340">
        <f>10^(_10sept_0_10[[#This Row],[V_mag_adj]]/20)*COS(RADIANS(_10sept_0_10[[#This Row],[V_phase]]))</f>
        <v>-4.9032544438584063E-4</v>
      </c>
      <c r="K340">
        <f>10^(_10sept_0_10[[#This Row],[V_mag_adj]]/20)*SIN(RADIANS(_10sept_0_10[[#This Row],[V_phase]]))</f>
        <v>-8.5575489196124425E-5</v>
      </c>
    </row>
    <row r="341" spans="1:11" x14ac:dyDescent="0.25">
      <c r="A341">
        <v>158</v>
      </c>
      <c r="B341">
        <v>-25.62</v>
      </c>
      <c r="C341">
        <v>-174.38</v>
      </c>
      <c r="D341">
        <v>-25.66</v>
      </c>
      <c r="E341">
        <v>-175.44</v>
      </c>
      <c r="F341">
        <f>_10sept_0_10[[#This Row],[H_mag]]-40</f>
        <v>-65.62</v>
      </c>
      <c r="G341">
        <f>_10sept_0_10[[#This Row],[V_mag]]-40</f>
        <v>-65.66</v>
      </c>
      <c r="H341">
        <f>10^(_10sept_0_10[[#This Row],[H_mag_adj]]/20)*COS(RADIANS(_10sept_0_10[[#This Row],[H_phase]]))</f>
        <v>-5.2108363405836884E-4</v>
      </c>
      <c r="I341">
        <f>10^(_10sept_0_10[[#This Row],[H_mag_adj]]/20)*SIN(RADIANS(_10sept_0_10[[#This Row],[H_phase]]))</f>
        <v>-5.1276344539285423E-5</v>
      </c>
      <c r="J341">
        <f>10^(_10sept_0_10[[#This Row],[V_mag_adj]]/20)*COS(RADIANS(_10sept_0_10[[#This Row],[V_phase]]))</f>
        <v>-5.1954493437253706E-4</v>
      </c>
      <c r="K341">
        <f>10^(_10sept_0_10[[#This Row],[V_mag_adj]]/20)*SIN(RADIANS(_10sept_0_10[[#This Row],[V_phase]]))</f>
        <v>-4.1436554535143601E-5</v>
      </c>
    </row>
    <row r="342" spans="1:11" x14ac:dyDescent="0.25">
      <c r="A342">
        <v>159</v>
      </c>
      <c r="B342">
        <v>-25.51</v>
      </c>
      <c r="C342">
        <v>-179.85</v>
      </c>
      <c r="D342">
        <v>-25.52</v>
      </c>
      <c r="E342">
        <v>179.19</v>
      </c>
      <c r="F342">
        <f>_10sept_0_10[[#This Row],[H_mag]]-40</f>
        <v>-65.510000000000005</v>
      </c>
      <c r="G342">
        <f>_10sept_0_10[[#This Row],[V_mag]]-40</f>
        <v>-65.52</v>
      </c>
      <c r="H342">
        <f>10^(_10sept_0_10[[#This Row],[H_mag_adj]]/20)*COS(RADIANS(_10sept_0_10[[#This Row],[H_phase]]))</f>
        <v>-5.3027177541129921E-4</v>
      </c>
      <c r="I342">
        <f>10^(_10sept_0_10[[#This Row],[H_mag_adj]]/20)*SIN(RADIANS(_10sept_0_10[[#This Row],[H_phase]]))</f>
        <v>-1.388251433341662E-6</v>
      </c>
      <c r="J342">
        <f>10^(_10sept_0_10[[#This Row],[V_mag_adj]]/20)*COS(RADIANS(_10sept_0_10[[#This Row],[V_phase]]))</f>
        <v>-5.2961051564053268E-4</v>
      </c>
      <c r="K342">
        <f>10^(_10sept_0_10[[#This Row],[V_mag_adj]]/20)*SIN(RADIANS(_10sept_0_10[[#This Row],[V_phase]]))</f>
        <v>7.4876911087540387E-6</v>
      </c>
    </row>
    <row r="343" spans="1:11" x14ac:dyDescent="0.25">
      <c r="A343">
        <v>160</v>
      </c>
      <c r="B343">
        <v>-25.77</v>
      </c>
      <c r="C343">
        <v>175.64</v>
      </c>
      <c r="D343">
        <v>-25.74</v>
      </c>
      <c r="E343">
        <v>174.12</v>
      </c>
      <c r="F343">
        <f>_10sept_0_10[[#This Row],[H_mag]]-40</f>
        <v>-65.77</v>
      </c>
      <c r="G343">
        <f>_10sept_0_10[[#This Row],[V_mag]]-40</f>
        <v>-65.739999999999995</v>
      </c>
      <c r="H343">
        <f>10^(_10sept_0_10[[#This Row],[H_mag_adj]]/20)*COS(RADIANS(_10sept_0_10[[#This Row],[H_phase]]))</f>
        <v>-5.1314648661773192E-4</v>
      </c>
      <c r="I343">
        <f>10^(_10sept_0_10[[#This Row],[H_mag_adj]]/20)*SIN(RADIANS(_10sept_0_10[[#This Row],[H_phase]]))</f>
        <v>3.9124124687305599E-5</v>
      </c>
      <c r="J343">
        <f>10^(_10sept_0_10[[#This Row],[V_mag_adj]]/20)*COS(RADIANS(_10sept_0_10[[#This Row],[V_phase]]))</f>
        <v>-5.1369931574861069E-4</v>
      </c>
      <c r="K343">
        <f>10^(_10sept_0_10[[#This Row],[V_mag_adj]]/20)*SIN(RADIANS(_10sept_0_10[[#This Row],[V_phase]]))</f>
        <v>5.2904436974198728E-5</v>
      </c>
    </row>
    <row r="344" spans="1:11" x14ac:dyDescent="0.25">
      <c r="A344">
        <v>161</v>
      </c>
      <c r="B344">
        <v>-26.2</v>
      </c>
      <c r="C344">
        <v>170.62</v>
      </c>
      <c r="D344">
        <v>-26.18</v>
      </c>
      <c r="E344">
        <v>168.67</v>
      </c>
      <c r="F344">
        <f>_10sept_0_10[[#This Row],[H_mag]]-40</f>
        <v>-66.2</v>
      </c>
      <c r="G344">
        <f>_10sept_0_10[[#This Row],[V_mag]]-40</f>
        <v>-66.180000000000007</v>
      </c>
      <c r="H344">
        <f>10^(_10sept_0_10[[#This Row],[H_mag_adj]]/20)*COS(RADIANS(_10sept_0_10[[#This Row],[H_phase]]))</f>
        <v>-4.832300421276607E-4</v>
      </c>
      <c r="I344">
        <f>10^(_10sept_0_10[[#This Row],[H_mag_adj]]/20)*SIN(RADIANS(_10sept_0_10[[#This Row],[H_phase]]))</f>
        <v>7.9824922719961433E-5</v>
      </c>
      <c r="J344">
        <f>10^(_10sept_0_10[[#This Row],[V_mag_adj]]/20)*COS(RADIANS(_10sept_0_10[[#This Row],[V_phase]]))</f>
        <v>-4.8134102761092091E-4</v>
      </c>
      <c r="K344">
        <f>10^(_10sept_0_10[[#This Row],[V_mag_adj]]/20)*SIN(RADIANS(_10sept_0_10[[#This Row],[V_phase]]))</f>
        <v>9.6443548291845233E-5</v>
      </c>
    </row>
    <row r="345" spans="1:11" x14ac:dyDescent="0.25">
      <c r="A345">
        <v>162</v>
      </c>
      <c r="B345">
        <v>-27.01</v>
      </c>
      <c r="C345">
        <v>164.98</v>
      </c>
      <c r="D345">
        <v>-27</v>
      </c>
      <c r="E345">
        <v>162.97999999999999</v>
      </c>
      <c r="F345">
        <f>_10sept_0_10[[#This Row],[H_mag]]-40</f>
        <v>-67.010000000000005</v>
      </c>
      <c r="G345">
        <f>_10sept_0_10[[#This Row],[V_mag]]-40</f>
        <v>-67</v>
      </c>
      <c r="H345">
        <f>10^(_10sept_0_10[[#This Row],[H_mag_adj]]/20)*COS(RADIANS(_10sept_0_10[[#This Row],[H_phase]]))</f>
        <v>-4.3092642788758408E-4</v>
      </c>
      <c r="I345">
        <f>10^(_10sept_0_10[[#This Row],[H_mag_adj]]/20)*SIN(RADIANS(_10sept_0_10[[#This Row],[H_phase]]))</f>
        <v>1.1562762492918821E-4</v>
      </c>
      <c r="J345">
        <f>10^(_10sept_0_10[[#This Row],[V_mag_adj]]/20)*COS(RADIANS(_10sept_0_10[[#This Row],[V_phase]]))</f>
        <v>-4.2712003038370355E-4</v>
      </c>
      <c r="K345">
        <f>10^(_10sept_0_10[[#This Row],[V_mag_adj]]/20)*SIN(RADIANS(_10sept_0_10[[#This Row],[V_phase]]))</f>
        <v>1.3074674428800037E-4</v>
      </c>
    </row>
    <row r="346" spans="1:11" x14ac:dyDescent="0.25">
      <c r="A346">
        <v>163</v>
      </c>
      <c r="B346">
        <v>-27.85</v>
      </c>
      <c r="C346">
        <v>159.46</v>
      </c>
      <c r="D346">
        <v>-27.9</v>
      </c>
      <c r="E346">
        <v>158.06</v>
      </c>
      <c r="F346">
        <f>_10sept_0_10[[#This Row],[H_mag]]-40</f>
        <v>-67.849999999999994</v>
      </c>
      <c r="G346">
        <f>_10sept_0_10[[#This Row],[V_mag]]-40</f>
        <v>-67.900000000000006</v>
      </c>
      <c r="H346">
        <f>10^(_10sept_0_10[[#This Row],[H_mag_adj]]/20)*COS(RADIANS(_10sept_0_10[[#This Row],[H_phase]]))</f>
        <v>-3.7929240398160158E-4</v>
      </c>
      <c r="I346">
        <f>10^(_10sept_0_10[[#This Row],[H_mag_adj]]/20)*SIN(RADIANS(_10sept_0_10[[#This Row],[H_phase]]))</f>
        <v>1.4211350956827288E-4</v>
      </c>
      <c r="J346">
        <f>10^(_10sept_0_10[[#This Row],[V_mag_adj]]/20)*COS(RADIANS(_10sept_0_10[[#This Row],[V_phase]]))</f>
        <v>-3.7355050812170373E-4</v>
      </c>
      <c r="K346">
        <f>10^(_10sept_0_10[[#This Row],[V_mag_adj]]/20)*SIN(RADIANS(_10sept_0_10[[#This Row],[V_phase]]))</f>
        <v>1.504693577374118E-4</v>
      </c>
    </row>
    <row r="347" spans="1:11" x14ac:dyDescent="0.25">
      <c r="A347">
        <v>164</v>
      </c>
      <c r="B347">
        <v>-29.37</v>
      </c>
      <c r="C347">
        <v>151.13</v>
      </c>
      <c r="D347">
        <v>-29.35</v>
      </c>
      <c r="E347">
        <v>151.69</v>
      </c>
      <c r="F347">
        <f>_10sept_0_10[[#This Row],[H_mag]]-40</f>
        <v>-69.37</v>
      </c>
      <c r="G347">
        <f>_10sept_0_10[[#This Row],[V_mag]]-40</f>
        <v>-69.349999999999994</v>
      </c>
      <c r="H347">
        <f>10^(_10sept_0_10[[#This Row],[H_mag_adj]]/20)*COS(RADIANS(_10sept_0_10[[#This Row],[H_phase]]))</f>
        <v>-2.9775838845627769E-4</v>
      </c>
      <c r="I347">
        <f>10^(_10sept_0_10[[#This Row],[H_mag_adj]]/20)*SIN(RADIANS(_10sept_0_10[[#This Row],[H_phase]]))</f>
        <v>1.6416810385434197E-4</v>
      </c>
      <c r="J347">
        <f>10^(_10sept_0_10[[#This Row],[V_mag_adj]]/20)*COS(RADIANS(_10sept_0_10[[#This Row],[V_phase]]))</f>
        <v>-3.0003876430241777E-4</v>
      </c>
      <c r="K347">
        <f>10^(_10sept_0_10[[#This Row],[V_mag_adj]]/20)*SIN(RADIANS(_10sept_0_10[[#This Row],[V_phase]]))</f>
        <v>1.6162178473186207E-4</v>
      </c>
    </row>
    <row r="348" spans="1:11" x14ac:dyDescent="0.25">
      <c r="A348">
        <v>165</v>
      </c>
      <c r="B348">
        <v>-30.71</v>
      </c>
      <c r="C348">
        <v>145.06</v>
      </c>
      <c r="D348">
        <v>-30.58</v>
      </c>
      <c r="E348">
        <v>143.93</v>
      </c>
      <c r="F348">
        <f>_10sept_0_10[[#This Row],[H_mag]]-40</f>
        <v>-70.710000000000008</v>
      </c>
      <c r="G348">
        <f>_10sept_0_10[[#This Row],[V_mag]]-40</f>
        <v>-70.58</v>
      </c>
      <c r="H348">
        <f>10^(_10sept_0_10[[#This Row],[H_mag_adj]]/20)*COS(RADIANS(_10sept_0_10[[#This Row],[H_phase]]))</f>
        <v>-2.3888155288543441E-4</v>
      </c>
      <c r="I348">
        <f>10^(_10sept_0_10[[#This Row],[H_mag_adj]]/20)*SIN(RADIANS(_10sept_0_10[[#This Row],[H_phase]]))</f>
        <v>1.6689413169633746E-4</v>
      </c>
      <c r="J348">
        <f>10^(_10sept_0_10[[#This Row],[V_mag_adj]]/20)*COS(RADIANS(_10sept_0_10[[#This Row],[V_phase]]))</f>
        <v>-2.3909563759693506E-4</v>
      </c>
      <c r="K348">
        <f>10^(_10sept_0_10[[#This Row],[V_mag_adj]]/20)*SIN(RADIANS(_10sept_0_10[[#This Row],[V_phase]]))</f>
        <v>1.7415985072587336E-4</v>
      </c>
    </row>
    <row r="349" spans="1:11" x14ac:dyDescent="0.25">
      <c r="A349">
        <v>166</v>
      </c>
      <c r="B349">
        <v>-32.479999999999997</v>
      </c>
      <c r="C349">
        <v>136.61000000000001</v>
      </c>
      <c r="D349">
        <v>-32.43</v>
      </c>
      <c r="E349">
        <v>136.43</v>
      </c>
      <c r="F349">
        <f>_10sept_0_10[[#This Row],[H_mag]]-40</f>
        <v>-72.47999999999999</v>
      </c>
      <c r="G349">
        <f>_10sept_0_10[[#This Row],[V_mag]]-40</f>
        <v>-72.430000000000007</v>
      </c>
      <c r="H349">
        <f>10^(_10sept_0_10[[#This Row],[H_mag_adj]]/20)*COS(RADIANS(_10sept_0_10[[#This Row],[H_phase]]))</f>
        <v>-1.7272369521453363E-4</v>
      </c>
      <c r="I349">
        <f>10^(_10sept_0_10[[#This Row],[H_mag_adj]]/20)*SIN(RADIANS(_10sept_0_10[[#This Row],[H_phase]]))</f>
        <v>1.6327958412694192E-4</v>
      </c>
      <c r="J349">
        <f>10^(_10sept_0_10[[#This Row],[V_mag_adj]]/20)*COS(RADIANS(_10sept_0_10[[#This Row],[V_phase]]))</f>
        <v>-1.7320406427978361E-4</v>
      </c>
      <c r="K349">
        <f>10^(_10sept_0_10[[#This Row],[V_mag_adj]]/20)*SIN(RADIANS(_10sept_0_10[[#This Row],[V_phase]]))</f>
        <v>1.6476715626650558E-4</v>
      </c>
    </row>
    <row r="350" spans="1:11" x14ac:dyDescent="0.25">
      <c r="A350">
        <v>167</v>
      </c>
      <c r="B350">
        <v>-34.24</v>
      </c>
      <c r="C350">
        <v>127.49</v>
      </c>
      <c r="D350">
        <v>-33.880000000000003</v>
      </c>
      <c r="E350">
        <v>126.93</v>
      </c>
      <c r="F350">
        <f>_10sept_0_10[[#This Row],[H_mag]]-40</f>
        <v>-74.240000000000009</v>
      </c>
      <c r="G350">
        <f>_10sept_0_10[[#This Row],[V_mag]]-40</f>
        <v>-73.88</v>
      </c>
      <c r="H350">
        <f>10^(_10sept_0_10[[#This Row],[H_mag_adj]]/20)*COS(RADIANS(_10sept_0_10[[#This Row],[H_phase]]))</f>
        <v>-1.1812676951459399E-4</v>
      </c>
      <c r="I350">
        <f>10^(_10sept_0_10[[#This Row],[H_mag_adj]]/20)*SIN(RADIANS(_10sept_0_10[[#This Row],[H_phase]]))</f>
        <v>1.5400144876733061E-4</v>
      </c>
      <c r="J350">
        <f>10^(_10sept_0_10[[#This Row],[V_mag_adj]]/20)*COS(RADIANS(_10sept_0_10[[#This Row],[V_phase]]))</f>
        <v>-1.215508530825061E-4</v>
      </c>
      <c r="K350">
        <f>10^(_10sept_0_10[[#This Row],[V_mag_adj]]/20)*SIN(RADIANS(_10sept_0_10[[#This Row],[V_phase]]))</f>
        <v>1.6171411839389907E-4</v>
      </c>
    </row>
    <row r="351" spans="1:11" x14ac:dyDescent="0.25">
      <c r="A351">
        <v>168</v>
      </c>
      <c r="B351">
        <v>-35.71</v>
      </c>
      <c r="C351">
        <v>117.33</v>
      </c>
      <c r="D351">
        <v>-35.39</v>
      </c>
      <c r="E351">
        <v>117.38</v>
      </c>
      <c r="F351">
        <f>_10sept_0_10[[#This Row],[H_mag]]-40</f>
        <v>-75.710000000000008</v>
      </c>
      <c r="G351">
        <f>_10sept_0_10[[#This Row],[V_mag]]-40</f>
        <v>-75.39</v>
      </c>
      <c r="H351">
        <f>10^(_10sept_0_10[[#This Row],[H_mag_adj]]/20)*COS(RADIANS(_10sept_0_10[[#This Row],[H_phase]]))</f>
        <v>-7.5235232076385799E-5</v>
      </c>
      <c r="I351">
        <f>10^(_10sept_0_10[[#This Row],[H_mag_adj]]/20)*SIN(RADIANS(_10sept_0_10[[#This Row],[H_phase]]))</f>
        <v>1.4557851596646174E-4</v>
      </c>
      <c r="J351">
        <f>10^(_10sept_0_10[[#This Row],[V_mag_adj]]/20)*COS(RADIANS(_10sept_0_10[[#This Row],[V_phase]]))</f>
        <v>-7.8190470287602869E-5</v>
      </c>
      <c r="K351">
        <f>10^(_10sept_0_10[[#This Row],[V_mag_adj]]/20)*SIN(RADIANS(_10sept_0_10[[#This Row],[V_phase]]))</f>
        <v>1.5097367048547968E-4</v>
      </c>
    </row>
    <row r="352" spans="1:11" x14ac:dyDescent="0.25">
      <c r="A352">
        <v>169</v>
      </c>
      <c r="B352">
        <v>-37.229999999999997</v>
      </c>
      <c r="C352">
        <v>108.38</v>
      </c>
      <c r="D352">
        <v>-36.67</v>
      </c>
      <c r="E352">
        <v>109.57</v>
      </c>
      <c r="F352">
        <f>_10sept_0_10[[#This Row],[H_mag]]-40</f>
        <v>-77.22999999999999</v>
      </c>
      <c r="G352">
        <f>_10sept_0_10[[#This Row],[V_mag]]-40</f>
        <v>-76.67</v>
      </c>
      <c r="H352">
        <f>10^(_10sept_0_10[[#This Row],[H_mag_adj]]/20)*COS(RADIANS(_10sept_0_10[[#This Row],[H_phase]]))</f>
        <v>-4.3375898537813304E-5</v>
      </c>
      <c r="I352">
        <f>10^(_10sept_0_10[[#This Row],[H_mag_adj]]/20)*SIN(RADIANS(_10sept_0_10[[#This Row],[H_phase]]))</f>
        <v>1.3054488734717682E-4</v>
      </c>
      <c r="J352">
        <f>10^(_10sept_0_10[[#This Row],[V_mag_adj]]/20)*COS(RADIANS(_10sept_0_10[[#This Row],[V_phase]]))</f>
        <v>-4.9146285205137319E-5</v>
      </c>
      <c r="K352">
        <f>10^(_10sept_0_10[[#This Row],[V_mag_adj]]/20)*SIN(RADIANS(_10sept_0_10[[#This Row],[V_phase]]))</f>
        <v>1.3824782095128653E-4</v>
      </c>
    </row>
    <row r="353" spans="1:11" x14ac:dyDescent="0.25">
      <c r="A353">
        <v>170</v>
      </c>
      <c r="B353">
        <v>-38.19</v>
      </c>
      <c r="C353">
        <v>105.21</v>
      </c>
      <c r="D353">
        <v>-37.659999999999997</v>
      </c>
      <c r="E353">
        <v>100.22</v>
      </c>
      <c r="F353">
        <f>_10sept_0_10[[#This Row],[H_mag]]-40</f>
        <v>-78.19</v>
      </c>
      <c r="G353">
        <f>_10sept_0_10[[#This Row],[V_mag]]-40</f>
        <v>-77.66</v>
      </c>
      <c r="H353">
        <f>10^(_10sept_0_10[[#This Row],[H_mag_adj]]/20)*COS(RADIANS(_10sept_0_10[[#This Row],[H_phase]]))</f>
        <v>-3.2314218138634742E-5</v>
      </c>
      <c r="I353">
        <f>10^(_10sept_0_10[[#This Row],[H_mag_adj]]/20)*SIN(RADIANS(_10sept_0_10[[#This Row],[H_phase]]))</f>
        <v>1.1885409113985961E-4</v>
      </c>
      <c r="J353">
        <f>10^(_10sept_0_10[[#This Row],[V_mag_adj]]/20)*COS(RADIANS(_10sept_0_10[[#This Row],[V_phase]]))</f>
        <v>-2.322858949731246E-5</v>
      </c>
      <c r="K353">
        <f>10^(_10sept_0_10[[#This Row],[V_mag_adj]]/20)*SIN(RADIANS(_10sept_0_10[[#This Row],[V_phase]]))</f>
        <v>1.2884100940713551E-4</v>
      </c>
    </row>
    <row r="354" spans="1:11" x14ac:dyDescent="0.25">
      <c r="A354">
        <v>171</v>
      </c>
      <c r="B354">
        <v>-38.85</v>
      </c>
      <c r="C354">
        <v>99.55</v>
      </c>
      <c r="D354">
        <v>-38.96</v>
      </c>
      <c r="E354">
        <v>97.47</v>
      </c>
      <c r="F354">
        <f>_10sept_0_10[[#This Row],[H_mag]]-40</f>
        <v>-78.849999999999994</v>
      </c>
      <c r="G354">
        <f>_10sept_0_10[[#This Row],[V_mag]]-40</f>
        <v>-78.960000000000008</v>
      </c>
      <c r="H354">
        <f>10^(_10sept_0_10[[#This Row],[H_mag_adj]]/20)*COS(RADIANS(_10sept_0_10[[#This Row],[H_phase]]))</f>
        <v>-1.8939475810323378E-5</v>
      </c>
      <c r="I354">
        <f>10^(_10sept_0_10[[#This Row],[H_mag_adj]]/20)*SIN(RADIANS(_10sept_0_10[[#This Row],[H_phase]]))</f>
        <v>1.1257426011550389E-4</v>
      </c>
      <c r="J354">
        <f>10^(_10sept_0_10[[#This Row],[V_mag_adj]]/20)*COS(RADIANS(_10sept_0_10[[#This Row],[V_phase]]))</f>
        <v>-1.4654362172148802E-5</v>
      </c>
      <c r="K354">
        <f>10^(_10sept_0_10[[#This Row],[V_mag_adj]]/20)*SIN(RADIANS(_10sept_0_10[[#This Row],[V_phase]]))</f>
        <v>1.1176310089386776E-4</v>
      </c>
    </row>
    <row r="355" spans="1:11" x14ac:dyDescent="0.25">
      <c r="A355">
        <v>172</v>
      </c>
      <c r="B355">
        <v>-39.479999999999997</v>
      </c>
      <c r="C355">
        <v>104.34</v>
      </c>
      <c r="D355">
        <v>-39.5</v>
      </c>
      <c r="E355">
        <v>101.21</v>
      </c>
      <c r="F355">
        <f>_10sept_0_10[[#This Row],[H_mag]]-40</f>
        <v>-79.47999999999999</v>
      </c>
      <c r="G355">
        <f>_10sept_0_10[[#This Row],[V_mag]]-40</f>
        <v>-79.5</v>
      </c>
      <c r="H355">
        <f>10^(_10sept_0_10[[#This Row],[H_mag_adj]]/20)*COS(RADIANS(_10sept_0_10[[#This Row],[H_phase]]))</f>
        <v>-2.6295592815828685E-5</v>
      </c>
      <c r="I355">
        <f>10^(_10sept_0_10[[#This Row],[H_mag_adj]]/20)*SIN(RADIANS(_10sept_0_10[[#This Row],[H_phase]]))</f>
        <v>1.028616369703461E-4</v>
      </c>
      <c r="J355">
        <f>10^(_10sept_0_10[[#This Row],[V_mag_adj]]/20)*COS(RADIANS(_10sept_0_10[[#This Row],[V_phase]]))</f>
        <v>-2.0592481069474782E-5</v>
      </c>
      <c r="K355">
        <f>10^(_10sept_0_10[[#This Row],[V_mag_adj]]/20)*SIN(RADIANS(_10sept_0_10[[#This Row],[V_phase]]))</f>
        <v>1.0390444777016493E-4</v>
      </c>
    </row>
    <row r="356" spans="1:11" x14ac:dyDescent="0.25">
      <c r="A356">
        <v>173</v>
      </c>
      <c r="B356">
        <v>-39.47</v>
      </c>
      <c r="C356">
        <v>112.1</v>
      </c>
      <c r="D356">
        <v>-39.67</v>
      </c>
      <c r="E356">
        <v>109.86</v>
      </c>
      <c r="F356">
        <f>_10sept_0_10[[#This Row],[H_mag]]-40</f>
        <v>-79.47</v>
      </c>
      <c r="G356">
        <f>_10sept_0_10[[#This Row],[V_mag]]-40</f>
        <v>-79.67</v>
      </c>
      <c r="H356">
        <f>10^(_10sept_0_10[[#This Row],[H_mag_adj]]/20)*COS(RADIANS(_10sept_0_10[[#This Row],[H_phase]]))</f>
        <v>-3.9989576077003442E-5</v>
      </c>
      <c r="I356">
        <f>10^(_10sept_0_10[[#This Row],[H_mag_adj]]/20)*SIN(RADIANS(_10sept_0_10[[#This Row],[H_phase]]))</f>
        <v>9.8482449969065707E-5</v>
      </c>
      <c r="J356">
        <f>10^(_10sept_0_10[[#This Row],[V_mag_adj]]/20)*COS(RADIANS(_10sept_0_10[[#This Row],[V_phase]]))</f>
        <v>-3.5287832162060766E-5</v>
      </c>
      <c r="K356">
        <f>10^(_10sept_0_10[[#This Row],[V_mag_adj]]/20)*SIN(RADIANS(_10sept_0_10[[#This Row],[V_phase]]))</f>
        <v>9.7694606420213812E-5</v>
      </c>
    </row>
    <row r="357" spans="1:11" x14ac:dyDescent="0.25">
      <c r="A357">
        <v>174</v>
      </c>
      <c r="B357">
        <v>-39.64</v>
      </c>
      <c r="C357">
        <v>124.85</v>
      </c>
      <c r="D357">
        <v>-40</v>
      </c>
      <c r="E357">
        <v>118.43</v>
      </c>
      <c r="F357">
        <f>_10sept_0_10[[#This Row],[H_mag]]-40</f>
        <v>-79.64</v>
      </c>
      <c r="G357">
        <f>_10sept_0_10[[#This Row],[V_mag]]-40</f>
        <v>-80</v>
      </c>
      <c r="H357">
        <f>10^(_10sept_0_10[[#This Row],[H_mag_adj]]/20)*COS(RADIANS(_10sept_0_10[[#This Row],[H_phase]]))</f>
        <v>-5.9561138421020659E-5</v>
      </c>
      <c r="I357">
        <f>10^(_10sept_0_10[[#This Row],[H_mag_adj]]/20)*SIN(RADIANS(_10sept_0_10[[#This Row],[H_phase]]))</f>
        <v>8.5537868959675717E-5</v>
      </c>
      <c r="J357">
        <f>10^(_10sept_0_10[[#This Row],[V_mag_adj]]/20)*COS(RADIANS(_10sept_0_10[[#This Row],[V_phase]]))</f>
        <v>-4.7608472676740267E-5</v>
      </c>
      <c r="K357">
        <f>10^(_10sept_0_10[[#This Row],[V_mag_adj]]/20)*SIN(RADIANS(_10sept_0_10[[#This Row],[V_phase]]))</f>
        <v>8.7939941604415884E-5</v>
      </c>
    </row>
    <row r="358" spans="1:11" x14ac:dyDescent="0.25">
      <c r="A358">
        <v>175</v>
      </c>
      <c r="B358">
        <v>-38.85</v>
      </c>
      <c r="C358">
        <v>142.86000000000001</v>
      </c>
      <c r="D358">
        <v>-39.18</v>
      </c>
      <c r="E358">
        <v>134.16</v>
      </c>
      <c r="F358">
        <f>_10sept_0_10[[#This Row],[H_mag]]-40</f>
        <v>-78.849999999999994</v>
      </c>
      <c r="G358">
        <f>_10sept_0_10[[#This Row],[V_mag]]-40</f>
        <v>-79.180000000000007</v>
      </c>
      <c r="H358">
        <f>10^(_10sept_0_10[[#This Row],[H_mag_adj]]/20)*COS(RADIANS(_10sept_0_10[[#This Row],[H_phase]]))</f>
        <v>-9.1001159009647726E-5</v>
      </c>
      <c r="I358">
        <f>10^(_10sept_0_10[[#This Row],[H_mag_adj]]/20)*SIN(RADIANS(_10sept_0_10[[#This Row],[H_phase]]))</f>
        <v>6.8923557971304459E-5</v>
      </c>
      <c r="J358">
        <f>10^(_10sept_0_10[[#This Row],[V_mag_adj]]/20)*COS(RADIANS(_10sept_0_10[[#This Row],[V_phase]]))</f>
        <v>-7.6563828216630632E-5</v>
      </c>
      <c r="K358">
        <f>10^(_10sept_0_10[[#This Row],[V_mag_adj]]/20)*SIN(RADIANS(_10sept_0_10[[#This Row],[V_phase]]))</f>
        <v>7.8842365260575599E-5</v>
      </c>
    </row>
    <row r="359" spans="1:11" x14ac:dyDescent="0.25">
      <c r="A359">
        <v>176</v>
      </c>
      <c r="B359">
        <v>-37.869999999999997</v>
      </c>
      <c r="C359">
        <v>154.4</v>
      </c>
      <c r="D359">
        <v>-38.65</v>
      </c>
      <c r="E359">
        <v>154.33000000000001</v>
      </c>
      <c r="F359">
        <f>_10sept_0_10[[#This Row],[H_mag]]-40</f>
        <v>-77.87</v>
      </c>
      <c r="G359">
        <f>_10sept_0_10[[#This Row],[V_mag]]-40</f>
        <v>-78.650000000000006</v>
      </c>
      <c r="H359">
        <f>10^(_10sept_0_10[[#This Row],[H_mag_adj]]/20)*COS(RADIANS(_10sept_0_10[[#This Row],[H_phase]]))</f>
        <v>-1.1524600909795243E-4</v>
      </c>
      <c r="I359">
        <f>10^(_10sept_0_10[[#This Row],[H_mag_adj]]/20)*SIN(RADIANS(_10sept_0_10[[#This Row],[H_phase]]))</f>
        <v>5.5216635771639715E-5</v>
      </c>
      <c r="J359">
        <f>10^(_10sept_0_10[[#This Row],[V_mag_adj]]/20)*COS(RADIANS(_10sept_0_10[[#This Row],[V_phase]]))</f>
        <v>-1.0528615839675419E-4</v>
      </c>
      <c r="K359">
        <f>10^(_10sept_0_10[[#This Row],[V_mag_adj]]/20)*SIN(RADIANS(_10sept_0_10[[#This Row],[V_phase]]))</f>
        <v>5.0602926950353302E-5</v>
      </c>
    </row>
    <row r="360" spans="1:11" x14ac:dyDescent="0.25">
      <c r="A360">
        <v>177</v>
      </c>
      <c r="B360">
        <v>-37.4</v>
      </c>
      <c r="C360">
        <v>173.14</v>
      </c>
      <c r="D360">
        <v>-37.82</v>
      </c>
      <c r="E360">
        <v>169.61</v>
      </c>
      <c r="F360">
        <f>_10sept_0_10[[#This Row],[H_mag]]-40</f>
        <v>-77.400000000000006</v>
      </c>
      <c r="G360">
        <f>_10sept_0_10[[#This Row],[V_mag]]-40</f>
        <v>-77.819999999999993</v>
      </c>
      <c r="H360">
        <f>10^(_10sept_0_10[[#This Row],[H_mag_adj]]/20)*COS(RADIANS(_10sept_0_10[[#This Row],[H_phase]]))</f>
        <v>-1.3393056186394999E-4</v>
      </c>
      <c r="I360">
        <f>10^(_10sept_0_10[[#This Row],[H_mag_adj]]/20)*SIN(RADIANS(_10sept_0_10[[#This Row],[H_phase]]))</f>
        <v>1.6112516405158199E-5</v>
      </c>
      <c r="J360">
        <f>10^(_10sept_0_10[[#This Row],[V_mag_adj]]/20)*COS(RADIANS(_10sept_0_10[[#This Row],[V_phase]]))</f>
        <v>-1.2642117662113939E-4</v>
      </c>
      <c r="K360">
        <f>10^(_10sept_0_10[[#This Row],[V_mag_adj]]/20)*SIN(RADIANS(_10sept_0_10[[#This Row],[V_phase]]))</f>
        <v>2.3179820620894909E-5</v>
      </c>
    </row>
    <row r="361" spans="1:11" x14ac:dyDescent="0.25">
      <c r="A361">
        <v>178</v>
      </c>
      <c r="B361">
        <v>-36.020000000000003</v>
      </c>
      <c r="C361">
        <v>-174.3</v>
      </c>
      <c r="D361">
        <v>-36.04</v>
      </c>
      <c r="E361">
        <v>-170.18</v>
      </c>
      <c r="F361">
        <f>_10sept_0_10[[#This Row],[H_mag]]-40</f>
        <v>-76.02000000000001</v>
      </c>
      <c r="G361">
        <f>_10sept_0_10[[#This Row],[V_mag]]-40</f>
        <v>-76.039999999999992</v>
      </c>
      <c r="H361">
        <f>10^(_10sept_0_10[[#This Row],[H_mag_adj]]/20)*COS(RADIANS(_10sept_0_10[[#This Row],[H_phase]]))</f>
        <v>-1.5734296689662601E-4</v>
      </c>
      <c r="I361">
        <f>10^(_10sept_0_10[[#This Row],[H_mag_adj]]/20)*SIN(RADIANS(_10sept_0_10[[#This Row],[H_phase]]))</f>
        <v>-1.5704915954295359E-5</v>
      </c>
      <c r="J361">
        <f>10^(_10sept_0_10[[#This Row],[V_mag_adj]]/20)*COS(RADIANS(_10sept_0_10[[#This Row],[V_phase]]))</f>
        <v>-1.5544967784826837E-4</v>
      </c>
      <c r="K361">
        <f>10^(_10sept_0_10[[#This Row],[V_mag_adj]]/20)*SIN(RADIANS(_10sept_0_10[[#This Row],[V_phase]]))</f>
        <v>-2.6906706221562139E-5</v>
      </c>
    </row>
    <row r="362" spans="1:11" x14ac:dyDescent="0.25">
      <c r="A362">
        <v>179</v>
      </c>
      <c r="B362">
        <v>-34.56</v>
      </c>
      <c r="C362">
        <v>-155.47999999999999</v>
      </c>
      <c r="D362">
        <v>-34.840000000000003</v>
      </c>
      <c r="E362">
        <v>-155.38999999999999</v>
      </c>
      <c r="F362">
        <f>_10sept_0_10[[#This Row],[H_mag]]-40</f>
        <v>-74.56</v>
      </c>
      <c r="G362">
        <f>_10sept_0_10[[#This Row],[V_mag]]-40</f>
        <v>-74.84</v>
      </c>
      <c r="H362">
        <f>10^(_10sept_0_10[[#This Row],[H_mag_adj]]/20)*COS(RADIANS(_10sept_0_10[[#This Row],[H_phase]]))</f>
        <v>-1.7019774030921342E-4</v>
      </c>
      <c r="I362">
        <f>10^(_10sept_0_10[[#This Row],[H_mag_adj]]/20)*SIN(RADIANS(_10sept_0_10[[#This Row],[H_phase]]))</f>
        <v>-7.7635339224306425E-5</v>
      </c>
      <c r="J362">
        <f>10^(_10sept_0_10[[#This Row],[V_mag_adj]]/20)*COS(RADIANS(_10sept_0_10[[#This Row],[V_phase]]))</f>
        <v>-1.6468041905118468E-4</v>
      </c>
      <c r="K362">
        <f>10^(_10sept_0_10[[#This Row],[V_mag_adj]]/20)*SIN(RADIANS(_10sept_0_10[[#This Row],[V_phase]]))</f>
        <v>-7.5431352184870991E-5</v>
      </c>
    </row>
    <row r="363" spans="1:11" x14ac:dyDescent="0.25">
      <c r="A363">
        <v>180</v>
      </c>
      <c r="B363">
        <v>-33.28</v>
      </c>
      <c r="C363">
        <v>-141.94</v>
      </c>
      <c r="D363">
        <v>-33.43</v>
      </c>
      <c r="E363">
        <v>-141.87</v>
      </c>
      <c r="F363">
        <f>_10sept_0_10[[#This Row],[H_mag]]-40</f>
        <v>-73.28</v>
      </c>
      <c r="G363">
        <f>_10sept_0_10[[#This Row],[V_mag]]-40</f>
        <v>-73.430000000000007</v>
      </c>
      <c r="H363">
        <f>10^(_10sept_0_10[[#This Row],[H_mag_adj]]/20)*COS(RADIANS(_10sept_0_10[[#This Row],[H_phase]]))</f>
        <v>-1.7067756484464262E-4</v>
      </c>
      <c r="I363">
        <f>10^(_10sept_0_10[[#This Row],[H_mag_adj]]/20)*SIN(RADIANS(_10sept_0_10[[#This Row],[H_phase]]))</f>
        <v>-1.3363599709368808E-4</v>
      </c>
      <c r="J363">
        <f>10^(_10sept_0_10[[#This Row],[V_mag_adj]]/20)*COS(RADIANS(_10sept_0_10[[#This Row],[V_phase]]))</f>
        <v>-1.6759477557043345E-4</v>
      </c>
      <c r="K363">
        <f>10^(_10sept_0_10[[#This Row],[V_mag_adj]]/20)*SIN(RADIANS(_10sept_0_10[[#This Row],[V_phase]]))</f>
        <v>-1.3155285198929073E-4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-24.47</v>
      </c>
      <c r="C3">
        <v>52.12</v>
      </c>
      <c r="D3">
        <v>-24.52</v>
      </c>
      <c r="E3">
        <v>51.97</v>
      </c>
      <c r="F3">
        <f>_10sept_0_20[[#This Row],[H_mag]]-40</f>
        <v>-64.47</v>
      </c>
      <c r="G3">
        <f>_10sept_0_20[[#This Row],[V_mag]]-40</f>
        <v>-64.52</v>
      </c>
      <c r="H3">
        <f>10^(_10sept_0_20[[#This Row],[H_mag_adj]]/20)*COS(RADIANS(_10sept_0_20[[#This Row],[H_phase]]))</f>
        <v>3.6700775952982627E-4</v>
      </c>
      <c r="I3">
        <f>10^(_10sept_0_20[[#This Row],[H_mag_adj]]/20)*SIN(RADIANS(_10sept_0_20[[#This Row],[H_phase]]))</f>
        <v>4.717818803184638E-4</v>
      </c>
      <c r="J3">
        <f>10^(_10sept_0_20[[#This Row],[V_mag_adj]]/20)*COS(RADIANS(_10sept_0_20[[#This Row],[V_phase]]))</f>
        <v>3.6612794279783514E-4</v>
      </c>
      <c r="K3">
        <f>10^(_10sept_0_20[[#This Row],[V_mag_adj]]/20)*SIN(RADIANS(_10sept_0_20[[#This Row],[V_phase]]))</f>
        <v>4.6811697180788208E-4</v>
      </c>
    </row>
    <row r="4" spans="1:11" x14ac:dyDescent="0.25">
      <c r="A4">
        <v>-179</v>
      </c>
      <c r="B4">
        <v>-25.27</v>
      </c>
      <c r="C4">
        <v>57.23</v>
      </c>
      <c r="D4">
        <v>-25.11</v>
      </c>
      <c r="E4">
        <v>58.13</v>
      </c>
      <c r="F4">
        <f>_10sept_0_20[[#This Row],[H_mag]]-40</f>
        <v>-65.27</v>
      </c>
      <c r="G4">
        <f>_10sept_0_20[[#This Row],[V_mag]]-40</f>
        <v>-65.11</v>
      </c>
      <c r="H4">
        <f>10^(_10sept_0_20[[#This Row],[H_mag_adj]]/20)*COS(RADIANS(_10sept_0_20[[#This Row],[H_phase]]))</f>
        <v>2.9506137732110876E-4</v>
      </c>
      <c r="I4">
        <f>10^(_10sept_0_20[[#This Row],[H_mag_adj]]/20)*SIN(RADIANS(_10sept_0_20[[#This Row],[H_phase]]))</f>
        <v>4.5837254148473283E-4</v>
      </c>
      <c r="J4">
        <f>10^(_10sept_0_20[[#This Row],[V_mag_adj]]/20)*COS(RADIANS(_10sept_0_20[[#This Row],[V_phase]]))</f>
        <v>2.9317624286506402E-4</v>
      </c>
      <c r="K4">
        <f>10^(_10sept_0_20[[#This Row],[V_mag_adj]]/20)*SIN(RADIANS(_10sept_0_20[[#This Row],[V_phase]]))</f>
        <v>4.7155751043161174E-4</v>
      </c>
    </row>
    <row r="5" spans="1:11" x14ac:dyDescent="0.25">
      <c r="A5">
        <v>-178</v>
      </c>
      <c r="B5">
        <v>-25.99</v>
      </c>
      <c r="C5">
        <v>63.66</v>
      </c>
      <c r="D5">
        <v>-26.03</v>
      </c>
      <c r="E5">
        <v>64.17</v>
      </c>
      <c r="F5">
        <f>_10sept_0_20[[#This Row],[H_mag]]-40</f>
        <v>-65.989999999999995</v>
      </c>
      <c r="G5">
        <f>_10sept_0_20[[#This Row],[V_mag]]-40</f>
        <v>-66.03</v>
      </c>
      <c r="H5">
        <f>10^(_10sept_0_20[[#This Row],[H_mag_adj]]/20)*COS(RADIANS(_10sept_0_20[[#This Row],[H_phase]]))</f>
        <v>2.2263141253177495E-4</v>
      </c>
      <c r="I5">
        <f>10^(_10sept_0_20[[#This Row],[H_mag_adj]]/20)*SIN(RADIANS(_10sept_0_20[[#This Row],[H_phase]]))</f>
        <v>4.4966981990121607E-4</v>
      </c>
      <c r="J5">
        <f>10^(_10sept_0_20[[#This Row],[V_mag_adj]]/20)*COS(RADIANS(_10sept_0_20[[#This Row],[V_phase]]))</f>
        <v>2.1761558624246315E-4</v>
      </c>
      <c r="K5">
        <f>10^(_10sept_0_20[[#This Row],[V_mag_adj]]/20)*SIN(RADIANS(_10sept_0_20[[#This Row],[V_phase]]))</f>
        <v>4.4955859386585446E-4</v>
      </c>
    </row>
    <row r="6" spans="1:11" x14ac:dyDescent="0.25">
      <c r="A6">
        <v>-177</v>
      </c>
      <c r="B6">
        <v>-27.03</v>
      </c>
      <c r="C6">
        <v>68.42</v>
      </c>
      <c r="D6">
        <v>-26.94</v>
      </c>
      <c r="E6">
        <v>68.87</v>
      </c>
      <c r="F6">
        <f>_10sept_0_20[[#This Row],[H_mag]]-40</f>
        <v>-67.03</v>
      </c>
      <c r="G6">
        <f>_10sept_0_20[[#This Row],[V_mag]]-40</f>
        <v>-66.94</v>
      </c>
      <c r="H6">
        <f>10^(_10sept_0_20[[#This Row],[H_mag_adj]]/20)*COS(RADIANS(_10sept_0_20[[#This Row],[H_phase]]))</f>
        <v>1.6372375544335357E-4</v>
      </c>
      <c r="I6">
        <f>10^(_10sept_0_20[[#This Row],[H_mag_adj]]/20)*SIN(RADIANS(_10sept_0_20[[#This Row],[H_phase]]))</f>
        <v>4.1394110025948667E-4</v>
      </c>
      <c r="J6">
        <f>10^(_10sept_0_20[[#This Row],[V_mag_adj]]/20)*COS(RADIANS(_10sept_0_20[[#This Row],[V_phase]]))</f>
        <v>1.6213900437111537E-4</v>
      </c>
      <c r="K6">
        <f>10^(_10sept_0_20[[#This Row],[V_mag_adj]]/20)*SIN(RADIANS(_10sept_0_20[[#This Row],[V_phase]]))</f>
        <v>4.1953886724518193E-4</v>
      </c>
    </row>
    <row r="7" spans="1:11" x14ac:dyDescent="0.25">
      <c r="A7">
        <v>-176</v>
      </c>
      <c r="B7">
        <v>-28.36</v>
      </c>
      <c r="C7">
        <v>75.430000000000007</v>
      </c>
      <c r="D7">
        <v>-28.55</v>
      </c>
      <c r="E7">
        <v>74.790000000000006</v>
      </c>
      <c r="F7">
        <f>_10sept_0_20[[#This Row],[H_mag]]-40</f>
        <v>-68.36</v>
      </c>
      <c r="G7">
        <f>_10sept_0_20[[#This Row],[V_mag]]-40</f>
        <v>-68.55</v>
      </c>
      <c r="H7">
        <f>10^(_10sept_0_20[[#This Row],[H_mag_adj]]/20)*COS(RADIANS(_10sept_0_20[[#This Row],[H_phase]]))</f>
        <v>9.6082906193585278E-5</v>
      </c>
      <c r="I7">
        <f>10^(_10sept_0_20[[#This Row],[H_mag_adj]]/20)*SIN(RADIANS(_10sept_0_20[[#This Row],[H_phase]]))</f>
        <v>3.6966133306707796E-4</v>
      </c>
      <c r="J7">
        <f>10^(_10sept_0_20[[#This Row],[V_mag_adj]]/20)*COS(RADIANS(_10sept_0_20[[#This Row],[V_phase]]))</f>
        <v>9.8037821534934695E-5</v>
      </c>
      <c r="K7">
        <f>10^(_10sept_0_20[[#This Row],[V_mag_adj]]/20)*SIN(RADIANS(_10sept_0_20[[#This Row],[V_phase]]))</f>
        <v>3.6059037931464283E-4</v>
      </c>
    </row>
    <row r="8" spans="1:11" x14ac:dyDescent="0.25">
      <c r="A8">
        <v>-175</v>
      </c>
      <c r="B8">
        <v>-30.01</v>
      </c>
      <c r="C8">
        <v>81.540000000000006</v>
      </c>
      <c r="D8">
        <v>-30.47</v>
      </c>
      <c r="E8">
        <v>80.92</v>
      </c>
      <c r="F8">
        <f>_10sept_0_20[[#This Row],[H_mag]]-40</f>
        <v>-70.010000000000005</v>
      </c>
      <c r="G8">
        <f>_10sept_0_20[[#This Row],[V_mag]]-40</f>
        <v>-70.47</v>
      </c>
      <c r="H8">
        <f>10^(_10sept_0_20[[#This Row],[H_mag_adj]]/20)*COS(RADIANS(_10sept_0_20[[#This Row],[H_phase]]))</f>
        <v>4.6469553969508976E-5</v>
      </c>
      <c r="I8">
        <f>10^(_10sept_0_20[[#This Row],[H_mag_adj]]/20)*SIN(RADIANS(_10sept_0_20[[#This Row],[H_phase]]))</f>
        <v>3.1242693055517809E-4</v>
      </c>
      <c r="J8">
        <f>10^(_10sept_0_20[[#This Row],[V_mag_adj]]/20)*COS(RADIANS(_10sept_0_20[[#This Row],[V_phase]]))</f>
        <v>4.7276338744138621E-5</v>
      </c>
      <c r="K8">
        <f>10^(_10sept_0_20[[#This Row],[V_mag_adj]]/20)*SIN(RADIANS(_10sept_0_20[[#This Row],[V_phase]]))</f>
        <v>2.9581721931798389E-4</v>
      </c>
    </row>
    <row r="9" spans="1:11" x14ac:dyDescent="0.25">
      <c r="A9">
        <v>-174</v>
      </c>
      <c r="B9">
        <v>-32.630000000000003</v>
      </c>
      <c r="C9">
        <v>87.43</v>
      </c>
      <c r="D9">
        <v>-33.07</v>
      </c>
      <c r="E9">
        <v>90.31</v>
      </c>
      <c r="F9">
        <f>_10sept_0_20[[#This Row],[H_mag]]-40</f>
        <v>-72.63</v>
      </c>
      <c r="G9">
        <f>_10sept_0_20[[#This Row],[V_mag]]-40</f>
        <v>-73.069999999999993</v>
      </c>
      <c r="H9">
        <f>10^(_10sept_0_20[[#This Row],[H_mag_adj]]/20)*COS(RADIANS(_10sept_0_20[[#This Row],[H_phase]]))</f>
        <v>1.0475260939585463E-5</v>
      </c>
      <c r="I9">
        <f>10^(_10sept_0_20[[#This Row],[H_mag_adj]]/20)*SIN(RADIANS(_10sept_0_20[[#This Row],[H_phase]]))</f>
        <v>2.3337963710952736E-4</v>
      </c>
      <c r="J9">
        <f>10^(_10sept_0_20[[#This Row],[V_mag_adj]]/20)*COS(RADIANS(_10sept_0_20[[#This Row],[V_phase]]))</f>
        <v>-1.2015364288451115E-6</v>
      </c>
      <c r="K9">
        <f>10^(_10sept_0_20[[#This Row],[V_mag_adj]]/20)*SIN(RADIANS(_10sept_0_20[[#This Row],[V_phase]]))</f>
        <v>2.220719178682973E-4</v>
      </c>
    </row>
    <row r="10" spans="1:11" x14ac:dyDescent="0.25">
      <c r="A10">
        <v>-173</v>
      </c>
      <c r="B10">
        <v>-36.700000000000003</v>
      </c>
      <c r="C10">
        <v>101.26</v>
      </c>
      <c r="D10">
        <v>-36.58</v>
      </c>
      <c r="E10">
        <v>98.95</v>
      </c>
      <c r="F10">
        <f>_10sept_0_20[[#This Row],[H_mag]]-40</f>
        <v>-76.7</v>
      </c>
      <c r="G10">
        <f>_10sept_0_20[[#This Row],[V_mag]]-40</f>
        <v>-76.58</v>
      </c>
      <c r="H10">
        <f>10^(_10sept_0_20[[#This Row],[H_mag_adj]]/20)*COS(RADIANS(_10sept_0_20[[#This Row],[H_phase]]))</f>
        <v>-2.8550690596368072E-5</v>
      </c>
      <c r="I10">
        <f>10^(_10sept_0_20[[#This Row],[H_mag_adj]]/20)*SIN(RADIANS(_10sept_0_20[[#This Row],[H_phase]]))</f>
        <v>1.4340320415350821E-4</v>
      </c>
      <c r="J10">
        <f>10^(_10sept_0_20[[#This Row],[V_mag_adj]]/20)*COS(RADIANS(_10sept_0_20[[#This Row],[V_phase]]))</f>
        <v>-2.3063902242640076E-5</v>
      </c>
      <c r="K10">
        <f>10^(_10sept_0_20[[#This Row],[V_mag_adj]]/20)*SIN(RADIANS(_10sept_0_20[[#This Row],[V_phase]]))</f>
        <v>1.4644676555387008E-4</v>
      </c>
    </row>
    <row r="11" spans="1:11" x14ac:dyDescent="0.25">
      <c r="A11">
        <v>-172</v>
      </c>
      <c r="B11">
        <v>-41.24</v>
      </c>
      <c r="C11">
        <v>133.9</v>
      </c>
      <c r="D11">
        <v>-41.56</v>
      </c>
      <c r="E11">
        <v>125.52</v>
      </c>
      <c r="F11">
        <f>_10sept_0_20[[#This Row],[H_mag]]-40</f>
        <v>-81.240000000000009</v>
      </c>
      <c r="G11">
        <f>_10sept_0_20[[#This Row],[V_mag]]-40</f>
        <v>-81.56</v>
      </c>
      <c r="H11">
        <f>10^(_10sept_0_20[[#This Row],[H_mag_adj]]/20)*COS(RADIANS(_10sept_0_20[[#This Row],[H_phase]]))</f>
        <v>-6.0115294969617474E-5</v>
      </c>
      <c r="I11">
        <f>10^(_10sept_0_20[[#This Row],[H_mag_adj]]/20)*SIN(RADIANS(_10sept_0_20[[#This Row],[H_phase]]))</f>
        <v>6.246903433620463E-5</v>
      </c>
      <c r="J11">
        <f>10^(_10sept_0_20[[#This Row],[V_mag_adj]]/20)*COS(RADIANS(_10sept_0_20[[#This Row],[V_phase]]))</f>
        <v>-4.8547457452437497E-5</v>
      </c>
      <c r="K11">
        <f>10^(_10sept_0_20[[#This Row],[V_mag_adj]]/20)*SIN(RADIANS(_10sept_0_20[[#This Row],[V_phase]]))</f>
        <v>6.8010796317021988E-5</v>
      </c>
    </row>
    <row r="12" spans="1:11" x14ac:dyDescent="0.25">
      <c r="A12">
        <v>-171</v>
      </c>
      <c r="B12">
        <v>-45.53</v>
      </c>
      <c r="C12">
        <v>-170.86</v>
      </c>
      <c r="D12">
        <v>-45.8</v>
      </c>
      <c r="E12">
        <v>177.44</v>
      </c>
      <c r="F12">
        <f>_10sept_0_20[[#This Row],[H_mag]]-40</f>
        <v>-85.53</v>
      </c>
      <c r="G12">
        <f>_10sept_0_20[[#This Row],[V_mag]]-40</f>
        <v>-85.8</v>
      </c>
      <c r="H12">
        <f>10^(_10sept_0_20[[#This Row],[H_mag_adj]]/20)*COS(RADIANS(_10sept_0_20[[#This Row],[H_phase]]))</f>
        <v>-5.2233667847969329E-5</v>
      </c>
      <c r="I12">
        <f>10^(_10sept_0_20[[#This Row],[H_mag_adj]]/20)*SIN(RADIANS(_10sept_0_20[[#This Row],[H_phase]]))</f>
        <v>-8.403883791579492E-6</v>
      </c>
      <c r="J12">
        <f>10^(_10sept_0_20[[#This Row],[V_mag_adj]]/20)*COS(RADIANS(_10sept_0_20[[#This Row],[V_phase]]))</f>
        <v>-5.1234954611721456E-5</v>
      </c>
      <c r="K12">
        <f>10^(_10sept_0_20[[#This Row],[V_mag_adj]]/20)*SIN(RADIANS(_10sept_0_20[[#This Row],[V_phase]]))</f>
        <v>2.2907243025330563E-6</v>
      </c>
    </row>
    <row r="13" spans="1:11" x14ac:dyDescent="0.25">
      <c r="A13">
        <v>-170</v>
      </c>
      <c r="B13">
        <v>-41.22</v>
      </c>
      <c r="C13">
        <v>-136.6</v>
      </c>
      <c r="D13">
        <v>-40.31</v>
      </c>
      <c r="E13">
        <v>-129.80000000000001</v>
      </c>
      <c r="F13">
        <f>_10sept_0_20[[#This Row],[H_mag]]-40</f>
        <v>-81.22</v>
      </c>
      <c r="G13">
        <f>_10sept_0_20[[#This Row],[V_mag]]-40</f>
        <v>-80.31</v>
      </c>
      <c r="H13">
        <f>10^(_10sept_0_20[[#This Row],[H_mag_adj]]/20)*COS(RADIANS(_10sept_0_20[[#This Row],[H_phase]]))</f>
        <v>-6.3136463799549208E-5</v>
      </c>
      <c r="I13">
        <f>10^(_10sept_0_20[[#This Row],[H_mag_adj]]/20)*SIN(RADIANS(_10sept_0_20[[#This Row],[H_phase]]))</f>
        <v>-5.9705185834586745E-5</v>
      </c>
      <c r="J13">
        <f>10^(_10sept_0_20[[#This Row],[V_mag_adj]]/20)*COS(RADIANS(_10sept_0_20[[#This Row],[V_phase]]))</f>
        <v>-6.1766701290109037E-5</v>
      </c>
      <c r="K13">
        <f>10^(_10sept_0_20[[#This Row],[V_mag_adj]]/20)*SIN(RADIANS(_10sept_0_20[[#This Row],[V_phase]]))</f>
        <v>-7.4134697452790121E-5</v>
      </c>
    </row>
    <row r="14" spans="1:11" x14ac:dyDescent="0.25">
      <c r="A14">
        <v>-169</v>
      </c>
      <c r="B14">
        <v>-37.880000000000003</v>
      </c>
      <c r="C14">
        <v>-119.24</v>
      </c>
      <c r="D14">
        <v>-37.51</v>
      </c>
      <c r="E14">
        <v>-119.18</v>
      </c>
      <c r="F14">
        <f>_10sept_0_20[[#This Row],[H_mag]]-40</f>
        <v>-77.88</v>
      </c>
      <c r="G14">
        <f>_10sept_0_20[[#This Row],[V_mag]]-40</f>
        <v>-77.509999999999991</v>
      </c>
      <c r="H14">
        <f>10^(_10sept_0_20[[#This Row],[H_mag_adj]]/20)*COS(RADIANS(_10sept_0_20[[#This Row],[H_phase]]))</f>
        <v>-6.2350073077465734E-5</v>
      </c>
      <c r="I14">
        <f>10^(_10sept_0_20[[#This Row],[H_mag_adj]]/20)*SIN(RADIANS(_10sept_0_20[[#This Row],[H_phase]]))</f>
        <v>-1.1137966023306018E-4</v>
      </c>
      <c r="J14">
        <f>10^(_10sept_0_20[[#This Row],[V_mag_adj]]/20)*COS(RADIANS(_10sept_0_20[[#This Row],[V_phase]]))</f>
        <v>-6.4941683870059079E-5</v>
      </c>
      <c r="K14">
        <f>10^(_10sept_0_20[[#This Row],[V_mag_adj]]/20)*SIN(RADIANS(_10sept_0_20[[#This Row],[V_phase]]))</f>
        <v>-1.1629476559597576E-4</v>
      </c>
    </row>
    <row r="15" spans="1:11" x14ac:dyDescent="0.25">
      <c r="A15">
        <v>-168</v>
      </c>
      <c r="B15">
        <v>-35.56</v>
      </c>
      <c r="C15">
        <v>-116.41</v>
      </c>
      <c r="D15">
        <v>-36.61</v>
      </c>
      <c r="E15">
        <v>-115.37</v>
      </c>
      <c r="F15">
        <f>_10sept_0_20[[#This Row],[H_mag]]-40</f>
        <v>-75.56</v>
      </c>
      <c r="G15">
        <f>_10sept_0_20[[#This Row],[V_mag]]-40</f>
        <v>-76.61</v>
      </c>
      <c r="H15">
        <f>10^(_10sept_0_20[[#This Row],[H_mag_adj]]/20)*COS(RADIANS(_10sept_0_20[[#This Row],[H_phase]]))</f>
        <v>-7.4157739455283641E-5</v>
      </c>
      <c r="I15">
        <f>10^(_10sept_0_20[[#This Row],[H_mag_adj]]/20)*SIN(RADIANS(_10sept_0_20[[#This Row],[H_phase]]))</f>
        <v>-1.4932435285804879E-4</v>
      </c>
      <c r="J15">
        <f>10^(_10sept_0_20[[#This Row],[V_mag_adj]]/20)*COS(RADIANS(_10sept_0_20[[#This Row],[V_phase]]))</f>
        <v>-6.3301266795651621E-5</v>
      </c>
      <c r="K15">
        <f>10^(_10sept_0_20[[#This Row],[V_mag_adj]]/20)*SIN(RADIANS(_10sept_0_20[[#This Row],[V_phase]]))</f>
        <v>-1.334925044356263E-4</v>
      </c>
    </row>
    <row r="16" spans="1:11" x14ac:dyDescent="0.25">
      <c r="A16">
        <v>-167</v>
      </c>
      <c r="B16">
        <v>-35.270000000000003</v>
      </c>
      <c r="C16">
        <v>-120.6</v>
      </c>
      <c r="D16">
        <v>-35.090000000000003</v>
      </c>
      <c r="E16">
        <v>-123.6</v>
      </c>
      <c r="F16">
        <f>_10sept_0_20[[#This Row],[H_mag]]-40</f>
        <v>-75.27000000000001</v>
      </c>
      <c r="G16">
        <f>_10sept_0_20[[#This Row],[V_mag]]-40</f>
        <v>-75.09</v>
      </c>
      <c r="H16">
        <f>10^(_10sept_0_20[[#This Row],[H_mag_adj]]/20)*COS(RADIANS(_10sept_0_20[[#This Row],[H_phase]]))</f>
        <v>-8.7751210896060036E-5</v>
      </c>
      <c r="I16">
        <f>10^(_10sept_0_20[[#This Row],[H_mag_adj]]/20)*SIN(RADIANS(_10sept_0_20[[#This Row],[H_phase]]))</f>
        <v>-1.48379194308553E-4</v>
      </c>
      <c r="J16">
        <f>10^(_10sept_0_20[[#This Row],[V_mag_adj]]/20)*COS(RADIANS(_10sept_0_20[[#This Row],[V_phase]]))</f>
        <v>-9.7394071764984766E-5</v>
      </c>
      <c r="K16">
        <f>10^(_10sept_0_20[[#This Row],[V_mag_adj]]/20)*SIN(RADIANS(_10sept_0_20[[#This Row],[V_phase]]))</f>
        <v>-1.4658986246396009E-4</v>
      </c>
    </row>
    <row r="17" spans="1:11" x14ac:dyDescent="0.25">
      <c r="A17">
        <v>-166</v>
      </c>
      <c r="B17">
        <v>-34.119999999999997</v>
      </c>
      <c r="C17">
        <v>-130.37</v>
      </c>
      <c r="D17">
        <v>-34.39</v>
      </c>
      <c r="E17">
        <v>-130.01</v>
      </c>
      <c r="F17">
        <f>_10sept_0_20[[#This Row],[H_mag]]-40</f>
        <v>-74.12</v>
      </c>
      <c r="G17">
        <f>_10sept_0_20[[#This Row],[V_mag]]-40</f>
        <v>-74.39</v>
      </c>
      <c r="H17">
        <f>10^(_10sept_0_20[[#This Row],[H_mag_adj]]/20)*COS(RADIANS(_10sept_0_20[[#This Row],[H_phase]]))</f>
        <v>-1.2746414165783901E-4</v>
      </c>
      <c r="I17">
        <f>10^(_10sept_0_20[[#This Row],[H_mag_adj]]/20)*SIN(RADIANS(_10sept_0_20[[#This Row],[H_phase]]))</f>
        <v>-1.4992884006618563E-4</v>
      </c>
      <c r="J17">
        <f>10^(_10sept_0_20[[#This Row],[V_mag_adj]]/20)*COS(RADIANS(_10sept_0_20[[#This Row],[V_phase]]))</f>
        <v>-1.2264724977781207E-4</v>
      </c>
      <c r="K17">
        <f>10^(_10sept_0_20[[#This Row],[V_mag_adj]]/20)*SIN(RADIANS(_10sept_0_20[[#This Row],[V_phase]]))</f>
        <v>-1.4611350291694324E-4</v>
      </c>
    </row>
    <row r="18" spans="1:11" x14ac:dyDescent="0.25">
      <c r="A18">
        <v>-165</v>
      </c>
      <c r="B18">
        <v>-32.68</v>
      </c>
      <c r="C18">
        <v>-144.07</v>
      </c>
      <c r="D18">
        <v>-33.47</v>
      </c>
      <c r="E18">
        <v>-142.96</v>
      </c>
      <c r="F18">
        <f>_10sept_0_20[[#This Row],[H_mag]]-40</f>
        <v>-72.680000000000007</v>
      </c>
      <c r="G18">
        <f>_10sept_0_20[[#This Row],[V_mag]]-40</f>
        <v>-73.47</v>
      </c>
      <c r="H18">
        <f>10^(_10sept_0_20[[#This Row],[H_mag_adj]]/20)*COS(RADIANS(_10sept_0_20[[#This Row],[H_phase]]))</f>
        <v>-1.8808001313745209E-4</v>
      </c>
      <c r="I18">
        <f>10^(_10sept_0_20[[#This Row],[H_mag_adj]]/20)*SIN(RADIANS(_10sept_0_20[[#This Row],[H_phase]]))</f>
        <v>-1.3629736207912613E-4</v>
      </c>
      <c r="J18">
        <f>10^(_10sept_0_20[[#This Row],[V_mag_adj]]/20)*COS(RADIANS(_10sept_0_20[[#This Row],[V_phase]]))</f>
        <v>-1.6928558430649084E-4</v>
      </c>
      <c r="K18">
        <f>10^(_10sept_0_20[[#This Row],[V_mag_adj]]/20)*SIN(RADIANS(_10sept_0_20[[#This Row],[V_phase]]))</f>
        <v>-1.2775122870383159E-4</v>
      </c>
    </row>
    <row r="19" spans="1:11" x14ac:dyDescent="0.25">
      <c r="A19">
        <v>-164</v>
      </c>
      <c r="B19">
        <v>-30.99</v>
      </c>
      <c r="C19">
        <v>-155.02000000000001</v>
      </c>
      <c r="D19">
        <v>-31.16</v>
      </c>
      <c r="E19">
        <v>-155.65</v>
      </c>
      <c r="F19">
        <f>_10sept_0_20[[#This Row],[H_mag]]-40</f>
        <v>-70.989999999999995</v>
      </c>
      <c r="G19">
        <f>_10sept_0_20[[#This Row],[V_mag]]-40</f>
        <v>-71.16</v>
      </c>
      <c r="H19">
        <f>10^(_10sept_0_20[[#This Row],[H_mag_adj]]/20)*COS(RADIANS(_10sept_0_20[[#This Row],[H_phase]]))</f>
        <v>-2.5576809588012054E-4</v>
      </c>
      <c r="I19">
        <f>10^(_10sept_0_20[[#This Row],[H_mag_adj]]/20)*SIN(RADIANS(_10sept_0_20[[#This Row],[H_phase]]))</f>
        <v>-1.1915794632163405E-4</v>
      </c>
      <c r="J19">
        <f>10^(_10sept_0_20[[#This Row],[V_mag_adj]]/20)*COS(RADIANS(_10sept_0_20[[#This Row],[V_phase]]))</f>
        <v>-2.5208050742351332E-4</v>
      </c>
      <c r="K19">
        <f>10^(_10sept_0_20[[#This Row],[V_mag_adj]]/20)*SIN(RADIANS(_10sept_0_20[[#This Row],[V_phase]]))</f>
        <v>-1.1408364680456909E-4</v>
      </c>
    </row>
    <row r="20" spans="1:11" x14ac:dyDescent="0.25">
      <c r="A20">
        <v>-163</v>
      </c>
      <c r="B20">
        <v>-28.95</v>
      </c>
      <c r="C20">
        <v>-161.36000000000001</v>
      </c>
      <c r="D20">
        <v>-29</v>
      </c>
      <c r="E20">
        <v>-161.88</v>
      </c>
      <c r="F20">
        <f>_10sept_0_20[[#This Row],[H_mag]]-40</f>
        <v>-68.95</v>
      </c>
      <c r="G20">
        <f>_10sept_0_20[[#This Row],[V_mag]]-40</f>
        <v>-69</v>
      </c>
      <c r="H20">
        <f>10^(_10sept_0_20[[#This Row],[H_mag_adj]]/20)*COS(RADIANS(_10sept_0_20[[#This Row],[H_phase]]))</f>
        <v>-3.3814274588942682E-4</v>
      </c>
      <c r="I20">
        <f>10^(_10sept_0_20[[#This Row],[H_mag_adj]]/20)*SIN(RADIANS(_10sept_0_20[[#This Row],[H_phase]]))</f>
        <v>-1.1406047301332846E-4</v>
      </c>
      <c r="J20">
        <f>10^(_10sept_0_20[[#This Row],[V_mag_adj]]/20)*COS(RADIANS(_10sept_0_20[[#This Row],[V_phase]]))</f>
        <v>-3.372172094310663E-4</v>
      </c>
      <c r="K20">
        <f>10^(_10sept_0_20[[#This Row],[V_mag_adj]]/20)*SIN(RADIANS(_10sept_0_20[[#This Row],[V_phase]]))</f>
        <v>-1.1034987468475373E-4</v>
      </c>
    </row>
    <row r="21" spans="1:11" x14ac:dyDescent="0.25">
      <c r="A21">
        <v>-162</v>
      </c>
      <c r="B21">
        <v>-26.83</v>
      </c>
      <c r="C21">
        <v>-163.38</v>
      </c>
      <c r="D21">
        <v>-26.9</v>
      </c>
      <c r="E21">
        <v>-163.82</v>
      </c>
      <c r="F21">
        <f>_10sept_0_20[[#This Row],[H_mag]]-40</f>
        <v>-66.83</v>
      </c>
      <c r="G21">
        <f>_10sept_0_20[[#This Row],[V_mag]]-40</f>
        <v>-66.900000000000006</v>
      </c>
      <c r="H21">
        <f>10^(_10sept_0_20[[#This Row],[H_mag_adj]]/20)*COS(RADIANS(_10sept_0_20[[#This Row],[H_phase]]))</f>
        <v>-4.3648215883137424E-4</v>
      </c>
      <c r="I21">
        <f>10^(_10sept_0_20[[#This Row],[H_mag_adj]]/20)*SIN(RADIANS(_10sept_0_20[[#This Row],[H_phase]]))</f>
        <v>-1.3028690174915464E-4</v>
      </c>
      <c r="J21">
        <f>10^(_10sept_0_20[[#This Row],[V_mag_adj]]/20)*COS(RADIANS(_10sept_0_20[[#This Row],[V_phase]]))</f>
        <v>-4.3395838834631173E-4</v>
      </c>
      <c r="K21">
        <f>10^(_10sept_0_20[[#This Row],[V_mag_adj]]/20)*SIN(RADIANS(_10sept_0_20[[#This Row],[V_phase]]))</f>
        <v>-1.2591231731178744E-4</v>
      </c>
    </row>
    <row r="22" spans="1:11" x14ac:dyDescent="0.25">
      <c r="A22">
        <v>-161</v>
      </c>
      <c r="B22">
        <v>-25.25</v>
      </c>
      <c r="C22">
        <v>-161.43</v>
      </c>
      <c r="D22">
        <v>-25.14</v>
      </c>
      <c r="E22">
        <v>-160.79</v>
      </c>
      <c r="F22">
        <f>_10sept_0_20[[#This Row],[H_mag]]-40</f>
        <v>-65.25</v>
      </c>
      <c r="G22">
        <f>_10sept_0_20[[#This Row],[V_mag]]-40</f>
        <v>-65.14</v>
      </c>
      <c r="H22">
        <f>10^(_10sept_0_20[[#This Row],[H_mag_adj]]/20)*COS(RADIANS(_10sept_0_20[[#This Row],[H_phase]]))</f>
        <v>-5.1793909085921146E-4</v>
      </c>
      <c r="I22">
        <f>10^(_10sept_0_20[[#This Row],[H_mag_adj]]/20)*SIN(RADIANS(_10sept_0_20[[#This Row],[H_phase]]))</f>
        <v>-1.7400390815073375E-4</v>
      </c>
      <c r="J22">
        <f>10^(_10sept_0_20[[#This Row],[V_mag_adj]]/20)*COS(RADIANS(_10sept_0_20[[#This Row],[V_phase]]))</f>
        <v>-5.2253899843104044E-4</v>
      </c>
      <c r="K22">
        <f>10^(_10sept_0_20[[#This Row],[V_mag_adj]]/20)*SIN(RADIANS(_10sept_0_20[[#This Row],[V_phase]]))</f>
        <v>-1.8206959792275044E-4</v>
      </c>
    </row>
    <row r="23" spans="1:11" x14ac:dyDescent="0.25">
      <c r="A23">
        <v>-160</v>
      </c>
      <c r="B23">
        <v>-23.9</v>
      </c>
      <c r="C23">
        <v>-154.94</v>
      </c>
      <c r="D23">
        <v>-23.84</v>
      </c>
      <c r="E23">
        <v>-155.99</v>
      </c>
      <c r="F23">
        <f>_10sept_0_20[[#This Row],[H_mag]]-40</f>
        <v>-63.9</v>
      </c>
      <c r="G23">
        <f>_10sept_0_20[[#This Row],[V_mag]]-40</f>
        <v>-63.84</v>
      </c>
      <c r="H23">
        <f>10^(_10sept_0_20[[#This Row],[H_mag_adj]]/20)*COS(RADIANS(_10sept_0_20[[#This Row],[H_phase]]))</f>
        <v>-5.7818037763166527E-4</v>
      </c>
      <c r="I23">
        <f>10^(_10sept_0_20[[#This Row],[H_mag_adj]]/20)*SIN(RADIANS(_10sept_0_20[[#This Row],[H_phase]]))</f>
        <v>-2.7034742226590041E-4</v>
      </c>
      <c r="J23">
        <f>10^(_10sept_0_20[[#This Row],[V_mag_adj]]/20)*COS(RADIANS(_10sept_0_20[[#This Row],[V_phase]]))</f>
        <v>-5.870788121781715E-4</v>
      </c>
      <c r="K23">
        <f>10^(_10sept_0_20[[#This Row],[V_mag_adj]]/20)*SIN(RADIANS(_10sept_0_20[[#This Row],[V_phase]]))</f>
        <v>-2.6150711325244596E-4</v>
      </c>
    </row>
    <row r="24" spans="1:11" x14ac:dyDescent="0.25">
      <c r="A24">
        <v>-159</v>
      </c>
      <c r="B24">
        <v>-22.75</v>
      </c>
      <c r="C24">
        <v>-149.41999999999999</v>
      </c>
      <c r="D24">
        <v>-22.76</v>
      </c>
      <c r="E24">
        <v>-149.49</v>
      </c>
      <c r="F24">
        <f>_10sept_0_20[[#This Row],[H_mag]]-40</f>
        <v>-62.75</v>
      </c>
      <c r="G24">
        <f>_10sept_0_20[[#This Row],[V_mag]]-40</f>
        <v>-62.760000000000005</v>
      </c>
      <c r="H24">
        <f>10^(_10sept_0_20[[#This Row],[H_mag_adj]]/20)*COS(RADIANS(_10sept_0_20[[#This Row],[H_phase]]))</f>
        <v>-6.2728171364785743E-4</v>
      </c>
      <c r="I24">
        <f>10^(_10sept_0_20[[#This Row],[H_mag_adj]]/20)*SIN(RADIANS(_10sept_0_20[[#This Row],[H_phase]]))</f>
        <v>-3.7067788705828482E-4</v>
      </c>
      <c r="J24">
        <f>10^(_10sept_0_20[[#This Row],[V_mag_adj]]/20)*COS(RADIANS(_10sept_0_20[[#This Row],[V_phase]]))</f>
        <v>-6.270118241152176E-4</v>
      </c>
      <c r="K24">
        <f>10^(_10sept_0_20[[#This Row],[V_mag_adj]]/20)*SIN(RADIANS(_10sept_0_20[[#This Row],[V_phase]]))</f>
        <v>-3.6948561042530987E-4</v>
      </c>
    </row>
    <row r="25" spans="1:11" x14ac:dyDescent="0.25">
      <c r="A25">
        <v>-158</v>
      </c>
      <c r="B25">
        <v>-22.22</v>
      </c>
      <c r="C25">
        <v>-140.78</v>
      </c>
      <c r="D25">
        <v>-22.18</v>
      </c>
      <c r="E25">
        <v>-140.11000000000001</v>
      </c>
      <c r="F25">
        <f>_10sept_0_20[[#This Row],[H_mag]]-40</f>
        <v>-62.22</v>
      </c>
      <c r="G25">
        <f>_10sept_0_20[[#This Row],[V_mag]]-40</f>
        <v>-62.18</v>
      </c>
      <c r="H25">
        <f>10^(_10sept_0_20[[#This Row],[H_mag_adj]]/20)*COS(RADIANS(_10sept_0_20[[#This Row],[H_phase]]))</f>
        <v>-5.999940037157526E-4</v>
      </c>
      <c r="I25">
        <f>10^(_10sept_0_20[[#This Row],[H_mag_adj]]/20)*SIN(RADIANS(_10sept_0_20[[#This Row],[H_phase]]))</f>
        <v>-4.8969201725232404E-4</v>
      </c>
      <c r="J25">
        <f>10^(_10sept_0_20[[#This Row],[V_mag_adj]]/20)*COS(RADIANS(_10sept_0_20[[#This Row],[V_phase]]))</f>
        <v>-5.969696240715383E-4</v>
      </c>
      <c r="K25">
        <f>10^(_10sept_0_20[[#This Row],[V_mag_adj]]/20)*SIN(RADIANS(_10sept_0_20[[#This Row],[V_phase]]))</f>
        <v>-4.9896707575730777E-4</v>
      </c>
    </row>
    <row r="26" spans="1:11" x14ac:dyDescent="0.25">
      <c r="A26">
        <v>-157</v>
      </c>
      <c r="B26">
        <v>-21.72</v>
      </c>
      <c r="C26">
        <v>-130.91</v>
      </c>
      <c r="D26">
        <v>-21.83</v>
      </c>
      <c r="E26">
        <v>-130.83000000000001</v>
      </c>
      <c r="F26">
        <f>_10sept_0_20[[#This Row],[H_mag]]-40</f>
        <v>-61.72</v>
      </c>
      <c r="G26">
        <f>_10sept_0_20[[#This Row],[V_mag]]-40</f>
        <v>-61.83</v>
      </c>
      <c r="H26">
        <f>10^(_10sept_0_20[[#This Row],[H_mag_adj]]/20)*COS(RADIANS(_10sept_0_20[[#This Row],[H_phase]]))</f>
        <v>-5.3722585134359003E-4</v>
      </c>
      <c r="I26">
        <f>10^(_10sept_0_20[[#This Row],[H_mag_adj]]/20)*SIN(RADIANS(_10sept_0_20[[#This Row],[H_phase]]))</f>
        <v>-6.1997180656258232E-4</v>
      </c>
      <c r="J26">
        <f>10^(_10sept_0_20[[#This Row],[V_mag_adj]]/20)*COS(RADIANS(_10sept_0_20[[#This Row],[V_phase]]))</f>
        <v>-5.2960993837245537E-4</v>
      </c>
      <c r="K26">
        <f>10^(_10sept_0_20[[#This Row],[V_mag_adj]]/20)*SIN(RADIANS(_10sept_0_20[[#This Row],[V_phase]]))</f>
        <v>-6.1290992770555476E-4</v>
      </c>
    </row>
    <row r="27" spans="1:11" x14ac:dyDescent="0.25">
      <c r="A27">
        <v>-156</v>
      </c>
      <c r="B27">
        <v>-21.55</v>
      </c>
      <c r="C27">
        <v>-118.52</v>
      </c>
      <c r="D27">
        <v>-21.74</v>
      </c>
      <c r="E27">
        <v>-120</v>
      </c>
      <c r="F27">
        <f>_10sept_0_20[[#This Row],[H_mag]]-40</f>
        <v>-61.55</v>
      </c>
      <c r="G27">
        <f>_10sept_0_20[[#This Row],[V_mag]]-40</f>
        <v>-61.739999999999995</v>
      </c>
      <c r="H27">
        <f>10^(_10sept_0_20[[#This Row],[H_mag_adj]]/20)*COS(RADIANS(_10sept_0_20[[#This Row],[H_phase]]))</f>
        <v>-3.9943120730313164E-4</v>
      </c>
      <c r="I27">
        <f>10^(_10sept_0_20[[#This Row],[H_mag_adj]]/20)*SIN(RADIANS(_10sept_0_20[[#This Row],[H_phase]]))</f>
        <v>-7.3504877840496839E-4</v>
      </c>
      <c r="J27">
        <f>10^(_10sept_0_20[[#This Row],[V_mag_adj]]/20)*COS(RADIANS(_10sept_0_20[[#This Row],[V_phase]]))</f>
        <v>-4.0923239406739464E-4</v>
      </c>
      <c r="K27">
        <f>10^(_10sept_0_20[[#This Row],[V_mag_adj]]/20)*SIN(RADIANS(_10sept_0_20[[#This Row],[V_phase]]))</f>
        <v>-7.0881129862777621E-4</v>
      </c>
    </row>
    <row r="28" spans="1:11" x14ac:dyDescent="0.25">
      <c r="A28">
        <v>-155</v>
      </c>
      <c r="B28">
        <v>-21.51</v>
      </c>
      <c r="C28">
        <v>-107.37</v>
      </c>
      <c r="D28">
        <v>-21.56</v>
      </c>
      <c r="E28">
        <v>-106.4</v>
      </c>
      <c r="F28">
        <f>_10sept_0_20[[#This Row],[H_mag]]-40</f>
        <v>-61.510000000000005</v>
      </c>
      <c r="G28">
        <f>_10sept_0_20[[#This Row],[V_mag]]-40</f>
        <v>-61.56</v>
      </c>
      <c r="H28">
        <f>10^(_10sept_0_20[[#This Row],[H_mag_adj]]/20)*COS(RADIANS(_10sept_0_20[[#This Row],[H_phase]]))</f>
        <v>-2.5090201343884916E-4</v>
      </c>
      <c r="I28">
        <f>10^(_10sept_0_20[[#This Row],[H_mag_adj]]/20)*SIN(RADIANS(_10sept_0_20[[#This Row],[H_phase]]))</f>
        <v>-8.0210082528027102E-4</v>
      </c>
      <c r="J28">
        <f>10^(_10sept_0_20[[#This Row],[V_mag_adj]]/20)*COS(RADIANS(_10sept_0_20[[#This Row],[V_phase]]))</f>
        <v>-2.3592537350971499E-4</v>
      </c>
      <c r="K28">
        <f>10^(_10sept_0_20[[#This Row],[V_mag_adj]]/20)*SIN(RADIANS(_10sept_0_20[[#This Row],[V_phase]]))</f>
        <v>-8.0160565255708567E-4</v>
      </c>
    </row>
    <row r="29" spans="1:11" x14ac:dyDescent="0.25">
      <c r="A29">
        <v>-154</v>
      </c>
      <c r="B29">
        <v>-21.63</v>
      </c>
      <c r="C29">
        <v>-92.63</v>
      </c>
      <c r="D29">
        <v>-21.7</v>
      </c>
      <c r="E29">
        <v>-94.36</v>
      </c>
      <c r="F29">
        <f>_10sept_0_20[[#This Row],[H_mag]]-40</f>
        <v>-61.629999999999995</v>
      </c>
      <c r="G29">
        <f>_10sept_0_20[[#This Row],[V_mag]]-40</f>
        <v>-61.7</v>
      </c>
      <c r="H29">
        <f>10^(_10sept_0_20[[#This Row],[H_mag_adj]]/20)*COS(RADIANS(_10sept_0_20[[#This Row],[H_phase]]))</f>
        <v>-3.8034752541182522E-5</v>
      </c>
      <c r="I29">
        <f>10^(_10sept_0_20[[#This Row],[H_mag_adj]]/20)*SIN(RADIANS(_10sept_0_20[[#This Row],[H_phase]]))</f>
        <v>-8.2802282433116743E-4</v>
      </c>
      <c r="J29">
        <f>10^(_10sept_0_20[[#This Row],[V_mag_adj]]/20)*COS(RADIANS(_10sept_0_20[[#This Row],[V_phase]]))</f>
        <v>-6.2509299821983681E-5</v>
      </c>
      <c r="K29">
        <f>10^(_10sept_0_20[[#This Row],[V_mag_adj]]/20)*SIN(RADIANS(_10sept_0_20[[#This Row],[V_phase]]))</f>
        <v>-8.1986313664400481E-4</v>
      </c>
    </row>
    <row r="30" spans="1:11" x14ac:dyDescent="0.25">
      <c r="A30">
        <v>-153</v>
      </c>
      <c r="B30">
        <v>-21.95</v>
      </c>
      <c r="C30">
        <v>-79.94</v>
      </c>
      <c r="D30">
        <v>-21.91</v>
      </c>
      <c r="E30">
        <v>-80.34</v>
      </c>
      <c r="F30">
        <f>_10sept_0_20[[#This Row],[H_mag]]-40</f>
        <v>-61.95</v>
      </c>
      <c r="G30">
        <f>_10sept_0_20[[#This Row],[V_mag]]-40</f>
        <v>-61.91</v>
      </c>
      <c r="H30">
        <f>10^(_10sept_0_20[[#This Row],[H_mag_adj]]/20)*COS(RADIANS(_10sept_0_20[[#This Row],[H_phase]]))</f>
        <v>1.3955378444012941E-4</v>
      </c>
      <c r="I30">
        <f>10^(_10sept_0_20[[#This Row],[H_mag_adj]]/20)*SIN(RADIANS(_10sept_0_20[[#This Row],[H_phase]]))</f>
        <v>-7.8663093470762117E-4</v>
      </c>
      <c r="J30">
        <f>10^(_10sept_0_20[[#This Row],[V_mag_adj]]/20)*COS(RADIANS(_10sept_0_20[[#This Row],[V_phase]]))</f>
        <v>1.3467749518172224E-4</v>
      </c>
      <c r="K30">
        <f>10^(_10sept_0_20[[#This Row],[V_mag_adj]]/20)*SIN(RADIANS(_10sept_0_20[[#This Row],[V_phase]]))</f>
        <v>-7.9122135828524896E-4</v>
      </c>
    </row>
    <row r="31" spans="1:11" x14ac:dyDescent="0.25">
      <c r="A31">
        <v>-152</v>
      </c>
      <c r="B31">
        <v>-22.27</v>
      </c>
      <c r="C31">
        <v>-64.61</v>
      </c>
      <c r="D31">
        <v>-22.26</v>
      </c>
      <c r="E31">
        <v>-65.84</v>
      </c>
      <c r="F31">
        <f>_10sept_0_20[[#This Row],[H_mag]]-40</f>
        <v>-62.269999999999996</v>
      </c>
      <c r="G31">
        <f>_10sept_0_20[[#This Row],[V_mag]]-40</f>
        <v>-62.260000000000005</v>
      </c>
      <c r="H31">
        <f>10^(_10sept_0_20[[#This Row],[H_mag_adj]]/20)*COS(RADIANS(_10sept_0_20[[#This Row],[H_phase]]))</f>
        <v>3.301656991118944E-4</v>
      </c>
      <c r="I31">
        <f>10^(_10sept_0_20[[#This Row],[H_mag_adj]]/20)*SIN(RADIANS(_10sept_0_20[[#This Row],[H_phase]]))</f>
        <v>-6.9564066565285952E-4</v>
      </c>
      <c r="J31">
        <f>10^(_10sept_0_20[[#This Row],[V_mag_adj]]/20)*COS(RADIANS(_10sept_0_20[[#This Row],[V_phase]]))</f>
        <v>3.1552011598138787E-4</v>
      </c>
      <c r="K31">
        <f>10^(_10sept_0_20[[#This Row],[V_mag_adj]]/20)*SIN(RADIANS(_10sept_0_20[[#This Row],[V_phase]]))</f>
        <v>-7.0337700774667227E-4</v>
      </c>
    </row>
    <row r="32" spans="1:11" x14ac:dyDescent="0.25">
      <c r="A32">
        <v>-151</v>
      </c>
      <c r="B32">
        <v>-22.99</v>
      </c>
      <c r="C32">
        <v>-50.11</v>
      </c>
      <c r="D32">
        <v>-23.05</v>
      </c>
      <c r="E32">
        <v>-49.58</v>
      </c>
      <c r="F32">
        <f>_10sept_0_20[[#This Row],[H_mag]]-40</f>
        <v>-62.989999999999995</v>
      </c>
      <c r="G32">
        <f>_10sept_0_20[[#This Row],[V_mag]]-40</f>
        <v>-63.05</v>
      </c>
      <c r="H32">
        <f>10^(_10sept_0_20[[#This Row],[H_mag_adj]]/20)*COS(RADIANS(_10sept_0_20[[#This Row],[H_phase]]))</f>
        <v>4.5453977196475379E-4</v>
      </c>
      <c r="I32">
        <f>10^(_10sept_0_20[[#This Row],[H_mag_adj]]/20)*SIN(RADIANS(_10sept_0_20[[#This Row],[H_phase]]))</f>
        <v>-5.438163157028454E-4</v>
      </c>
      <c r="J32">
        <f>10^(_10sept_0_20[[#This Row],[V_mag_adj]]/20)*COS(RADIANS(_10sept_0_20[[#This Row],[V_phase]]))</f>
        <v>4.5638716304609832E-4</v>
      </c>
      <c r="K32">
        <f>10^(_10sept_0_20[[#This Row],[V_mag_adj]]/20)*SIN(RADIANS(_10sept_0_20[[#This Row],[V_phase]]))</f>
        <v>-5.358740040452833E-4</v>
      </c>
    </row>
    <row r="33" spans="1:11" x14ac:dyDescent="0.25">
      <c r="A33">
        <v>-150</v>
      </c>
      <c r="B33">
        <v>-23.85</v>
      </c>
      <c r="C33">
        <v>-33.07</v>
      </c>
      <c r="D33">
        <v>-23.68</v>
      </c>
      <c r="E33">
        <v>-33.549999999999997</v>
      </c>
      <c r="F33">
        <f>_10sept_0_20[[#This Row],[H_mag]]-40</f>
        <v>-63.85</v>
      </c>
      <c r="G33">
        <f>_10sept_0_20[[#This Row],[V_mag]]-40</f>
        <v>-63.68</v>
      </c>
      <c r="H33">
        <f>10^(_10sept_0_20[[#This Row],[H_mag_adj]]/20)*COS(RADIANS(_10sept_0_20[[#This Row],[H_phase]]))</f>
        <v>5.3795552412826022E-4</v>
      </c>
      <c r="I33">
        <f>10^(_10sept_0_20[[#This Row],[H_mag_adj]]/20)*SIN(RADIANS(_10sept_0_20[[#This Row],[H_phase]]))</f>
        <v>-3.5028755781103403E-4</v>
      </c>
      <c r="J33">
        <f>10^(_10sept_0_20[[#This Row],[V_mag_adj]]/20)*COS(RADIANS(_10sept_0_20[[#This Row],[V_phase]]))</f>
        <v>5.4557630698245636E-4</v>
      </c>
      <c r="K33">
        <f>10^(_10sept_0_20[[#This Row],[V_mag_adj]]/20)*SIN(RADIANS(_10sept_0_20[[#This Row],[V_phase]]))</f>
        <v>-3.6179415923536315E-4</v>
      </c>
    </row>
    <row r="34" spans="1:11" x14ac:dyDescent="0.25">
      <c r="A34">
        <v>-149</v>
      </c>
      <c r="B34">
        <v>-24.76</v>
      </c>
      <c r="C34">
        <v>-16.02</v>
      </c>
      <c r="D34">
        <v>-24.63</v>
      </c>
      <c r="E34">
        <v>-17.03</v>
      </c>
      <c r="F34">
        <f>_10sept_0_20[[#This Row],[H_mag]]-40</f>
        <v>-64.760000000000005</v>
      </c>
      <c r="G34">
        <f>_10sept_0_20[[#This Row],[V_mag]]-40</f>
        <v>-64.63</v>
      </c>
      <c r="H34">
        <f>10^(_10sept_0_20[[#This Row],[H_mag_adj]]/20)*COS(RADIANS(_10sept_0_20[[#This Row],[H_phase]]))</f>
        <v>5.5564593123918441E-4</v>
      </c>
      <c r="I34">
        <f>10^(_10sept_0_20[[#This Row],[H_mag_adj]]/20)*SIN(RADIANS(_10sept_0_20[[#This Row],[H_phase]]))</f>
        <v>-1.5953883265040176E-4</v>
      </c>
      <c r="J34">
        <f>10^(_10sept_0_20[[#This Row],[V_mag_adj]]/20)*COS(RADIANS(_10sept_0_20[[#This Row],[V_phase]]))</f>
        <v>5.6108250671042922E-4</v>
      </c>
      <c r="K34">
        <f>10^(_10sept_0_20[[#This Row],[V_mag_adj]]/20)*SIN(RADIANS(_10sept_0_20[[#This Row],[V_phase]]))</f>
        <v>-1.7186143088802666E-4</v>
      </c>
    </row>
    <row r="35" spans="1:11" x14ac:dyDescent="0.25">
      <c r="A35">
        <v>-148</v>
      </c>
      <c r="B35">
        <v>-25.73</v>
      </c>
      <c r="C35">
        <v>1.61</v>
      </c>
      <c r="D35">
        <v>-25.64</v>
      </c>
      <c r="E35">
        <v>1.03</v>
      </c>
      <c r="F35">
        <f>_10sept_0_20[[#This Row],[H_mag]]-40</f>
        <v>-65.73</v>
      </c>
      <c r="G35">
        <f>_10sept_0_20[[#This Row],[V_mag]]-40</f>
        <v>-65.64</v>
      </c>
      <c r="H35">
        <f>10^(_10sept_0_20[[#This Row],[H_mag_adj]]/20)*COS(RADIANS(_10sept_0_20[[#This Row],[H_phase]]))</f>
        <v>5.1680715566108232E-4</v>
      </c>
      <c r="I35">
        <f>10^(_10sept_0_20[[#This Row],[H_mag_adj]]/20)*SIN(RADIANS(_10sept_0_20[[#This Row],[H_phase]]))</f>
        <v>1.452600164644589E-5</v>
      </c>
      <c r="J35">
        <f>10^(_10sept_0_20[[#This Row],[V_mag_adj]]/20)*COS(RADIANS(_10sept_0_20[[#This Row],[V_phase]]))</f>
        <v>5.2231178024442801E-4</v>
      </c>
      <c r="K35">
        <f>10^(_10sept_0_20[[#This Row],[V_mag_adj]]/20)*SIN(RADIANS(_10sept_0_20[[#This Row],[V_phase]]))</f>
        <v>9.3905536950578309E-6</v>
      </c>
    </row>
    <row r="36" spans="1:11" x14ac:dyDescent="0.25">
      <c r="A36">
        <v>-147</v>
      </c>
      <c r="B36">
        <v>-26.97</v>
      </c>
      <c r="C36">
        <v>19.54</v>
      </c>
      <c r="D36">
        <v>-26.99</v>
      </c>
      <c r="E36">
        <v>18.39</v>
      </c>
      <c r="F36">
        <f>_10sept_0_20[[#This Row],[H_mag]]-40</f>
        <v>-66.97</v>
      </c>
      <c r="G36">
        <f>_10sept_0_20[[#This Row],[V_mag]]-40</f>
        <v>-66.989999999999995</v>
      </c>
      <c r="H36">
        <f>10^(_10sept_0_20[[#This Row],[H_mag_adj]]/20)*COS(RADIANS(_10sept_0_20[[#This Row],[H_phase]]))</f>
        <v>4.2241474126929998E-4</v>
      </c>
      <c r="I36">
        <f>10^(_10sept_0_20[[#This Row],[H_mag_adj]]/20)*SIN(RADIANS(_10sept_0_20[[#This Row],[H_phase]]))</f>
        <v>1.4991686902834816E-4</v>
      </c>
      <c r="J36">
        <f>10^(_10sept_0_20[[#This Row],[V_mag_adj]]/20)*COS(RADIANS(_10sept_0_20[[#This Row],[V_phase]]))</f>
        <v>4.2436022888132403E-4</v>
      </c>
      <c r="K36">
        <f>10^(_10sept_0_20[[#This Row],[V_mag_adj]]/20)*SIN(RADIANS(_10sept_0_20[[#This Row],[V_phase]]))</f>
        <v>1.4108360325376041E-4</v>
      </c>
    </row>
    <row r="37" spans="1:11" x14ac:dyDescent="0.25">
      <c r="A37">
        <v>-146</v>
      </c>
      <c r="B37">
        <v>-28.65</v>
      </c>
      <c r="C37">
        <v>40.31</v>
      </c>
      <c r="D37">
        <v>-28.72</v>
      </c>
      <c r="E37">
        <v>40.25</v>
      </c>
      <c r="F37">
        <f>_10sept_0_20[[#This Row],[H_mag]]-40</f>
        <v>-68.650000000000006</v>
      </c>
      <c r="G37">
        <f>_10sept_0_20[[#This Row],[V_mag]]-40</f>
        <v>-68.72</v>
      </c>
      <c r="H37">
        <f>10^(_10sept_0_20[[#This Row],[H_mag_adj]]/20)*COS(RADIANS(_10sept_0_20[[#This Row],[H_phase]]))</f>
        <v>2.8168999303873409E-4</v>
      </c>
      <c r="I37">
        <f>10^(_10sept_0_20[[#This Row],[H_mag_adj]]/20)*SIN(RADIANS(_10sept_0_20[[#This Row],[H_phase]]))</f>
        <v>2.3897502271310724E-4</v>
      </c>
      <c r="J37">
        <f>10^(_10sept_0_20[[#This Row],[V_mag_adj]]/20)*COS(RADIANS(_10sept_0_20[[#This Row],[V_phase]]))</f>
        <v>2.7967705511958537E-4</v>
      </c>
      <c r="K37">
        <f>10^(_10sept_0_20[[#This Row],[V_mag_adj]]/20)*SIN(RADIANS(_10sept_0_20[[#This Row],[V_phase]]))</f>
        <v>2.3676410402217351E-4</v>
      </c>
    </row>
    <row r="38" spans="1:11" x14ac:dyDescent="0.25">
      <c r="A38">
        <v>-145</v>
      </c>
      <c r="B38">
        <v>-30.65</v>
      </c>
      <c r="C38">
        <v>63.4</v>
      </c>
      <c r="D38">
        <v>-30.47</v>
      </c>
      <c r="E38">
        <v>62.55</v>
      </c>
      <c r="F38">
        <f>_10sept_0_20[[#This Row],[H_mag]]-40</f>
        <v>-70.650000000000006</v>
      </c>
      <c r="G38">
        <f>_10sept_0_20[[#This Row],[V_mag]]-40</f>
        <v>-70.47</v>
      </c>
      <c r="H38">
        <f>10^(_10sept_0_20[[#This Row],[H_mag_adj]]/20)*COS(RADIANS(_10sept_0_20[[#This Row],[H_phase]]))</f>
        <v>1.3138458365644413E-4</v>
      </c>
      <c r="I38">
        <f>10^(_10sept_0_20[[#This Row],[H_mag_adj]]/20)*SIN(RADIANS(_10sept_0_20[[#This Row],[H_phase]]))</f>
        <v>2.6236895089907754E-4</v>
      </c>
      <c r="J38">
        <f>10^(_10sept_0_20[[#This Row],[V_mag_adj]]/20)*COS(RADIANS(_10sept_0_20[[#This Row],[V_phase]]))</f>
        <v>1.3809462776081288E-4</v>
      </c>
      <c r="K38">
        <f>10^(_10sept_0_20[[#This Row],[V_mag_adj]]/20)*SIN(RADIANS(_10sept_0_20[[#This Row],[V_phase]]))</f>
        <v>2.6584347506319813E-4</v>
      </c>
    </row>
    <row r="39" spans="1:11" x14ac:dyDescent="0.25">
      <c r="A39">
        <v>-144</v>
      </c>
      <c r="B39">
        <v>-32.92</v>
      </c>
      <c r="C39">
        <v>92.79</v>
      </c>
      <c r="D39">
        <v>-32.92</v>
      </c>
      <c r="E39">
        <v>91.32</v>
      </c>
      <c r="F39">
        <f>_10sept_0_20[[#This Row],[H_mag]]-40</f>
        <v>-72.92</v>
      </c>
      <c r="G39">
        <f>_10sept_0_20[[#This Row],[V_mag]]-40</f>
        <v>-72.92</v>
      </c>
      <c r="H39">
        <f>10^(_10sept_0_20[[#This Row],[H_mag_adj]]/20)*COS(RADIANS(_10sept_0_20[[#This Row],[H_phase]]))</f>
        <v>-1.099790404248014E-5</v>
      </c>
      <c r="I39">
        <f>10^(_10sept_0_20[[#This Row],[H_mag_adj]]/20)*SIN(RADIANS(_10sept_0_20[[#This Row],[H_phase]]))</f>
        <v>2.256757543561401E-4</v>
      </c>
      <c r="J39">
        <f>10^(_10sept_0_20[[#This Row],[V_mag_adj]]/20)*COS(RADIANS(_10sept_0_20[[#This Row],[V_phase]]))</f>
        <v>-5.2049058732911468E-6</v>
      </c>
      <c r="K39">
        <f>10^(_10sept_0_20[[#This Row],[V_mag_adj]]/20)*SIN(RADIANS(_10sept_0_20[[#This Row],[V_phase]]))</f>
        <v>2.2588361815853463E-4</v>
      </c>
    </row>
    <row r="40" spans="1:11" x14ac:dyDescent="0.25">
      <c r="A40">
        <v>-143</v>
      </c>
      <c r="B40">
        <v>-35.21</v>
      </c>
      <c r="C40">
        <v>133.61000000000001</v>
      </c>
      <c r="D40">
        <v>-35.01</v>
      </c>
      <c r="E40">
        <v>132.58000000000001</v>
      </c>
      <c r="F40">
        <f>_10sept_0_20[[#This Row],[H_mag]]-40</f>
        <v>-75.210000000000008</v>
      </c>
      <c r="G40">
        <f>_10sept_0_20[[#This Row],[V_mag]]-40</f>
        <v>-75.009999999999991</v>
      </c>
      <c r="H40">
        <f>10^(_10sept_0_20[[#This Row],[H_mag_adj]]/20)*COS(RADIANS(_10sept_0_20[[#This Row],[H_phase]]))</f>
        <v>-1.1972618477879936E-4</v>
      </c>
      <c r="I40">
        <f>10^(_10sept_0_20[[#This Row],[H_mag_adj]]/20)*SIN(RADIANS(_10sept_0_20[[#This Row],[H_phase]]))</f>
        <v>1.2568094891499625E-4</v>
      </c>
      <c r="J40">
        <f>10^(_10sept_0_20[[#This Row],[V_mag_adj]]/20)*COS(RADIANS(_10sept_0_20[[#This Row],[V_phase]]))</f>
        <v>-1.2018331459517906E-4</v>
      </c>
      <c r="K40">
        <f>10^(_10sept_0_20[[#This Row],[V_mag_adj]]/20)*SIN(RADIANS(_10sept_0_20[[#This Row],[V_phase]]))</f>
        <v>1.3078997334147016E-4</v>
      </c>
    </row>
    <row r="41" spans="1:11" x14ac:dyDescent="0.25">
      <c r="A41">
        <v>-142</v>
      </c>
      <c r="B41">
        <v>-34.549999999999997</v>
      </c>
      <c r="C41">
        <v>175.26</v>
      </c>
      <c r="D41">
        <v>-34.520000000000003</v>
      </c>
      <c r="E41">
        <v>175.52</v>
      </c>
      <c r="F41">
        <f>_10sept_0_20[[#This Row],[H_mag]]-40</f>
        <v>-74.55</v>
      </c>
      <c r="G41">
        <f>_10sept_0_20[[#This Row],[V_mag]]-40</f>
        <v>-74.52000000000001</v>
      </c>
      <c r="H41">
        <f>10^(_10sept_0_20[[#This Row],[H_mag_adj]]/20)*COS(RADIANS(_10sept_0_20[[#This Row],[H_phase]]))</f>
        <v>-1.8664318679691353E-4</v>
      </c>
      <c r="I41">
        <f>10^(_10sept_0_20[[#This Row],[H_mag_adj]]/20)*SIN(RADIANS(_10sept_0_20[[#This Row],[H_phase]]))</f>
        <v>1.5476053035225834E-5</v>
      </c>
      <c r="J41">
        <f>10^(_10sept_0_20[[#This Row],[V_mag_adj]]/20)*COS(RADIANS(_10sept_0_20[[#This Row],[V_phase]]))</f>
        <v>-1.8735748656891372E-4</v>
      </c>
      <c r="K41">
        <f>10^(_10sept_0_20[[#This Row],[V_mag_adj]]/20)*SIN(RADIANS(_10sept_0_20[[#This Row],[V_phase]]))</f>
        <v>1.4679550598531274E-5</v>
      </c>
    </row>
    <row r="42" spans="1:11" x14ac:dyDescent="0.25">
      <c r="A42">
        <v>-141</v>
      </c>
      <c r="B42">
        <v>-32.56</v>
      </c>
      <c r="C42">
        <v>-150.69999999999999</v>
      </c>
      <c r="D42">
        <v>-33.090000000000003</v>
      </c>
      <c r="E42">
        <v>-156.05000000000001</v>
      </c>
      <c r="F42">
        <f>_10sept_0_20[[#This Row],[H_mag]]-40</f>
        <v>-72.56</v>
      </c>
      <c r="G42">
        <f>_10sept_0_20[[#This Row],[V_mag]]-40</f>
        <v>-73.09</v>
      </c>
      <c r="H42">
        <f>10^(_10sept_0_20[[#This Row],[H_mag_adj]]/20)*COS(RADIANS(_10sept_0_20[[#This Row],[H_phase]]))</f>
        <v>-2.0537661155489769E-4</v>
      </c>
      <c r="I42">
        <f>10^(_10sept_0_20[[#This Row],[H_mag_adj]]/20)*SIN(RADIANS(_10sept_0_20[[#This Row],[H_phase]]))</f>
        <v>-1.1525197925423929E-4</v>
      </c>
      <c r="J42">
        <f>10^(_10sept_0_20[[#This Row],[V_mag_adj]]/20)*COS(RADIANS(_10sept_0_20[[#This Row],[V_phase]]))</f>
        <v>-2.0248772602084273E-4</v>
      </c>
      <c r="K42">
        <f>10^(_10sept_0_20[[#This Row],[V_mag_adj]]/20)*SIN(RADIANS(_10sept_0_20[[#This Row],[V_phase]]))</f>
        <v>-8.9941694592488179E-5</v>
      </c>
    </row>
    <row r="43" spans="1:11" x14ac:dyDescent="0.25">
      <c r="A43">
        <v>-140</v>
      </c>
      <c r="B43">
        <v>-31.24</v>
      </c>
      <c r="C43">
        <v>-129.08000000000001</v>
      </c>
      <c r="D43">
        <v>-31.27</v>
      </c>
      <c r="E43">
        <v>-128.44</v>
      </c>
      <c r="F43">
        <f>_10sept_0_20[[#This Row],[H_mag]]-40</f>
        <v>-71.239999999999995</v>
      </c>
      <c r="G43">
        <f>_10sept_0_20[[#This Row],[V_mag]]-40</f>
        <v>-71.27</v>
      </c>
      <c r="H43">
        <f>10^(_10sept_0_20[[#This Row],[H_mag_adj]]/20)*COS(RADIANS(_10sept_0_20[[#This Row],[H_phase]]))</f>
        <v>-1.7283017306002181E-4</v>
      </c>
      <c r="I43">
        <f>10^(_10sept_0_20[[#This Row],[H_mag_adj]]/20)*SIN(RADIANS(_10sept_0_20[[#This Row],[H_phase]]))</f>
        <v>-2.1281922065890401E-4</v>
      </c>
      <c r="J43">
        <f>10^(_10sept_0_20[[#This Row],[V_mag_adj]]/20)*COS(RADIANS(_10sept_0_20[[#This Row],[V_phase]]))</f>
        <v>-1.6985455583227337E-4</v>
      </c>
      <c r="K43">
        <f>10^(_10sept_0_20[[#This Row],[V_mag_adj]]/20)*SIN(RADIANS(_10sept_0_20[[#This Row],[V_phase]]))</f>
        <v>-2.1399604132793604E-4</v>
      </c>
    </row>
    <row r="44" spans="1:11" x14ac:dyDescent="0.25">
      <c r="A44">
        <v>-139</v>
      </c>
      <c r="B44">
        <v>-30.54</v>
      </c>
      <c r="C44">
        <v>-112.8</v>
      </c>
      <c r="D44">
        <v>-30.39</v>
      </c>
      <c r="E44">
        <v>-112.03</v>
      </c>
      <c r="F44">
        <f>_10sept_0_20[[#This Row],[H_mag]]-40</f>
        <v>-70.539999999999992</v>
      </c>
      <c r="G44">
        <f>_10sept_0_20[[#This Row],[V_mag]]-40</f>
        <v>-70.39</v>
      </c>
      <c r="H44">
        <f>10^(_10sept_0_20[[#This Row],[H_mag_adj]]/20)*COS(RADIANS(_10sept_0_20[[#This Row],[H_phase]]))</f>
        <v>-1.1515669050287548E-4</v>
      </c>
      <c r="I44">
        <f>10^(_10sept_0_20[[#This Row],[H_mag_adj]]/20)*SIN(RADIANS(_10sept_0_20[[#This Row],[H_phase]]))</f>
        <v>-2.7394694134865111E-4</v>
      </c>
      <c r="J44">
        <f>10^(_10sept_0_20[[#This Row],[V_mag_adj]]/20)*COS(RADIANS(_10sept_0_20[[#This Row],[V_phase]]))</f>
        <v>-1.1340646630144627E-4</v>
      </c>
      <c r="K44">
        <f>10^(_10sept_0_20[[#This Row],[V_mag_adj]]/20)*SIN(RADIANS(_10sept_0_20[[#This Row],[V_phase]]))</f>
        <v>-2.802682599725556E-4</v>
      </c>
    </row>
    <row r="45" spans="1:11" x14ac:dyDescent="0.25">
      <c r="A45">
        <v>-138</v>
      </c>
      <c r="B45">
        <v>-30.6</v>
      </c>
      <c r="C45">
        <v>-97.52</v>
      </c>
      <c r="D45">
        <v>-30.75</v>
      </c>
      <c r="E45">
        <v>-96.62</v>
      </c>
      <c r="F45">
        <f>_10sept_0_20[[#This Row],[H_mag]]-40</f>
        <v>-70.599999999999994</v>
      </c>
      <c r="G45">
        <f>_10sept_0_20[[#This Row],[V_mag]]-40</f>
        <v>-70.75</v>
      </c>
      <c r="H45">
        <f>10^(_10sept_0_20[[#This Row],[H_mag_adj]]/20)*COS(RADIANS(_10sept_0_20[[#This Row],[H_phase]]))</f>
        <v>-3.8623143245477077E-5</v>
      </c>
      <c r="I45">
        <f>10^(_10sept_0_20[[#This Row],[H_mag_adj]]/20)*SIN(RADIANS(_10sept_0_20[[#This Row],[H_phase]]))</f>
        <v>-2.9258265806682293E-4</v>
      </c>
      <c r="J45">
        <f>10^(_10sept_0_20[[#This Row],[V_mag_adj]]/20)*COS(RADIANS(_10sept_0_20[[#This Row],[V_phase]]))</f>
        <v>-3.344018296179493E-5</v>
      </c>
      <c r="K45">
        <f>10^(_10sept_0_20[[#This Row],[V_mag_adj]]/20)*SIN(RADIANS(_10sept_0_20[[#This Row],[V_phase]]))</f>
        <v>-2.8813411517555659E-4</v>
      </c>
    </row>
    <row r="46" spans="1:11" x14ac:dyDescent="0.25">
      <c r="A46">
        <v>-137</v>
      </c>
      <c r="B46">
        <v>-31.49</v>
      </c>
      <c r="C46">
        <v>-81.599999999999994</v>
      </c>
      <c r="D46">
        <v>-31.68</v>
      </c>
      <c r="E46">
        <v>-80.67</v>
      </c>
      <c r="F46">
        <f>_10sept_0_20[[#This Row],[H_mag]]-40</f>
        <v>-71.489999999999995</v>
      </c>
      <c r="G46">
        <f>_10sept_0_20[[#This Row],[V_mag]]-40</f>
        <v>-71.680000000000007</v>
      </c>
      <c r="H46">
        <f>10^(_10sept_0_20[[#This Row],[H_mag_adj]]/20)*COS(RADIANS(_10sept_0_20[[#This Row],[H_phase]]))</f>
        <v>3.8913452479028175E-5</v>
      </c>
      <c r="I46">
        <f>10^(_10sept_0_20[[#This Row],[H_mag_adj]]/20)*SIN(RADIANS(_10sept_0_20[[#This Row],[H_phase]]))</f>
        <v>-2.6352138435523862E-4</v>
      </c>
      <c r="J46">
        <f>10^(_10sept_0_20[[#This Row],[V_mag_adj]]/20)*COS(RADIANS(_10sept_0_20[[#This Row],[V_phase]]))</f>
        <v>4.225109566650432E-5</v>
      </c>
      <c r="K46">
        <f>10^(_10sept_0_20[[#This Row],[V_mag_adj]]/20)*SIN(RADIANS(_10sept_0_20[[#This Row],[V_phase]]))</f>
        <v>-2.5716766549606899E-4</v>
      </c>
    </row>
    <row r="47" spans="1:11" x14ac:dyDescent="0.25">
      <c r="A47">
        <v>-136</v>
      </c>
      <c r="B47">
        <v>-33.94</v>
      </c>
      <c r="C47">
        <v>-62.87</v>
      </c>
      <c r="D47">
        <v>-33.86</v>
      </c>
      <c r="E47">
        <v>-63.2</v>
      </c>
      <c r="F47">
        <f>_10sept_0_20[[#This Row],[H_mag]]-40</f>
        <v>-73.94</v>
      </c>
      <c r="G47">
        <f>_10sept_0_20[[#This Row],[V_mag]]-40</f>
        <v>-73.86</v>
      </c>
      <c r="H47">
        <f>10^(_10sept_0_20[[#This Row],[H_mag_adj]]/20)*COS(RADIANS(_10sept_0_20[[#This Row],[H_phase]]))</f>
        <v>9.1616834040188393E-5</v>
      </c>
      <c r="I47">
        <f>10^(_10sept_0_20[[#This Row],[H_mag_adj]]/20)*SIN(RADIANS(_10sept_0_20[[#This Row],[H_phase]]))</f>
        <v>-1.7880406879378598E-4</v>
      </c>
      <c r="J47">
        <f>10^(_10sept_0_20[[#This Row],[V_mag_adj]]/20)*COS(RADIANS(_10sept_0_20[[#This Row],[V_phase]]))</f>
        <v>9.1423659787621207E-5</v>
      </c>
      <c r="K47">
        <f>10^(_10sept_0_20[[#This Row],[V_mag_adj]]/20)*SIN(RADIANS(_10sept_0_20[[#This Row],[V_phase]]))</f>
        <v>-1.8098808397651342E-4</v>
      </c>
    </row>
    <row r="48" spans="1:11" x14ac:dyDescent="0.25">
      <c r="A48">
        <v>-135</v>
      </c>
      <c r="B48">
        <v>-37.11</v>
      </c>
      <c r="C48">
        <v>-39.4</v>
      </c>
      <c r="D48">
        <v>-38.06</v>
      </c>
      <c r="E48">
        <v>-33.409999999999997</v>
      </c>
      <c r="F48">
        <f>_10sept_0_20[[#This Row],[H_mag]]-40</f>
        <v>-77.11</v>
      </c>
      <c r="G48">
        <f>_10sept_0_20[[#This Row],[V_mag]]-40</f>
        <v>-78.06</v>
      </c>
      <c r="H48">
        <f>10^(_10sept_0_20[[#This Row],[H_mag_adj]]/20)*COS(RADIANS(_10sept_0_20[[#This Row],[H_phase]]))</f>
        <v>1.0777791598852403E-4</v>
      </c>
      <c r="I48">
        <f>10^(_10sept_0_20[[#This Row],[H_mag_adj]]/20)*SIN(RADIANS(_10sept_0_20[[#This Row],[H_phase]]))</f>
        <v>-8.8529778274867776E-5</v>
      </c>
      <c r="J48">
        <f>10^(_10sept_0_20[[#This Row],[V_mag_adj]]/20)*COS(RADIANS(_10sept_0_20[[#This Row],[V_phase]]))</f>
        <v>1.0436559428518921E-4</v>
      </c>
      <c r="K48">
        <f>10^(_10sept_0_20[[#This Row],[V_mag_adj]]/20)*SIN(RADIANS(_10sept_0_20[[#This Row],[V_phase]]))</f>
        <v>-6.8842567906120462E-5</v>
      </c>
    </row>
    <row r="49" spans="1:11" x14ac:dyDescent="0.25">
      <c r="A49">
        <v>-134</v>
      </c>
      <c r="B49">
        <v>-41.46</v>
      </c>
      <c r="C49">
        <v>9.56</v>
      </c>
      <c r="D49">
        <v>-41.33</v>
      </c>
      <c r="E49">
        <v>9</v>
      </c>
      <c r="F49">
        <f>_10sept_0_20[[#This Row],[H_mag]]-40</f>
        <v>-81.460000000000008</v>
      </c>
      <c r="G49">
        <f>_10sept_0_20[[#This Row],[V_mag]]-40</f>
        <v>-81.33</v>
      </c>
      <c r="H49">
        <f>10^(_10sept_0_20[[#This Row],[H_mag_adj]]/20)*COS(RADIANS(_10sept_0_20[[#This Row],[H_phase]]))</f>
        <v>8.3353980133363197E-5</v>
      </c>
      <c r="I49">
        <f>10^(_10sept_0_20[[#This Row],[H_mag_adj]]/20)*SIN(RADIANS(_10sept_0_20[[#This Row],[H_phase]]))</f>
        <v>1.4038420733187663E-5</v>
      </c>
      <c r="J49">
        <f>10^(_10sept_0_20[[#This Row],[V_mag_adj]]/20)*COS(RADIANS(_10sept_0_20[[#This Row],[V_phase]]))</f>
        <v>8.4746140174932105E-5</v>
      </c>
      <c r="K49">
        <f>10^(_10sept_0_20[[#This Row],[V_mag_adj]]/20)*SIN(RADIANS(_10sept_0_20[[#This Row],[V_phase]]))</f>
        <v>1.3422469981271321E-5</v>
      </c>
    </row>
    <row r="50" spans="1:11" x14ac:dyDescent="0.25">
      <c r="A50">
        <v>-133</v>
      </c>
      <c r="B50">
        <v>-40.369999999999997</v>
      </c>
      <c r="C50">
        <v>77.25</v>
      </c>
      <c r="D50">
        <v>-40.28</v>
      </c>
      <c r="E50">
        <v>82.77</v>
      </c>
      <c r="F50">
        <f>_10sept_0_20[[#This Row],[H_mag]]-40</f>
        <v>-80.37</v>
      </c>
      <c r="G50">
        <f>_10sept_0_20[[#This Row],[V_mag]]-40</f>
        <v>-80.28</v>
      </c>
      <c r="H50">
        <f>10^(_10sept_0_20[[#This Row],[H_mag_adj]]/20)*COS(RADIANS(_10sept_0_20[[#This Row],[H_phase]]))</f>
        <v>2.1149362727834375E-5</v>
      </c>
      <c r="I50">
        <f>10^(_10sept_0_20[[#This Row],[H_mag_adj]]/20)*SIN(RADIANS(_10sept_0_20[[#This Row],[H_phase]]))</f>
        <v>9.3466734301794638E-5</v>
      </c>
      <c r="J50">
        <f>10^(_10sept_0_20[[#This Row],[V_mag_adj]]/20)*COS(RADIANS(_10sept_0_20[[#This Row],[V_phase]]))</f>
        <v>1.2186036939503665E-5</v>
      </c>
      <c r="K50">
        <f>10^(_10sept_0_20[[#This Row],[V_mag_adj]]/20)*SIN(RADIANS(_10sept_0_20[[#This Row],[V_phase]]))</f>
        <v>9.6057902189085001E-5</v>
      </c>
    </row>
    <row r="51" spans="1:11" x14ac:dyDescent="0.25">
      <c r="A51">
        <v>-132</v>
      </c>
      <c r="B51">
        <v>-37.1</v>
      </c>
      <c r="C51">
        <v>120.81</v>
      </c>
      <c r="D51">
        <v>-36.950000000000003</v>
      </c>
      <c r="E51">
        <v>119.07</v>
      </c>
      <c r="F51">
        <f>_10sept_0_20[[#This Row],[H_mag]]-40</f>
        <v>-77.099999999999994</v>
      </c>
      <c r="G51">
        <f>_10sept_0_20[[#This Row],[V_mag]]-40</f>
        <v>-76.95</v>
      </c>
      <c r="H51">
        <f>10^(_10sept_0_20[[#This Row],[H_mag_adj]]/20)*COS(RADIANS(_10sept_0_20[[#This Row],[H_phase]]))</f>
        <v>-7.1520978417175167E-5</v>
      </c>
      <c r="I51">
        <f>10^(_10sept_0_20[[#This Row],[H_mag_adj]]/20)*SIN(RADIANS(_10sept_0_20[[#This Row],[H_phase]]))</f>
        <v>1.199299614101097E-4</v>
      </c>
      <c r="J51">
        <f>10^(_10sept_0_20[[#This Row],[V_mag_adj]]/20)*COS(RADIANS(_10sept_0_20[[#This Row],[V_phase]]))</f>
        <v>-6.9028281781866914E-5</v>
      </c>
      <c r="K51">
        <f>10^(_10sept_0_20[[#This Row],[V_mag_adj]]/20)*SIN(RADIANS(_10sept_0_20[[#This Row],[V_phase]]))</f>
        <v>1.2417229945144276E-4</v>
      </c>
    </row>
    <row r="52" spans="1:11" x14ac:dyDescent="0.25">
      <c r="A52">
        <v>-131</v>
      </c>
      <c r="B52">
        <v>-34.65</v>
      </c>
      <c r="C52">
        <v>152.47</v>
      </c>
      <c r="D52">
        <v>-34.369999999999997</v>
      </c>
      <c r="E52">
        <v>152.36000000000001</v>
      </c>
      <c r="F52">
        <f>_10sept_0_20[[#This Row],[H_mag]]-40</f>
        <v>-74.650000000000006</v>
      </c>
      <c r="G52">
        <f>_10sept_0_20[[#This Row],[V_mag]]-40</f>
        <v>-74.37</v>
      </c>
      <c r="H52">
        <f>10^(_10sept_0_20[[#This Row],[H_mag_adj]]/20)*COS(RADIANS(_10sept_0_20[[#This Row],[H_phase]]))</f>
        <v>-1.6417630360261615E-4</v>
      </c>
      <c r="I52">
        <f>10^(_10sept_0_20[[#This Row],[H_mag_adj]]/20)*SIN(RADIANS(_10sept_0_20[[#This Row],[H_phase]]))</f>
        <v>8.5574061432343686E-5</v>
      </c>
      <c r="J52">
        <f>10^(_10sept_0_20[[#This Row],[V_mag_adj]]/20)*COS(RADIANS(_10sept_0_20[[#This Row],[V_phase]]))</f>
        <v>-1.6938496493838046E-4</v>
      </c>
      <c r="K52">
        <f>10^(_10sept_0_20[[#This Row],[V_mag_adj]]/20)*SIN(RADIANS(_10sept_0_20[[#This Row],[V_phase]]))</f>
        <v>8.8702947043128481E-5</v>
      </c>
    </row>
    <row r="53" spans="1:11" x14ac:dyDescent="0.25">
      <c r="A53">
        <v>-130</v>
      </c>
      <c r="B53">
        <v>-32.21</v>
      </c>
      <c r="C53">
        <v>179.28</v>
      </c>
      <c r="D53">
        <v>-32.56</v>
      </c>
      <c r="E53">
        <v>177.2</v>
      </c>
      <c r="F53">
        <f>_10sept_0_20[[#This Row],[H_mag]]-40</f>
        <v>-72.210000000000008</v>
      </c>
      <c r="G53">
        <f>_10sept_0_20[[#This Row],[V_mag]]-40</f>
        <v>-72.56</v>
      </c>
      <c r="H53">
        <f>10^(_10sept_0_20[[#This Row],[H_mag_adj]]/20)*COS(RADIANS(_10sept_0_20[[#This Row],[H_phase]]))</f>
        <v>-2.4516908633203098E-4</v>
      </c>
      <c r="I53">
        <f>10^(_10sept_0_20[[#This Row],[H_mag_adj]]/20)*SIN(RADIANS(_10sept_0_20[[#This Row],[H_phase]]))</f>
        <v>3.0810477835943101E-6</v>
      </c>
      <c r="J53">
        <f>10^(_10sept_0_20[[#This Row],[V_mag_adj]]/20)*COS(RADIANS(_10sept_0_20[[#This Row],[V_phase]]))</f>
        <v>-2.3522376784968803E-4</v>
      </c>
      <c r="K53">
        <f>10^(_10sept_0_20[[#This Row],[V_mag_adj]]/20)*SIN(RADIANS(_10sept_0_20[[#This Row],[V_phase]]))</f>
        <v>1.1504361537564423E-5</v>
      </c>
    </row>
    <row r="54" spans="1:11" x14ac:dyDescent="0.25">
      <c r="A54">
        <v>-129</v>
      </c>
      <c r="B54">
        <v>-29.96</v>
      </c>
      <c r="C54">
        <v>-160.16</v>
      </c>
      <c r="D54">
        <v>-30.21</v>
      </c>
      <c r="E54">
        <v>-159.55000000000001</v>
      </c>
      <c r="F54">
        <f>_10sept_0_20[[#This Row],[H_mag]]-40</f>
        <v>-69.960000000000008</v>
      </c>
      <c r="G54">
        <f>_10sept_0_20[[#This Row],[V_mag]]-40</f>
        <v>-70.210000000000008</v>
      </c>
      <c r="H54">
        <f>10^(_10sept_0_20[[#This Row],[H_mag_adj]]/20)*COS(RADIANS(_10sept_0_20[[#This Row],[H_phase]]))</f>
        <v>-2.9883077112366756E-4</v>
      </c>
      <c r="I54">
        <f>10^(_10sept_0_20[[#This Row],[H_mag_adj]]/20)*SIN(RADIANS(_10sept_0_20[[#This Row],[H_phase]]))</f>
        <v>-1.0782142105028342E-4</v>
      </c>
      <c r="J54">
        <f>10^(_10sept_0_20[[#This Row],[V_mag_adj]]/20)*COS(RADIANS(_10sept_0_20[[#This Row],[V_phase]]))</f>
        <v>-2.8922054301264117E-4</v>
      </c>
      <c r="K54">
        <f>10^(_10sept_0_20[[#This Row],[V_mag_adj]]/20)*SIN(RADIANS(_10sept_0_20[[#This Row],[V_phase]]))</f>
        <v>-1.0784754935480772E-4</v>
      </c>
    </row>
    <row r="55" spans="1:11" x14ac:dyDescent="0.25">
      <c r="A55">
        <v>-128</v>
      </c>
      <c r="B55">
        <v>-28.46</v>
      </c>
      <c r="C55">
        <v>-139.06</v>
      </c>
      <c r="D55">
        <v>-28.56</v>
      </c>
      <c r="E55">
        <v>-137.88999999999999</v>
      </c>
      <c r="F55">
        <f>_10sept_0_20[[#This Row],[H_mag]]-40</f>
        <v>-68.460000000000008</v>
      </c>
      <c r="G55">
        <f>_10sept_0_20[[#This Row],[V_mag]]-40</f>
        <v>-68.56</v>
      </c>
      <c r="H55">
        <f>10^(_10sept_0_20[[#This Row],[H_mag_adj]]/20)*COS(RADIANS(_10sept_0_20[[#This Row],[H_phase]]))</f>
        <v>-2.8521659435796701E-4</v>
      </c>
      <c r="I55">
        <f>10^(_10sept_0_20[[#This Row],[H_mag_adj]]/20)*SIN(RADIANS(_10sept_0_20[[#This Row],[H_phase]]))</f>
        <v>-2.4741110254606821E-4</v>
      </c>
      <c r="J55">
        <f>10^(_10sept_0_20[[#This Row],[V_mag_adj]]/20)*COS(RADIANS(_10sept_0_20[[#This Row],[V_phase]]))</f>
        <v>-2.7689892093899816E-4</v>
      </c>
      <c r="K55">
        <f>10^(_10sept_0_20[[#This Row],[V_mag_adj]]/20)*SIN(RADIANS(_10sept_0_20[[#This Row],[V_phase]]))</f>
        <v>-2.5028517310729504E-4</v>
      </c>
    </row>
    <row r="56" spans="1:11" x14ac:dyDescent="0.25">
      <c r="A56">
        <v>-127</v>
      </c>
      <c r="B56">
        <v>-27.26</v>
      </c>
      <c r="C56">
        <v>-120.16</v>
      </c>
      <c r="D56">
        <v>-27.27</v>
      </c>
      <c r="E56">
        <v>-118.89</v>
      </c>
      <c r="F56">
        <f>_10sept_0_20[[#This Row],[H_mag]]-40</f>
        <v>-67.260000000000005</v>
      </c>
      <c r="G56">
        <f>_10sept_0_20[[#This Row],[V_mag]]-40</f>
        <v>-67.27</v>
      </c>
      <c r="H56">
        <f>10^(_10sept_0_20[[#This Row],[H_mag_adj]]/20)*COS(RADIANS(_10sept_0_20[[#This Row],[H_phase]]))</f>
        <v>-2.1780299502073734E-4</v>
      </c>
      <c r="I56">
        <f>10^(_10sept_0_20[[#This Row],[H_mag_adj]]/20)*SIN(RADIANS(_10sept_0_20[[#This Row],[H_phase]]))</f>
        <v>-3.7482467506865495E-4</v>
      </c>
      <c r="J56">
        <f>10^(_10sept_0_20[[#This Row],[V_mag_adj]]/20)*COS(RADIANS(_10sept_0_20[[#This Row],[V_phase]]))</f>
        <v>-2.0920093777607523E-4</v>
      </c>
      <c r="K56">
        <f>10^(_10sept_0_20[[#This Row],[V_mag_adj]]/20)*SIN(RADIANS(_10sept_0_20[[#This Row],[V_phase]]))</f>
        <v>-3.7912322329336761E-4</v>
      </c>
    </row>
    <row r="57" spans="1:11" x14ac:dyDescent="0.25">
      <c r="A57">
        <v>-126</v>
      </c>
      <c r="B57">
        <v>-26.26</v>
      </c>
      <c r="C57">
        <v>-104.64</v>
      </c>
      <c r="D57">
        <v>-26.33</v>
      </c>
      <c r="E57">
        <v>-103.34</v>
      </c>
      <c r="F57">
        <f>_10sept_0_20[[#This Row],[H_mag]]-40</f>
        <v>-66.260000000000005</v>
      </c>
      <c r="G57">
        <f>_10sept_0_20[[#This Row],[V_mag]]-40</f>
        <v>-66.33</v>
      </c>
      <c r="H57">
        <f>10^(_10sept_0_20[[#This Row],[H_mag_adj]]/20)*COS(RADIANS(_10sept_0_20[[#This Row],[H_phase]]))</f>
        <v>-1.2293693336757632E-4</v>
      </c>
      <c r="I57">
        <f>10^(_10sept_0_20[[#This Row],[H_mag_adj]]/20)*SIN(RADIANS(_10sept_0_20[[#This Row],[H_phase]]))</f>
        <v>-4.7061500205874398E-4</v>
      </c>
      <c r="J57">
        <f>10^(_10sept_0_20[[#This Row],[V_mag_adj]]/20)*COS(RADIANS(_10sept_0_20[[#This Row],[V_phase]]))</f>
        <v>-1.1132747259124688E-4</v>
      </c>
      <c r="K57">
        <f>10^(_10sept_0_20[[#This Row],[V_mag_adj]]/20)*SIN(RADIANS(_10sept_0_20[[#This Row],[V_phase]]))</f>
        <v>-4.6948409942504528E-4</v>
      </c>
    </row>
    <row r="58" spans="1:11" x14ac:dyDescent="0.25">
      <c r="A58">
        <v>-125</v>
      </c>
      <c r="B58">
        <v>-25.51</v>
      </c>
      <c r="C58">
        <v>-85.39</v>
      </c>
      <c r="D58">
        <v>-25.68</v>
      </c>
      <c r="E58">
        <v>-84.46</v>
      </c>
      <c r="F58">
        <f>_10sept_0_20[[#This Row],[H_mag]]-40</f>
        <v>-65.510000000000005</v>
      </c>
      <c r="G58">
        <f>_10sept_0_20[[#This Row],[V_mag]]-40</f>
        <v>-65.680000000000007</v>
      </c>
      <c r="H58">
        <f>10^(_10sept_0_20[[#This Row],[H_mag_adj]]/20)*COS(RADIANS(_10sept_0_20[[#This Row],[H_phase]]))</f>
        <v>4.2619623166495558E-5</v>
      </c>
      <c r="I58">
        <f>10^(_10sept_0_20[[#This Row],[H_mag_adj]]/20)*SIN(RADIANS(_10sept_0_20[[#This Row],[H_phase]]))</f>
        <v>-5.2855808645884837E-4</v>
      </c>
      <c r="J58">
        <f>10^(_10sept_0_20[[#This Row],[V_mag_adj]]/20)*COS(RADIANS(_10sept_0_20[[#This Row],[V_phase]]))</f>
        <v>5.0200749811550387E-5</v>
      </c>
      <c r="K58">
        <f>10^(_10sept_0_20[[#This Row],[V_mag_adj]]/20)*SIN(RADIANS(_10sept_0_20[[#This Row],[V_phase]]))</f>
        <v>-5.1756711751157602E-4</v>
      </c>
    </row>
    <row r="59" spans="1:11" x14ac:dyDescent="0.25">
      <c r="A59">
        <v>-124</v>
      </c>
      <c r="B59">
        <v>-25.15</v>
      </c>
      <c r="C59">
        <v>-65.91</v>
      </c>
      <c r="D59">
        <v>-25.06</v>
      </c>
      <c r="E59">
        <v>-65.16</v>
      </c>
      <c r="F59">
        <f>_10sept_0_20[[#This Row],[H_mag]]-40</f>
        <v>-65.150000000000006</v>
      </c>
      <c r="G59">
        <f>_10sept_0_20[[#This Row],[V_mag]]-40</f>
        <v>-65.06</v>
      </c>
      <c r="H59">
        <f>10^(_10sept_0_20[[#This Row],[H_mag_adj]]/20)*COS(RADIANS(_10sept_0_20[[#This Row],[H_phase]]))</f>
        <v>2.2560165879824474E-4</v>
      </c>
      <c r="I59">
        <f>10^(_10sept_0_20[[#This Row],[H_mag_adj]]/20)*SIN(RADIANS(_10sept_0_20[[#This Row],[H_phase]]))</f>
        <v>-5.0457507158898631E-4</v>
      </c>
      <c r="J59">
        <f>10^(_10sept_0_20[[#This Row],[V_mag_adj]]/20)*COS(RADIANS(_10sept_0_20[[#This Row],[V_phase]]))</f>
        <v>2.3460535855230466E-4</v>
      </c>
      <c r="K59">
        <f>10^(_10sept_0_20[[#This Row],[V_mag_adj]]/20)*SIN(RADIANS(_10sept_0_20[[#This Row],[V_phase]]))</f>
        <v>-5.0680300329411781E-4</v>
      </c>
    </row>
    <row r="60" spans="1:11" x14ac:dyDescent="0.25">
      <c r="A60">
        <v>-123</v>
      </c>
      <c r="B60">
        <v>-24.73</v>
      </c>
      <c r="C60">
        <v>-45.67</v>
      </c>
      <c r="D60">
        <v>-24.71</v>
      </c>
      <c r="E60">
        <v>-44.96</v>
      </c>
      <c r="F60">
        <f>_10sept_0_20[[#This Row],[H_mag]]-40</f>
        <v>-64.73</v>
      </c>
      <c r="G60">
        <f>_10sept_0_20[[#This Row],[V_mag]]-40</f>
        <v>-64.710000000000008</v>
      </c>
      <c r="H60">
        <f>10^(_10sept_0_20[[#This Row],[H_mag_adj]]/20)*COS(RADIANS(_10sept_0_20[[#This Row],[H_phase]]))</f>
        <v>4.0536536118908204E-4</v>
      </c>
      <c r="I60">
        <f>10^(_10sept_0_20[[#This Row],[H_mag_adj]]/20)*SIN(RADIANS(_10sept_0_20[[#This Row],[H_phase]]))</f>
        <v>-4.1495842360835975E-4</v>
      </c>
      <c r="J60">
        <f>10^(_10sept_0_20[[#This Row],[V_mag_adj]]/20)*COS(RADIANS(_10sept_0_20[[#This Row],[V_phase]]))</f>
        <v>4.1142244932111308E-4</v>
      </c>
      <c r="K60">
        <f>10^(_10sept_0_20[[#This Row],[V_mag_adj]]/20)*SIN(RADIANS(_10sept_0_20[[#This Row],[V_phase]]))</f>
        <v>-4.1084839588417132E-4</v>
      </c>
    </row>
    <row r="61" spans="1:11" x14ac:dyDescent="0.25">
      <c r="A61">
        <v>-122</v>
      </c>
      <c r="B61">
        <v>-24.25</v>
      </c>
      <c r="C61">
        <v>-23.61</v>
      </c>
      <c r="D61">
        <v>-24.36</v>
      </c>
      <c r="E61">
        <v>-22.64</v>
      </c>
      <c r="F61">
        <f>_10sept_0_20[[#This Row],[H_mag]]-40</f>
        <v>-64.25</v>
      </c>
      <c r="G61">
        <f>_10sept_0_20[[#This Row],[V_mag]]-40</f>
        <v>-64.36</v>
      </c>
      <c r="H61">
        <f>10^(_10sept_0_20[[#This Row],[H_mag_adj]]/20)*COS(RADIANS(_10sept_0_20[[#This Row],[H_phase]]))</f>
        <v>5.6173863379792863E-4</v>
      </c>
      <c r="I61">
        <f>10^(_10sept_0_20[[#This Row],[H_mag_adj]]/20)*SIN(RADIANS(_10sept_0_20[[#This Row],[H_phase]]))</f>
        <v>-2.4553433891673983E-4</v>
      </c>
      <c r="J61">
        <f>10^(_10sept_0_20[[#This Row],[V_mag_adj]]/20)*COS(RADIANS(_10sept_0_20[[#This Row],[V_phase]]))</f>
        <v>5.5869433808716025E-4</v>
      </c>
      <c r="K61">
        <f>10^(_10sept_0_20[[#This Row],[V_mag_adj]]/20)*SIN(RADIANS(_10sept_0_20[[#This Row],[V_phase]]))</f>
        <v>-2.3301976576501566E-4</v>
      </c>
    </row>
    <row r="62" spans="1:11" x14ac:dyDescent="0.25">
      <c r="A62">
        <v>-121</v>
      </c>
      <c r="B62">
        <v>-23.61</v>
      </c>
      <c r="C62">
        <v>-1.19</v>
      </c>
      <c r="D62">
        <v>-23.65</v>
      </c>
      <c r="E62">
        <v>0.32</v>
      </c>
      <c r="F62">
        <f>_10sept_0_20[[#This Row],[H_mag]]-40</f>
        <v>-63.61</v>
      </c>
      <c r="G62">
        <f>_10sept_0_20[[#This Row],[V_mag]]-40</f>
        <v>-63.65</v>
      </c>
      <c r="H62">
        <f>10^(_10sept_0_20[[#This Row],[H_mag_adj]]/20)*COS(RADIANS(_10sept_0_20[[#This Row],[H_phase]]))</f>
        <v>6.597909021001777E-4</v>
      </c>
      <c r="I62">
        <f>10^(_10sept_0_20[[#This Row],[H_mag_adj]]/20)*SIN(RADIANS(_10sept_0_20[[#This Row],[H_phase]]))</f>
        <v>-1.3705443860096301E-5</v>
      </c>
      <c r="J62">
        <f>10^(_10sept_0_20[[#This Row],[V_mag_adj]]/20)*COS(RADIANS(_10sept_0_20[[#This Row],[V_phase]]))</f>
        <v>6.5689087120251197E-4</v>
      </c>
      <c r="K62">
        <f>10^(_10sept_0_20[[#This Row],[V_mag_adj]]/20)*SIN(RADIANS(_10sept_0_20[[#This Row],[V_phase]]))</f>
        <v>3.6688088761244947E-6</v>
      </c>
    </row>
    <row r="63" spans="1:11" x14ac:dyDescent="0.25">
      <c r="A63">
        <v>-120</v>
      </c>
      <c r="B63">
        <v>-22.71</v>
      </c>
      <c r="C63">
        <v>19.32</v>
      </c>
      <c r="D63">
        <v>-22.79</v>
      </c>
      <c r="E63">
        <v>18.45</v>
      </c>
      <c r="F63">
        <f>_10sept_0_20[[#This Row],[H_mag]]-40</f>
        <v>-62.71</v>
      </c>
      <c r="G63">
        <f>_10sept_0_20[[#This Row],[V_mag]]-40</f>
        <v>-62.79</v>
      </c>
      <c r="H63">
        <f>10^(_10sept_0_20[[#This Row],[H_mag_adj]]/20)*COS(RADIANS(_10sept_0_20[[#This Row],[H_phase]]))</f>
        <v>6.9076017766245246E-4</v>
      </c>
      <c r="I63">
        <f>10^(_10sept_0_20[[#This Row],[H_mag_adj]]/20)*SIN(RADIANS(_10sept_0_20[[#This Row],[H_phase]]))</f>
        <v>2.421714980526778E-4</v>
      </c>
      <c r="J63">
        <f>10^(_10sept_0_20[[#This Row],[V_mag_adj]]/20)*COS(RADIANS(_10sept_0_20[[#This Row],[V_phase]]))</f>
        <v>6.8799171667348932E-4</v>
      </c>
      <c r="K63">
        <f>10^(_10sept_0_20[[#This Row],[V_mag_adj]]/20)*SIN(RADIANS(_10sept_0_20[[#This Row],[V_phase]]))</f>
        <v>2.2953140129265673E-4</v>
      </c>
    </row>
    <row r="64" spans="1:11" x14ac:dyDescent="0.25">
      <c r="A64">
        <v>-119</v>
      </c>
      <c r="B64">
        <v>-22.02</v>
      </c>
      <c r="C64">
        <v>37.9</v>
      </c>
      <c r="D64">
        <v>-22.01</v>
      </c>
      <c r="E64">
        <v>38.909999999999997</v>
      </c>
      <c r="F64">
        <f>_10sept_0_20[[#This Row],[H_mag]]-40</f>
        <v>-62.019999999999996</v>
      </c>
      <c r="G64">
        <f>_10sept_0_20[[#This Row],[V_mag]]-40</f>
        <v>-62.010000000000005</v>
      </c>
      <c r="H64">
        <f>10^(_10sept_0_20[[#This Row],[H_mag_adj]]/20)*COS(RADIANS(_10sept_0_20[[#This Row],[H_phase]]))</f>
        <v>6.2535018709245762E-4</v>
      </c>
      <c r="I64">
        <f>10^(_10sept_0_20[[#This Row],[H_mag_adj]]/20)*SIN(RADIANS(_10sept_0_20[[#This Row],[H_phase]]))</f>
        <v>4.868218383728751E-4</v>
      </c>
      <c r="J64">
        <f>10^(_10sept_0_20[[#This Row],[V_mag_adj]]/20)*COS(RADIANS(_10sept_0_20[[#This Row],[V_phase]]))</f>
        <v>6.1738224149098246E-4</v>
      </c>
      <c r="K64">
        <f>10^(_10sept_0_20[[#This Row],[V_mag_adj]]/20)*SIN(RADIANS(_10sept_0_20[[#This Row],[V_phase]]))</f>
        <v>4.9834260378655822E-4</v>
      </c>
    </row>
    <row r="65" spans="1:11" x14ac:dyDescent="0.25">
      <c r="A65">
        <v>-118</v>
      </c>
      <c r="B65">
        <v>-21.48</v>
      </c>
      <c r="C65">
        <v>56.82</v>
      </c>
      <c r="D65">
        <v>-21.56</v>
      </c>
      <c r="E65">
        <v>56.57</v>
      </c>
      <c r="F65">
        <f>_10sept_0_20[[#This Row],[H_mag]]-40</f>
        <v>-61.480000000000004</v>
      </c>
      <c r="G65">
        <f>_10sept_0_20[[#This Row],[V_mag]]-40</f>
        <v>-61.56</v>
      </c>
      <c r="H65">
        <f>10^(_10sept_0_20[[#This Row],[H_mag_adj]]/20)*COS(RADIANS(_10sept_0_20[[#This Row],[H_phase]]))</f>
        <v>4.6153274416978608E-4</v>
      </c>
      <c r="I65">
        <f>10^(_10sept_0_20[[#This Row],[H_mag_adj]]/20)*SIN(RADIANS(_10sept_0_20[[#This Row],[H_phase]]))</f>
        <v>7.0583357791510206E-4</v>
      </c>
      <c r="J65">
        <f>10^(_10sept_0_20[[#This Row],[V_mag_adj]]/20)*COS(RADIANS(_10sept_0_20[[#This Row],[V_phase]]))</f>
        <v>4.6034856805889318E-4</v>
      </c>
      <c r="K65">
        <f>10^(_10sept_0_20[[#This Row],[V_mag_adj]]/20)*SIN(RADIANS(_10sept_0_20[[#This Row],[V_phase]]))</f>
        <v>6.9736045196390093E-4</v>
      </c>
    </row>
    <row r="66" spans="1:11" x14ac:dyDescent="0.25">
      <c r="A66">
        <v>-117</v>
      </c>
      <c r="B66">
        <v>-21.1</v>
      </c>
      <c r="C66">
        <v>75.62</v>
      </c>
      <c r="D66">
        <v>-21.15</v>
      </c>
      <c r="E66">
        <v>76.39</v>
      </c>
      <c r="F66">
        <f>_10sept_0_20[[#This Row],[H_mag]]-40</f>
        <v>-61.1</v>
      </c>
      <c r="G66">
        <f>_10sept_0_20[[#This Row],[V_mag]]-40</f>
        <v>-61.15</v>
      </c>
      <c r="H66">
        <f>10^(_10sept_0_20[[#This Row],[H_mag_adj]]/20)*COS(RADIANS(_10sept_0_20[[#This Row],[H_phase]]))</f>
        <v>2.1881004946083769E-4</v>
      </c>
      <c r="I66">
        <f>10^(_10sept_0_20[[#This Row],[H_mag_adj]]/20)*SIN(RADIANS(_10sept_0_20[[#This Row],[H_phase]]))</f>
        <v>8.5344553363623382E-4</v>
      </c>
      <c r="J66">
        <f>10^(_10sept_0_20[[#This Row],[V_mag_adj]]/20)*COS(RADIANS(_10sept_0_20[[#This Row],[V_phase]]))</f>
        <v>2.0613114293778725E-4</v>
      </c>
      <c r="K66">
        <f>10^(_10sept_0_20[[#This Row],[V_mag_adj]]/20)*SIN(RADIANS(_10sept_0_20[[#This Row],[V_phase]]))</f>
        <v>8.5139382266550363E-4</v>
      </c>
    </row>
    <row r="67" spans="1:11" x14ac:dyDescent="0.25">
      <c r="A67">
        <v>-116</v>
      </c>
      <c r="B67">
        <v>-20.75</v>
      </c>
      <c r="C67">
        <v>94.4</v>
      </c>
      <c r="D67">
        <v>-20.69</v>
      </c>
      <c r="E67">
        <v>94.89</v>
      </c>
      <c r="F67">
        <f>_10sept_0_20[[#This Row],[H_mag]]-40</f>
        <v>-60.75</v>
      </c>
      <c r="G67">
        <f>_10sept_0_20[[#This Row],[V_mag]]-40</f>
        <v>-60.69</v>
      </c>
      <c r="H67">
        <f>10^(_10sept_0_20[[#This Row],[H_mag_adj]]/20)*COS(RADIANS(_10sept_0_20[[#This Row],[H_phase]]))</f>
        <v>-7.0372518287222327E-5</v>
      </c>
      <c r="I67">
        <f>10^(_10sept_0_20[[#This Row],[H_mag_adj]]/20)*SIN(RADIANS(_10sept_0_20[[#This Row],[H_phase]]))</f>
        <v>9.1457249593190123E-4</v>
      </c>
      <c r="J67">
        <f>10^(_10sept_0_20[[#This Row],[V_mag_adj]]/20)*COS(RADIANS(_10sept_0_20[[#This Row],[V_phase]]))</f>
        <v>-7.8733373856736997E-5</v>
      </c>
      <c r="K67">
        <f>10^(_10sept_0_20[[#This Row],[V_mag_adj]]/20)*SIN(RADIANS(_10sept_0_20[[#This Row],[V_phase]]))</f>
        <v>9.2027233461553285E-4</v>
      </c>
    </row>
    <row r="68" spans="1:11" x14ac:dyDescent="0.25">
      <c r="A68">
        <v>-115</v>
      </c>
      <c r="B68">
        <v>-20.41</v>
      </c>
      <c r="C68">
        <v>112.62</v>
      </c>
      <c r="D68">
        <v>-20.420000000000002</v>
      </c>
      <c r="E68">
        <v>112.3</v>
      </c>
      <c r="F68">
        <f>_10sept_0_20[[#This Row],[H_mag]]-40</f>
        <v>-60.41</v>
      </c>
      <c r="G68">
        <f>_10sept_0_20[[#This Row],[V_mag]]-40</f>
        <v>-60.42</v>
      </c>
      <c r="H68">
        <f>10^(_10sept_0_20[[#This Row],[H_mag_adj]]/20)*COS(RADIANS(_10sept_0_20[[#This Row],[H_phase]]))</f>
        <v>-3.6688428425271467E-4</v>
      </c>
      <c r="I68">
        <f>10^(_10sept_0_20[[#This Row],[H_mag_adj]]/20)*SIN(RADIANS(_10sept_0_20[[#This Row],[H_phase]]))</f>
        <v>8.8051643630350539E-4</v>
      </c>
      <c r="J68">
        <f>10^(_10sept_0_20[[#This Row],[V_mag_adj]]/20)*COS(RADIANS(_10sept_0_20[[#This Row],[V_phase]]))</f>
        <v>-3.6154437321438279E-4</v>
      </c>
      <c r="K68">
        <f>10^(_10sept_0_20[[#This Row],[V_mag_adj]]/20)*SIN(RADIANS(_10sept_0_20[[#This Row],[V_phase]]))</f>
        <v>8.8153627059537622E-4</v>
      </c>
    </row>
    <row r="69" spans="1:11" x14ac:dyDescent="0.25">
      <c r="A69">
        <v>-114</v>
      </c>
      <c r="B69">
        <v>-20.13</v>
      </c>
      <c r="C69">
        <v>129.97999999999999</v>
      </c>
      <c r="D69">
        <v>-20.16</v>
      </c>
      <c r="E69">
        <v>130.13</v>
      </c>
      <c r="F69">
        <f>_10sept_0_20[[#This Row],[H_mag]]-40</f>
        <v>-60.129999999999995</v>
      </c>
      <c r="G69">
        <f>_10sept_0_20[[#This Row],[V_mag]]-40</f>
        <v>-60.16</v>
      </c>
      <c r="H69">
        <f>10^(_10sept_0_20[[#This Row],[H_mag_adj]]/20)*COS(RADIANS(_10sept_0_20[[#This Row],[H_phase]]))</f>
        <v>-6.3297530393660725E-4</v>
      </c>
      <c r="I69">
        <f>10^(_10sept_0_20[[#This Row],[H_mag_adj]]/20)*SIN(RADIANS(_10sept_0_20[[#This Row],[H_phase]]))</f>
        <v>7.5488557533698309E-4</v>
      </c>
      <c r="J69">
        <f>10^(_10sept_0_20[[#This Row],[V_mag_adj]]/20)*COS(RADIANS(_10sept_0_20[[#This Row],[V_phase]]))</f>
        <v>-6.3276016361010019E-4</v>
      </c>
      <c r="K69">
        <f>10^(_10sept_0_20[[#This Row],[V_mag_adj]]/20)*SIN(RADIANS(_10sept_0_20[[#This Row],[V_phase]]))</f>
        <v>7.5062880238643121E-4</v>
      </c>
    </row>
    <row r="70" spans="1:11" x14ac:dyDescent="0.25">
      <c r="A70">
        <v>-113</v>
      </c>
      <c r="B70">
        <v>-20.079999999999998</v>
      </c>
      <c r="C70">
        <v>145.36000000000001</v>
      </c>
      <c r="D70">
        <v>-20.12</v>
      </c>
      <c r="E70">
        <v>147.03</v>
      </c>
      <c r="F70">
        <f>_10sept_0_20[[#This Row],[H_mag]]-40</f>
        <v>-60.08</v>
      </c>
      <c r="G70">
        <f>_10sept_0_20[[#This Row],[V_mag]]-40</f>
        <v>-60.120000000000005</v>
      </c>
      <c r="H70">
        <f>10^(_10sept_0_20[[#This Row],[H_mag_adj]]/20)*COS(RADIANS(_10sept_0_20[[#This Row],[H_phase]]))</f>
        <v>-8.151968149945687E-4</v>
      </c>
      <c r="I70">
        <f>10^(_10sept_0_20[[#This Row],[H_mag_adj]]/20)*SIN(RADIANS(_10sept_0_20[[#This Row],[H_phase]]))</f>
        <v>5.6320697424898239E-4</v>
      </c>
      <c r="J70">
        <f>10^(_10sept_0_20[[#This Row],[V_mag_adj]]/20)*COS(RADIANS(_10sept_0_20[[#This Row],[V_phase]]))</f>
        <v>-8.2744472258940236E-4</v>
      </c>
      <c r="K70">
        <f>10^(_10sept_0_20[[#This Row],[V_mag_adj]]/20)*SIN(RADIANS(_10sept_0_20[[#This Row],[V_phase]]))</f>
        <v>5.3673313185968817E-4</v>
      </c>
    </row>
    <row r="71" spans="1:11" x14ac:dyDescent="0.25">
      <c r="A71">
        <v>-112</v>
      </c>
      <c r="B71">
        <v>-20.25</v>
      </c>
      <c r="C71">
        <v>162.81</v>
      </c>
      <c r="D71">
        <v>-20.399999999999999</v>
      </c>
      <c r="E71">
        <v>163.36000000000001</v>
      </c>
      <c r="F71">
        <f>_10sept_0_20[[#This Row],[H_mag]]-40</f>
        <v>-60.25</v>
      </c>
      <c r="G71">
        <f>_10sept_0_20[[#This Row],[V_mag]]-40</f>
        <v>-60.4</v>
      </c>
      <c r="H71">
        <f>10^(_10sept_0_20[[#This Row],[H_mag_adj]]/20)*COS(RADIANS(_10sept_0_20[[#This Row],[H_phase]]))</f>
        <v>-9.2822529052481219E-4</v>
      </c>
      <c r="I71">
        <f>10^(_10sept_0_20[[#This Row],[H_mag_adj]]/20)*SIN(RADIANS(_10sept_0_20[[#This Row],[H_phase]]))</f>
        <v>2.8715620542841939E-4</v>
      </c>
      <c r="J71">
        <f>10^(_10sept_0_20[[#This Row],[V_mag_adj]]/20)*COS(RADIANS(_10sept_0_20[[#This Row],[V_phase]]))</f>
        <v>-9.1500025915780504E-4</v>
      </c>
      <c r="K71">
        <f>10^(_10sept_0_20[[#This Row],[V_mag_adj]]/20)*SIN(RADIANS(_10sept_0_20[[#This Row],[V_phase]]))</f>
        <v>2.7346913006234987E-4</v>
      </c>
    </row>
    <row r="72" spans="1:11" x14ac:dyDescent="0.25">
      <c r="A72">
        <v>-111</v>
      </c>
      <c r="B72">
        <v>-20.85</v>
      </c>
      <c r="C72">
        <v>178.78</v>
      </c>
      <c r="D72">
        <v>-20.86</v>
      </c>
      <c r="E72">
        <v>179.61</v>
      </c>
      <c r="F72">
        <f>_10sept_0_20[[#This Row],[H_mag]]-40</f>
        <v>-60.85</v>
      </c>
      <c r="G72">
        <f>_10sept_0_20[[#This Row],[V_mag]]-40</f>
        <v>-60.86</v>
      </c>
      <c r="H72">
        <f>10^(_10sept_0_20[[#This Row],[H_mag_adj]]/20)*COS(RADIANS(_10sept_0_20[[#This Row],[H_phase]]))</f>
        <v>-9.0657040960909045E-4</v>
      </c>
      <c r="I72">
        <f>10^(_10sept_0_20[[#This Row],[H_mag_adj]]/20)*SIN(RADIANS(_10sept_0_20[[#This Row],[H_phase]]))</f>
        <v>1.9306536931223927E-5</v>
      </c>
      <c r="J72">
        <f>10^(_10sept_0_20[[#This Row],[V_mag_adj]]/20)*COS(RADIANS(_10sept_0_20[[#This Row],[V_phase]]))</f>
        <v>-9.0571161863759581E-4</v>
      </c>
      <c r="K72">
        <f>10^(_10sept_0_20[[#This Row],[V_mag_adj]]/20)*SIN(RADIANS(_10sept_0_20[[#This Row],[V_phase]]))</f>
        <v>6.1650786437339161E-6</v>
      </c>
    </row>
    <row r="73" spans="1:11" x14ac:dyDescent="0.25">
      <c r="A73">
        <v>-110</v>
      </c>
      <c r="B73">
        <v>-21.79</v>
      </c>
      <c r="C73">
        <v>-161.49</v>
      </c>
      <c r="D73">
        <v>-21.77</v>
      </c>
      <c r="E73">
        <v>-160.35</v>
      </c>
      <c r="F73">
        <f>_10sept_0_20[[#This Row],[H_mag]]-40</f>
        <v>-61.79</v>
      </c>
      <c r="G73">
        <f>_10sept_0_20[[#This Row],[V_mag]]-40</f>
        <v>-61.769999999999996</v>
      </c>
      <c r="H73">
        <f>10^(_10sept_0_20[[#This Row],[H_mag_adj]]/20)*COS(RADIANS(_10sept_0_20[[#This Row],[H_phase]]))</f>
        <v>-7.71669285647608E-4</v>
      </c>
      <c r="I73">
        <f>10^(_10sept_0_20[[#This Row],[H_mag_adj]]/20)*SIN(RADIANS(_10sept_0_20[[#This Row],[H_phase]]))</f>
        <v>-2.5834669978513534E-4</v>
      </c>
      <c r="J73">
        <f>10^(_10sept_0_20[[#This Row],[V_mag_adj]]/20)*COS(RADIANS(_10sept_0_20[[#This Row],[V_phase]]))</f>
        <v>-7.6814330528955025E-4</v>
      </c>
      <c r="K73">
        <f>10^(_10sept_0_20[[#This Row],[V_mag_adj]]/20)*SIN(RADIANS(_10sept_0_20[[#This Row],[V_phase]]))</f>
        <v>-2.7427908914203706E-4</v>
      </c>
    </row>
    <row r="74" spans="1:11" x14ac:dyDescent="0.25">
      <c r="A74">
        <v>-109</v>
      </c>
      <c r="B74">
        <v>-22.57</v>
      </c>
      <c r="C74">
        <v>-137.11000000000001</v>
      </c>
      <c r="D74">
        <v>-22.58</v>
      </c>
      <c r="E74">
        <v>-137.33000000000001</v>
      </c>
      <c r="F74">
        <f>_10sept_0_20[[#This Row],[H_mag]]-40</f>
        <v>-62.57</v>
      </c>
      <c r="G74">
        <f>_10sept_0_20[[#This Row],[V_mag]]-40</f>
        <v>-62.58</v>
      </c>
      <c r="H74">
        <f>10^(_10sept_0_20[[#This Row],[H_mag_adj]]/20)*COS(RADIANS(_10sept_0_20[[#This Row],[H_phase]]))</f>
        <v>-5.4500876507849116E-4</v>
      </c>
      <c r="I74">
        <f>10^(_10sept_0_20[[#This Row],[H_mag_adj]]/20)*SIN(RADIANS(_10sept_0_20[[#This Row],[H_phase]]))</f>
        <v>-5.0627616495678982E-4</v>
      </c>
      <c r="J74">
        <f>10^(_10sept_0_20[[#This Row],[V_mag_adj]]/20)*COS(RADIANS(_10sept_0_20[[#This Row],[V_phase]]))</f>
        <v>-5.4631936794199531E-4</v>
      </c>
      <c r="K74">
        <f>10^(_10sept_0_20[[#This Row],[V_mag_adj]]/20)*SIN(RADIANS(_10sept_0_20[[#This Row],[V_phase]]))</f>
        <v>-5.0359963015496302E-4</v>
      </c>
    </row>
    <row r="75" spans="1:11" x14ac:dyDescent="0.25">
      <c r="A75">
        <v>-108</v>
      </c>
      <c r="B75">
        <v>-23</v>
      </c>
      <c r="C75">
        <v>-110.11</v>
      </c>
      <c r="D75">
        <v>-22.8</v>
      </c>
      <c r="E75">
        <v>-110.81</v>
      </c>
      <c r="F75">
        <f>_10sept_0_20[[#This Row],[H_mag]]-40</f>
        <v>-63</v>
      </c>
      <c r="G75">
        <f>_10sept_0_20[[#This Row],[V_mag]]-40</f>
        <v>-62.8</v>
      </c>
      <c r="H75">
        <f>10^(_10sept_0_20[[#This Row],[H_mag_adj]]/20)*COS(RADIANS(_10sept_0_20[[#This Row],[H_phase]]))</f>
        <v>-2.4340846268212156E-4</v>
      </c>
      <c r="I75">
        <f>10^(_10sept_0_20[[#This Row],[H_mag_adj]]/20)*SIN(RADIANS(_10sept_0_20[[#This Row],[H_phase]]))</f>
        <v>-6.6478534424428942E-4</v>
      </c>
      <c r="J75">
        <f>10^(_10sept_0_20[[#This Row],[V_mag_adj]]/20)*COS(RADIANS(_10sept_0_20[[#This Row],[V_phase]]))</f>
        <v>-2.5737044674352248E-4</v>
      </c>
      <c r="K75">
        <f>10^(_10sept_0_20[[#This Row],[V_mag_adj]]/20)*SIN(RADIANS(_10sept_0_20[[#This Row],[V_phase]]))</f>
        <v>-6.7717642707998329E-4</v>
      </c>
    </row>
    <row r="76" spans="1:11" x14ac:dyDescent="0.25">
      <c r="A76">
        <v>-107</v>
      </c>
      <c r="B76">
        <v>-22.53</v>
      </c>
      <c r="C76">
        <v>-84.34</v>
      </c>
      <c r="D76">
        <v>-22.43</v>
      </c>
      <c r="E76">
        <v>-85.95</v>
      </c>
      <c r="F76">
        <f>_10sept_0_20[[#This Row],[H_mag]]-40</f>
        <v>-62.53</v>
      </c>
      <c r="G76">
        <f>_10sept_0_20[[#This Row],[V_mag]]-40</f>
        <v>-62.43</v>
      </c>
      <c r="H76">
        <f>10^(_10sept_0_20[[#This Row],[H_mag_adj]]/20)*COS(RADIANS(_10sept_0_20[[#This Row],[H_phase]]))</f>
        <v>7.3703348243213098E-5</v>
      </c>
      <c r="I76">
        <f>10^(_10sept_0_20[[#This Row],[H_mag_adj]]/20)*SIN(RADIANS(_10sept_0_20[[#This Row],[H_phase]]))</f>
        <v>-7.4366525479853493E-4</v>
      </c>
      <c r="J76">
        <f>10^(_10sept_0_20[[#This Row],[V_mag_adj]]/20)*COS(RADIANS(_10sept_0_20[[#This Row],[V_phase]]))</f>
        <v>5.3391321800052613E-5</v>
      </c>
      <c r="K76">
        <f>10^(_10sept_0_20[[#This Row],[V_mag_adj]]/20)*SIN(RADIANS(_10sept_0_20[[#This Row],[V_phase]]))</f>
        <v>-7.5407426917267816E-4</v>
      </c>
    </row>
    <row r="77" spans="1:11" x14ac:dyDescent="0.25">
      <c r="A77">
        <v>-106</v>
      </c>
      <c r="B77">
        <v>-21.59</v>
      </c>
      <c r="C77">
        <v>-61.5</v>
      </c>
      <c r="D77">
        <v>-21.49</v>
      </c>
      <c r="E77">
        <v>-62.73</v>
      </c>
      <c r="F77">
        <f>_10sept_0_20[[#This Row],[H_mag]]-40</f>
        <v>-61.59</v>
      </c>
      <c r="G77">
        <f>_10sept_0_20[[#This Row],[V_mag]]-40</f>
        <v>-61.489999999999995</v>
      </c>
      <c r="H77">
        <f>10^(_10sept_0_20[[#This Row],[H_mag_adj]]/20)*COS(RADIANS(_10sept_0_20[[#This Row],[H_phase]]))</f>
        <v>3.9734056184411039E-4</v>
      </c>
      <c r="I77">
        <f>10^(_10sept_0_20[[#This Row],[H_mag_adj]]/20)*SIN(RADIANS(_10sept_0_20[[#This Row],[H_phase]]))</f>
        <v>-7.3181027864465927E-4</v>
      </c>
      <c r="J77">
        <f>10^(_10sept_0_20[[#This Row],[V_mag_adj]]/20)*COS(RADIANS(_10sept_0_20[[#This Row],[V_phase]]))</f>
        <v>3.8595806553132304E-4</v>
      </c>
      <c r="K77">
        <f>10^(_10sept_0_20[[#This Row],[V_mag_adj]]/20)*SIN(RADIANS(_10sept_0_20[[#This Row],[V_phase]]))</f>
        <v>-7.4874170420426568E-4</v>
      </c>
    </row>
    <row r="78" spans="1:11" x14ac:dyDescent="0.25">
      <c r="A78">
        <v>-105</v>
      </c>
      <c r="B78">
        <v>-20.76</v>
      </c>
      <c r="C78">
        <v>-41.05</v>
      </c>
      <c r="D78">
        <v>-20.74</v>
      </c>
      <c r="E78">
        <v>-42.8</v>
      </c>
      <c r="F78">
        <f>_10sept_0_20[[#This Row],[H_mag]]-40</f>
        <v>-60.760000000000005</v>
      </c>
      <c r="G78">
        <f>_10sept_0_20[[#This Row],[V_mag]]-40</f>
        <v>-60.739999999999995</v>
      </c>
      <c r="H78">
        <f>10^(_10sept_0_20[[#This Row],[H_mag_adj]]/20)*COS(RADIANS(_10sept_0_20[[#This Row],[H_phase]]))</f>
        <v>6.9095556415839886E-4</v>
      </c>
      <c r="I78">
        <f>10^(_10sept_0_20[[#This Row],[H_mag_adj]]/20)*SIN(RADIANS(_10sept_0_20[[#This Row],[H_phase]]))</f>
        <v>-6.0169792660266298E-4</v>
      </c>
      <c r="J78">
        <f>10^(_10sept_0_20[[#This Row],[V_mag_adj]]/20)*COS(RADIANS(_10sept_0_20[[#This Row],[V_phase]]))</f>
        <v>6.7380805158647199E-4</v>
      </c>
      <c r="K78">
        <f>10^(_10sept_0_20[[#This Row],[V_mag_adj]]/20)*SIN(RADIANS(_10sept_0_20[[#This Row],[V_phase]]))</f>
        <v>-6.2395309710066855E-4</v>
      </c>
    </row>
    <row r="79" spans="1:11" x14ac:dyDescent="0.25">
      <c r="A79">
        <v>-104</v>
      </c>
      <c r="B79">
        <v>-20.329999999999998</v>
      </c>
      <c r="C79">
        <v>-24.91</v>
      </c>
      <c r="D79">
        <v>-20.25</v>
      </c>
      <c r="E79">
        <v>-26.4</v>
      </c>
      <c r="F79">
        <f>_10sept_0_20[[#This Row],[H_mag]]-40</f>
        <v>-60.33</v>
      </c>
      <c r="G79">
        <f>_10sept_0_20[[#This Row],[V_mag]]-40</f>
        <v>-60.25</v>
      </c>
      <c r="H79">
        <f>10^(_10sept_0_20[[#This Row],[H_mag_adj]]/20)*COS(RADIANS(_10sept_0_20[[#This Row],[H_phase]]))</f>
        <v>8.7315866679963175E-4</v>
      </c>
      <c r="I79">
        <f>10^(_10sept_0_20[[#This Row],[H_mag_adj]]/20)*SIN(RADIANS(_10sept_0_20[[#This Row],[H_phase]]))</f>
        <v>-4.0549200481888582E-4</v>
      </c>
      <c r="J79">
        <f>10^(_10sept_0_20[[#This Row],[V_mag_adj]]/20)*COS(RADIANS(_10sept_0_20[[#This Row],[V_phase]]))</f>
        <v>8.7029858280494355E-4</v>
      </c>
      <c r="K79">
        <f>10^(_10sept_0_20[[#This Row],[V_mag_adj]]/20)*SIN(RADIANS(_10sept_0_20[[#This Row],[V_phase]]))</f>
        <v>-4.3201996835056999E-4</v>
      </c>
    </row>
    <row r="80" spans="1:11" x14ac:dyDescent="0.25">
      <c r="A80">
        <v>-103</v>
      </c>
      <c r="B80">
        <v>-20.04</v>
      </c>
      <c r="C80">
        <v>-8.52</v>
      </c>
      <c r="D80">
        <v>-20.2</v>
      </c>
      <c r="E80">
        <v>-9.09</v>
      </c>
      <c r="F80">
        <f>_10sept_0_20[[#This Row],[H_mag]]-40</f>
        <v>-60.04</v>
      </c>
      <c r="G80">
        <f>_10sept_0_20[[#This Row],[V_mag]]-40</f>
        <v>-60.2</v>
      </c>
      <c r="H80">
        <f>10^(_10sept_0_20[[#This Row],[H_mag_adj]]/20)*COS(RADIANS(_10sept_0_20[[#This Row],[H_phase]]))</f>
        <v>9.8442033010134379E-4</v>
      </c>
      <c r="I80">
        <f>10^(_10sept_0_20[[#This Row],[H_mag_adj]]/20)*SIN(RADIANS(_10sept_0_20[[#This Row],[H_phase]]))</f>
        <v>-1.4747392507127711E-4</v>
      </c>
      <c r="J80">
        <f>10^(_10sept_0_20[[#This Row],[V_mag_adj]]/20)*COS(RADIANS(_10sept_0_20[[#This Row],[V_phase]]))</f>
        <v>9.6496448519682793E-4</v>
      </c>
      <c r="K80">
        <f>10^(_10sept_0_20[[#This Row],[V_mag_adj]]/20)*SIN(RADIANS(_10sept_0_20[[#This Row],[V_phase]]))</f>
        <v>-1.5438953439354065E-4</v>
      </c>
    </row>
    <row r="81" spans="1:11" x14ac:dyDescent="0.25">
      <c r="A81">
        <v>-102</v>
      </c>
      <c r="B81">
        <v>-20.05</v>
      </c>
      <c r="C81">
        <v>9.93</v>
      </c>
      <c r="D81">
        <v>-20.100000000000001</v>
      </c>
      <c r="E81">
        <v>9.44</v>
      </c>
      <c r="F81">
        <f>_10sept_0_20[[#This Row],[H_mag]]-40</f>
        <v>-60.05</v>
      </c>
      <c r="G81">
        <f>_10sept_0_20[[#This Row],[V_mag]]-40</f>
        <v>-60.1</v>
      </c>
      <c r="H81">
        <f>10^(_10sept_0_20[[#This Row],[H_mag_adj]]/20)*COS(RADIANS(_10sept_0_20[[#This Row],[H_phase]]))</f>
        <v>9.7936523206938763E-4</v>
      </c>
      <c r="I81">
        <f>10^(_10sept_0_20[[#This Row],[H_mag_adj]]/20)*SIN(RADIANS(_10sept_0_20[[#This Row],[H_phase]]))</f>
        <v>1.7145505787410334E-4</v>
      </c>
      <c r="J81">
        <f>10^(_10sept_0_20[[#This Row],[V_mag_adj]]/20)*COS(RADIANS(_10sept_0_20[[#This Row],[V_phase]]))</f>
        <v>9.7516600797759913E-4</v>
      </c>
      <c r="K81">
        <f>10^(_10sept_0_20[[#This Row],[V_mag_adj]]/20)*SIN(RADIANS(_10sept_0_20[[#This Row],[V_phase]]))</f>
        <v>1.6213721917204111E-4</v>
      </c>
    </row>
    <row r="82" spans="1:11" x14ac:dyDescent="0.25">
      <c r="A82">
        <v>-101</v>
      </c>
      <c r="B82">
        <v>-20.32</v>
      </c>
      <c r="C82">
        <v>26.38</v>
      </c>
      <c r="D82">
        <v>-20.32</v>
      </c>
      <c r="E82">
        <v>25.84</v>
      </c>
      <c r="F82">
        <f>_10sept_0_20[[#This Row],[H_mag]]-40</f>
        <v>-60.32</v>
      </c>
      <c r="G82">
        <f>_10sept_0_20[[#This Row],[V_mag]]-40</f>
        <v>-60.32</v>
      </c>
      <c r="H82">
        <f>10^(_10sept_0_20[[#This Row],[H_mag_adj]]/20)*COS(RADIANS(_10sept_0_20[[#This Row],[H_phase]]))</f>
        <v>8.6346253169075496E-4</v>
      </c>
      <c r="I82">
        <f>10^(_10sept_0_20[[#This Row],[H_mag_adj]]/20)*SIN(RADIANS(_10sept_0_20[[#This Row],[H_phase]]))</f>
        <v>4.2825091143642365E-4</v>
      </c>
      <c r="J82">
        <f>10^(_10sept_0_20[[#This Row],[V_mag_adj]]/20)*COS(RADIANS(_10sept_0_20[[#This Row],[V_phase]]))</f>
        <v>8.6746029282236186E-4</v>
      </c>
      <c r="K82">
        <f>10^(_10sept_0_20[[#This Row],[V_mag_adj]]/20)*SIN(RADIANS(_10sept_0_20[[#This Row],[V_phase]]))</f>
        <v>4.2009406941359936E-4</v>
      </c>
    </row>
    <row r="83" spans="1:11" x14ac:dyDescent="0.25">
      <c r="A83">
        <v>-100</v>
      </c>
      <c r="B83">
        <v>-20.46</v>
      </c>
      <c r="C83">
        <v>44.83</v>
      </c>
      <c r="D83">
        <v>-20.51</v>
      </c>
      <c r="E83">
        <v>44.28</v>
      </c>
      <c r="F83">
        <f>_10sept_0_20[[#This Row],[H_mag]]-40</f>
        <v>-60.46</v>
      </c>
      <c r="G83">
        <f>_10sept_0_20[[#This Row],[V_mag]]-40</f>
        <v>-60.510000000000005</v>
      </c>
      <c r="H83">
        <f>10^(_10sept_0_20[[#This Row],[H_mag_adj]]/20)*COS(RADIANS(_10sept_0_20[[#This Row],[H_phase]]))</f>
        <v>6.7261998048789059E-4</v>
      </c>
      <c r="I83">
        <f>10^(_10sept_0_20[[#This Row],[H_mag_adj]]/20)*SIN(RADIANS(_10sept_0_20[[#This Row],[H_phase]]))</f>
        <v>6.6864036924082267E-4</v>
      </c>
      <c r="J83">
        <f>10^(_10sept_0_20[[#This Row],[V_mag_adj]]/20)*COS(RADIANS(_10sept_0_20[[#This Row],[V_phase]]))</f>
        <v>6.7510992690747776E-4</v>
      </c>
      <c r="K83">
        <f>10^(_10sept_0_20[[#This Row],[V_mag_adj]]/20)*SIN(RADIANS(_10sept_0_20[[#This Row],[V_phase]]))</f>
        <v>6.5835226471010731E-4</v>
      </c>
    </row>
    <row r="84" spans="1:11" x14ac:dyDescent="0.25">
      <c r="A84">
        <v>-99</v>
      </c>
      <c r="B84">
        <v>-20.8</v>
      </c>
      <c r="C84">
        <v>63.39</v>
      </c>
      <c r="D84">
        <v>-20.82</v>
      </c>
      <c r="E84">
        <v>63.38</v>
      </c>
      <c r="F84">
        <f>_10sept_0_20[[#This Row],[H_mag]]-40</f>
        <v>-60.8</v>
      </c>
      <c r="G84">
        <f>_10sept_0_20[[#This Row],[V_mag]]-40</f>
        <v>-60.82</v>
      </c>
      <c r="H84">
        <f>10^(_10sept_0_20[[#This Row],[H_mag_adj]]/20)*COS(RADIANS(_10sept_0_20[[#This Row],[H_phase]]))</f>
        <v>4.0850346313157281E-4</v>
      </c>
      <c r="I84">
        <f>10^(_10sept_0_20[[#This Row],[H_mag_adj]]/20)*SIN(RADIANS(_10sept_0_20[[#This Row],[H_phase]]))</f>
        <v>8.1540707116886158E-4</v>
      </c>
      <c r="J84">
        <f>10^(_10sept_0_20[[#This Row],[V_mag_adj]]/20)*COS(RADIANS(_10sept_0_20[[#This Row],[V_phase]]))</f>
        <v>4.0770591309489544E-4</v>
      </c>
      <c r="K84">
        <f>10^(_10sept_0_20[[#This Row],[V_mag_adj]]/20)*SIN(RADIANS(_10sept_0_20[[#This Row],[V_phase]]))</f>
        <v>8.1346054123097563E-4</v>
      </c>
    </row>
    <row r="85" spans="1:11" x14ac:dyDescent="0.25">
      <c r="A85">
        <v>-98</v>
      </c>
      <c r="B85">
        <v>-21.22</v>
      </c>
      <c r="C85">
        <v>81.31</v>
      </c>
      <c r="D85">
        <v>-21.19</v>
      </c>
      <c r="E85">
        <v>81.430000000000007</v>
      </c>
      <c r="F85">
        <f>_10sept_0_20[[#This Row],[H_mag]]-40</f>
        <v>-61.22</v>
      </c>
      <c r="G85">
        <f>_10sept_0_20[[#This Row],[V_mag]]-40</f>
        <v>-61.19</v>
      </c>
      <c r="H85">
        <f>10^(_10sept_0_20[[#This Row],[H_mag_adj]]/20)*COS(RADIANS(_10sept_0_20[[#This Row],[H_phase]]))</f>
        <v>1.3128974813194077E-4</v>
      </c>
      <c r="I85">
        <f>10^(_10sept_0_20[[#This Row],[H_mag_adj]]/20)*SIN(RADIANS(_10sept_0_20[[#This Row],[H_phase]]))</f>
        <v>8.589849996949216E-4</v>
      </c>
      <c r="J85">
        <f>10^(_10sept_0_20[[#This Row],[V_mag_adj]]/20)*COS(RADIANS(_10sept_0_20[[#This Row],[V_phase]]))</f>
        <v>1.2993842479638428E-4</v>
      </c>
      <c r="K85">
        <f>10^(_10sept_0_20[[#This Row],[V_mag_adj]]/20)*SIN(RADIANS(_10sept_0_20[[#This Row],[V_phase]]))</f>
        <v>8.6223099149915455E-4</v>
      </c>
    </row>
    <row r="86" spans="1:11" x14ac:dyDescent="0.25">
      <c r="A86">
        <v>-97</v>
      </c>
      <c r="B86">
        <v>-21.75</v>
      </c>
      <c r="C86">
        <v>101.59</v>
      </c>
      <c r="D86">
        <v>-21.66</v>
      </c>
      <c r="E86">
        <v>102.27</v>
      </c>
      <c r="F86">
        <f>_10sept_0_20[[#This Row],[H_mag]]-40</f>
        <v>-61.75</v>
      </c>
      <c r="G86">
        <f>_10sept_0_20[[#This Row],[V_mag]]-40</f>
        <v>-61.66</v>
      </c>
      <c r="H86">
        <f>10^(_10sept_0_20[[#This Row],[H_mag_adj]]/20)*COS(RADIANS(_10sept_0_20[[#This Row],[H_phase]]))</f>
        <v>-1.6424606006750528E-4</v>
      </c>
      <c r="I86">
        <f>10^(_10sept_0_20[[#This Row],[H_mag_adj]]/20)*SIN(RADIANS(_10sept_0_20[[#This Row],[H_phase]]))</f>
        <v>8.0085401248973921E-4</v>
      </c>
      <c r="J86">
        <f>10^(_10sept_0_20[[#This Row],[V_mag_adj]]/20)*COS(RADIANS(_10sept_0_20[[#This Row],[V_phase]]))</f>
        <v>-1.7554857498982543E-4</v>
      </c>
      <c r="K86">
        <f>10^(_10sept_0_20[[#This Row],[V_mag_adj]]/20)*SIN(RADIANS(_10sept_0_20[[#This Row],[V_phase]]))</f>
        <v>8.0716875060963004E-4</v>
      </c>
    </row>
    <row r="87" spans="1:11" x14ac:dyDescent="0.25">
      <c r="A87">
        <v>-96</v>
      </c>
      <c r="B87">
        <v>-22.33</v>
      </c>
      <c r="C87">
        <v>125.46</v>
      </c>
      <c r="D87">
        <v>-22.41</v>
      </c>
      <c r="E87">
        <v>124.72</v>
      </c>
      <c r="F87">
        <f>_10sept_0_20[[#This Row],[H_mag]]-40</f>
        <v>-62.33</v>
      </c>
      <c r="G87">
        <f>_10sept_0_20[[#This Row],[V_mag]]-40</f>
        <v>-62.41</v>
      </c>
      <c r="H87">
        <f>10^(_10sept_0_20[[#This Row],[H_mag_adj]]/20)*COS(RADIANS(_10sept_0_20[[#This Row],[H_phase]]))</f>
        <v>-4.4363791867735048E-4</v>
      </c>
      <c r="I87">
        <f>10^(_10sept_0_20[[#This Row],[H_mag_adj]]/20)*SIN(RADIANS(_10sept_0_20[[#This Row],[H_phase]]))</f>
        <v>6.2287677854942422E-4</v>
      </c>
      <c r="J87">
        <f>10^(_10sept_0_20[[#This Row],[V_mag_adj]]/20)*COS(RADIANS(_10sept_0_20[[#This Row],[V_phase]]))</f>
        <v>-4.3156321087309111E-4</v>
      </c>
      <c r="K87">
        <f>10^(_10sept_0_20[[#This Row],[V_mag_adj]]/20)*SIN(RADIANS(_10sept_0_20[[#This Row],[V_phase]]))</f>
        <v>6.2279182495295787E-4</v>
      </c>
    </row>
    <row r="88" spans="1:11" x14ac:dyDescent="0.25">
      <c r="A88">
        <v>-95</v>
      </c>
      <c r="B88">
        <v>-22.57</v>
      </c>
      <c r="C88">
        <v>149.86000000000001</v>
      </c>
      <c r="D88">
        <v>-22.61</v>
      </c>
      <c r="E88">
        <v>148.43</v>
      </c>
      <c r="F88">
        <f>_10sept_0_20[[#This Row],[H_mag]]-40</f>
        <v>-62.57</v>
      </c>
      <c r="G88">
        <f>_10sept_0_20[[#This Row],[V_mag]]-40</f>
        <v>-62.61</v>
      </c>
      <c r="H88">
        <f>10^(_10sept_0_20[[#This Row],[H_mag_adj]]/20)*COS(RADIANS(_10sept_0_20[[#This Row],[H_phase]]))</f>
        <v>-6.4330396464762026E-4</v>
      </c>
      <c r="I88">
        <f>10^(_10sept_0_20[[#This Row],[H_mag_adj]]/20)*SIN(RADIANS(_10sept_0_20[[#This Row],[H_phase]]))</f>
        <v>3.735105330300471E-4</v>
      </c>
      <c r="J88">
        <f>10^(_10sept_0_20[[#This Row],[V_mag_adj]]/20)*COS(RADIANS(_10sept_0_20[[#This Row],[V_phase]]))</f>
        <v>-6.3087046246555485E-4</v>
      </c>
      <c r="K88">
        <f>10^(_10sept_0_20[[#This Row],[V_mag_adj]]/20)*SIN(RADIANS(_10sept_0_20[[#This Row],[V_phase]]))</f>
        <v>3.8765890227021734E-4</v>
      </c>
    </row>
    <row r="89" spans="1:11" x14ac:dyDescent="0.25">
      <c r="A89">
        <v>-94</v>
      </c>
      <c r="B89">
        <v>-22.4</v>
      </c>
      <c r="C89">
        <v>174.31</v>
      </c>
      <c r="D89">
        <v>-22.43</v>
      </c>
      <c r="E89">
        <v>175.29</v>
      </c>
      <c r="F89">
        <f>_10sept_0_20[[#This Row],[H_mag]]-40</f>
        <v>-62.4</v>
      </c>
      <c r="G89">
        <f>_10sept_0_20[[#This Row],[V_mag]]-40</f>
        <v>-62.43</v>
      </c>
      <c r="H89">
        <f>10^(_10sept_0_20[[#This Row],[H_mag_adj]]/20)*COS(RADIANS(_10sept_0_20[[#This Row],[H_phase]]))</f>
        <v>-7.5483997939711537E-4</v>
      </c>
      <c r="I89">
        <f>10^(_10sept_0_20[[#This Row],[H_mag_adj]]/20)*SIN(RADIANS(_10sept_0_20[[#This Row],[H_phase]]))</f>
        <v>7.520999162955598E-5</v>
      </c>
      <c r="J89">
        <f>10^(_10sept_0_20[[#This Row],[V_mag_adj]]/20)*COS(RADIANS(_10sept_0_20[[#This Row],[V_phase]]))</f>
        <v>-7.5340922988564169E-4</v>
      </c>
      <c r="K89">
        <f>10^(_10sept_0_20[[#This Row],[V_mag_adj]]/20)*SIN(RADIANS(_10sept_0_20[[#This Row],[V_phase]]))</f>
        <v>6.207389946660054E-5</v>
      </c>
    </row>
    <row r="90" spans="1:11" x14ac:dyDescent="0.25">
      <c r="A90">
        <v>-93</v>
      </c>
      <c r="B90">
        <v>-21.63</v>
      </c>
      <c r="C90">
        <v>-161.97999999999999</v>
      </c>
      <c r="D90">
        <v>-21.8</v>
      </c>
      <c r="E90">
        <v>-162.57</v>
      </c>
      <c r="F90">
        <f>_10sept_0_20[[#This Row],[H_mag]]-40</f>
        <v>-61.629999999999995</v>
      </c>
      <c r="G90">
        <f>_10sept_0_20[[#This Row],[V_mag]]-40</f>
        <v>-61.8</v>
      </c>
      <c r="H90">
        <f>10^(_10sept_0_20[[#This Row],[H_mag_adj]]/20)*COS(RADIANS(_10sept_0_20[[#This Row],[H_phase]]))</f>
        <v>-7.8823740372834406E-4</v>
      </c>
      <c r="I90">
        <f>10^(_10sept_0_20[[#This Row],[H_mag_adj]]/20)*SIN(RADIANS(_10sept_0_20[[#This Row],[H_phase]]))</f>
        <v>-2.5641808707232744E-4</v>
      </c>
      <c r="J90">
        <f>10^(_10sept_0_20[[#This Row],[V_mag_adj]]/20)*COS(RADIANS(_10sept_0_20[[#This Row],[V_phase]]))</f>
        <v>-7.7550828157293115E-4</v>
      </c>
      <c r="K90">
        <f>10^(_10sept_0_20[[#This Row],[V_mag_adj]]/20)*SIN(RADIANS(_10sept_0_20[[#This Row],[V_phase]]))</f>
        <v>-2.4347557006688459E-4</v>
      </c>
    </row>
    <row r="91" spans="1:11" x14ac:dyDescent="0.25">
      <c r="A91">
        <v>-92</v>
      </c>
      <c r="B91">
        <v>-20.69</v>
      </c>
      <c r="C91">
        <v>-141.6</v>
      </c>
      <c r="D91">
        <v>-20.83</v>
      </c>
      <c r="E91">
        <v>-141.53</v>
      </c>
      <c r="F91">
        <f>_10sept_0_20[[#This Row],[H_mag]]-40</f>
        <v>-60.69</v>
      </c>
      <c r="G91">
        <f>_10sept_0_20[[#This Row],[V_mag]]-40</f>
        <v>-60.83</v>
      </c>
      <c r="H91">
        <f>10^(_10sept_0_20[[#This Row],[H_mag_adj]]/20)*COS(RADIANS(_10sept_0_20[[#This Row],[H_phase]]))</f>
        <v>-7.2384607042692568E-4</v>
      </c>
      <c r="I91">
        <f>10^(_10sept_0_20[[#This Row],[H_mag_adj]]/20)*SIN(RADIANS(_10sept_0_20[[#This Row],[H_phase]]))</f>
        <v>-5.7371332592601187E-4</v>
      </c>
      <c r="J91">
        <f>10^(_10sept_0_20[[#This Row],[V_mag_adj]]/20)*COS(RADIANS(_10sept_0_20[[#This Row],[V_phase]]))</f>
        <v>-7.1158232468484465E-4</v>
      </c>
      <c r="K91">
        <f>10^(_10sept_0_20[[#This Row],[V_mag_adj]]/20)*SIN(RADIANS(_10sept_0_20[[#This Row],[V_phase]]))</f>
        <v>-5.654100678032627E-4</v>
      </c>
    </row>
    <row r="92" spans="1:11" x14ac:dyDescent="0.25">
      <c r="A92">
        <v>-91</v>
      </c>
      <c r="B92">
        <v>-20.13</v>
      </c>
      <c r="C92">
        <v>-123.11</v>
      </c>
      <c r="D92">
        <v>-20.059999999999999</v>
      </c>
      <c r="E92">
        <v>-123.9</v>
      </c>
      <c r="F92">
        <f>_10sept_0_20[[#This Row],[H_mag]]-40</f>
        <v>-60.129999999999995</v>
      </c>
      <c r="G92">
        <f>_10sept_0_20[[#This Row],[V_mag]]-40</f>
        <v>-60.06</v>
      </c>
      <c r="H92">
        <f>10^(_10sept_0_20[[#This Row],[H_mag_adj]]/20)*COS(RADIANS(_10sept_0_20[[#This Row],[H_phase]]))</f>
        <v>-5.3813345062714985E-4</v>
      </c>
      <c r="I92">
        <f>10^(_10sept_0_20[[#This Row],[H_mag_adj]]/20)*SIN(RADIANS(_10sept_0_20[[#This Row],[H_phase]]))</f>
        <v>-8.2518019641870054E-4</v>
      </c>
      <c r="J92">
        <f>10^(_10sept_0_20[[#This Row],[V_mag_adj]]/20)*COS(RADIANS(_10sept_0_20[[#This Row],[V_phase]]))</f>
        <v>-5.5390561865601231E-4</v>
      </c>
      <c r="K92">
        <f>10^(_10sept_0_20[[#This Row],[V_mag_adj]]/20)*SIN(RADIANS(_10sept_0_20[[#This Row],[V_phase]]))</f>
        <v>-8.2429852071473999E-4</v>
      </c>
    </row>
    <row r="93" spans="1:11" x14ac:dyDescent="0.25">
      <c r="A93">
        <v>-90</v>
      </c>
      <c r="B93">
        <v>-19.54</v>
      </c>
      <c r="C93">
        <v>-106.37</v>
      </c>
      <c r="D93">
        <v>-19.579999999999998</v>
      </c>
      <c r="E93">
        <v>-106.41</v>
      </c>
      <c r="F93">
        <f>_10sept_0_20[[#This Row],[H_mag]]-40</f>
        <v>-59.54</v>
      </c>
      <c r="G93">
        <f>_10sept_0_20[[#This Row],[V_mag]]-40</f>
        <v>-59.58</v>
      </c>
      <c r="H93">
        <f>10^(_10sept_0_20[[#This Row],[H_mag_adj]]/20)*COS(RADIANS(_10sept_0_20[[#This Row],[H_phase]]))</f>
        <v>-2.9716747769720653E-4</v>
      </c>
      <c r="I93">
        <f>10^(_10sept_0_20[[#This Row],[H_mag_adj]]/20)*SIN(RADIANS(_10sept_0_20[[#This Row],[H_phase]]))</f>
        <v>-1.0116438194743595E-3</v>
      </c>
      <c r="J93">
        <f>10^(_10sept_0_20[[#This Row],[V_mag_adj]]/20)*COS(RADIANS(_10sept_0_20[[#This Row],[V_phase]]))</f>
        <v>-2.9650506066570181E-4</v>
      </c>
      <c r="K93">
        <f>10^(_10sept_0_20[[#This Row],[V_mag_adj]]/20)*SIN(RADIANS(_10sept_0_20[[#This Row],[V_phase]]))</f>
        <v>-1.0067889841178443E-3</v>
      </c>
    </row>
    <row r="94" spans="1:11" x14ac:dyDescent="0.25">
      <c r="A94">
        <v>-89</v>
      </c>
      <c r="B94">
        <v>-19.28</v>
      </c>
      <c r="C94">
        <v>-89.66</v>
      </c>
      <c r="D94">
        <v>-19.16</v>
      </c>
      <c r="E94">
        <v>-89.24</v>
      </c>
      <c r="F94">
        <f>_10sept_0_20[[#This Row],[H_mag]]-40</f>
        <v>-59.28</v>
      </c>
      <c r="G94">
        <f>_10sept_0_20[[#This Row],[V_mag]]-40</f>
        <v>-59.16</v>
      </c>
      <c r="H94">
        <f>10^(_10sept_0_20[[#This Row],[H_mag_adj]]/20)*COS(RADIANS(_10sept_0_20[[#This Row],[H_phase]]))</f>
        <v>6.4469415944387673E-6</v>
      </c>
      <c r="I94">
        <f>10^(_10sept_0_20[[#This Row],[H_mag_adj]]/20)*SIN(RADIANS(_10sept_0_20[[#This Row],[H_phase]]))</f>
        <v>-1.0864064951001567E-3</v>
      </c>
      <c r="J94">
        <f>10^(_10sept_0_20[[#This Row],[V_mag_adj]]/20)*COS(RADIANS(_10sept_0_20[[#This Row],[V_phase]]))</f>
        <v>1.461094225422448E-5</v>
      </c>
      <c r="K94">
        <f>10^(_10sept_0_20[[#This Row],[V_mag_adj]]/20)*SIN(RADIANS(_10sept_0_20[[#This Row],[V_phase]]))</f>
        <v>-1.1014424046818889E-3</v>
      </c>
    </row>
    <row r="95" spans="1:11" x14ac:dyDescent="0.25">
      <c r="A95">
        <v>-88</v>
      </c>
      <c r="B95">
        <v>-18.87</v>
      </c>
      <c r="C95">
        <v>-70.98</v>
      </c>
      <c r="D95">
        <v>-18.899999999999999</v>
      </c>
      <c r="E95">
        <v>-70.849999999999994</v>
      </c>
      <c r="F95">
        <f>_10sept_0_20[[#This Row],[H_mag]]-40</f>
        <v>-58.870000000000005</v>
      </c>
      <c r="G95">
        <f>_10sept_0_20[[#This Row],[V_mag]]-40</f>
        <v>-58.9</v>
      </c>
      <c r="H95">
        <f>10^(_10sept_0_20[[#This Row],[H_mag_adj]]/20)*COS(RADIANS(_10sept_0_20[[#This Row],[H_phase]]))</f>
        <v>3.7117775350544932E-4</v>
      </c>
      <c r="I95">
        <f>10^(_10sept_0_20[[#This Row],[H_mag_adj]]/20)*SIN(RADIANS(_10sept_0_20[[#This Row],[H_phase]]))</f>
        <v>-1.0767573293396248E-3</v>
      </c>
      <c r="J95">
        <f>10^(_10sept_0_20[[#This Row],[V_mag_adj]]/20)*COS(RADIANS(_10sept_0_20[[#This Row],[V_phase]]))</f>
        <v>3.7233166946589781E-4</v>
      </c>
      <c r="K95">
        <f>10^(_10sept_0_20[[#This Row],[V_mag_adj]]/20)*SIN(RADIANS(_10sept_0_20[[#This Row],[V_phase]]))</f>
        <v>-1.0722027231852521E-3</v>
      </c>
    </row>
    <row r="96" spans="1:11" x14ac:dyDescent="0.25">
      <c r="A96">
        <v>-87</v>
      </c>
      <c r="B96">
        <v>-18.5</v>
      </c>
      <c r="C96">
        <v>-53.19</v>
      </c>
      <c r="D96">
        <v>-18.43</v>
      </c>
      <c r="E96">
        <v>-52.45</v>
      </c>
      <c r="F96">
        <f>_10sept_0_20[[#This Row],[H_mag]]-40</f>
        <v>-58.5</v>
      </c>
      <c r="G96">
        <f>_10sept_0_20[[#This Row],[V_mag]]-40</f>
        <v>-58.43</v>
      </c>
      <c r="H96">
        <f>10^(_10sept_0_20[[#This Row],[H_mag_adj]]/20)*COS(RADIANS(_10sept_0_20[[#This Row],[H_phase]]))</f>
        <v>7.1210696820537937E-4</v>
      </c>
      <c r="I96">
        <f>10^(_10sept_0_20[[#This Row],[H_mag_adj]]/20)*SIN(RADIANS(_10sept_0_20[[#This Row],[H_phase]]))</f>
        <v>-9.5154674633256763E-4</v>
      </c>
      <c r="J96">
        <f>10^(_10sept_0_20[[#This Row],[V_mag_adj]]/20)*COS(RADIANS(_10sept_0_20[[#This Row],[V_phase]]))</f>
        <v>7.3019792721267592E-4</v>
      </c>
      <c r="K96">
        <f>10^(_10sept_0_20[[#This Row],[V_mag_adj]]/20)*SIN(RADIANS(_10sept_0_20[[#This Row],[V_phase]]))</f>
        <v>-9.4989495232260571E-4</v>
      </c>
    </row>
    <row r="97" spans="1:11" x14ac:dyDescent="0.25">
      <c r="A97">
        <v>-86</v>
      </c>
      <c r="B97">
        <v>-17.899999999999999</v>
      </c>
      <c r="C97">
        <v>-33.6</v>
      </c>
      <c r="D97">
        <v>-17.829999999999998</v>
      </c>
      <c r="E97">
        <v>-33.979999999999997</v>
      </c>
      <c r="F97">
        <f>_10sept_0_20[[#This Row],[H_mag]]-40</f>
        <v>-57.9</v>
      </c>
      <c r="G97">
        <f>_10sept_0_20[[#This Row],[V_mag]]-40</f>
        <v>-57.83</v>
      </c>
      <c r="H97">
        <f>10^(_10sept_0_20[[#This Row],[H_mag_adj]]/20)*COS(RADIANS(_10sept_0_20[[#This Row],[H_phase]]))</f>
        <v>1.0607277662885314E-3</v>
      </c>
      <c r="I97">
        <f>10^(_10sept_0_20[[#This Row],[H_mag_adj]]/20)*SIN(RADIANS(_10sept_0_20[[#This Row],[H_phase]]))</f>
        <v>-7.0474584296998191E-4</v>
      </c>
      <c r="J97">
        <f>10^(_10sept_0_20[[#This Row],[V_mag_adj]]/20)*COS(RADIANS(_10sept_0_20[[#This Row],[V_phase]]))</f>
        <v>1.0645754058580233E-3</v>
      </c>
      <c r="K97">
        <f>10^(_10sept_0_20[[#This Row],[V_mag_adj]]/20)*SIN(RADIANS(_10sept_0_20[[#This Row],[V_phase]]))</f>
        <v>-7.1752463147109653E-4</v>
      </c>
    </row>
    <row r="98" spans="1:11" x14ac:dyDescent="0.25">
      <c r="A98">
        <v>-85</v>
      </c>
      <c r="B98">
        <v>-17.16</v>
      </c>
      <c r="C98">
        <v>-17.170000000000002</v>
      </c>
      <c r="D98">
        <v>-17.16</v>
      </c>
      <c r="E98">
        <v>-17.38</v>
      </c>
      <c r="F98">
        <f>_10sept_0_20[[#This Row],[H_mag]]-40</f>
        <v>-57.16</v>
      </c>
      <c r="G98">
        <f>_10sept_0_20[[#This Row],[V_mag]]-40</f>
        <v>-57.16</v>
      </c>
      <c r="H98">
        <f>10^(_10sept_0_20[[#This Row],[H_mag_adj]]/20)*COS(RADIANS(_10sept_0_20[[#This Row],[H_phase]]))</f>
        <v>1.3249523699620138E-3</v>
      </c>
      <c r="I98">
        <f>10^(_10sept_0_20[[#This Row],[H_mag_adj]]/20)*SIN(RADIANS(_10sept_0_20[[#This Row],[H_phase]]))</f>
        <v>-4.0938117475306819E-4</v>
      </c>
      <c r="J98">
        <f>10^(_10sept_0_20[[#This Row],[V_mag_adj]]/20)*COS(RADIANS(_10sept_0_20[[#This Row],[V_phase]]))</f>
        <v>1.3234430134996674E-3</v>
      </c>
      <c r="K98">
        <f>10^(_10sept_0_20[[#This Row],[V_mag_adj]]/20)*SIN(RADIANS(_10sept_0_20[[#This Row],[V_phase]]))</f>
        <v>-4.1423461821663146E-4</v>
      </c>
    </row>
    <row r="99" spans="1:11" x14ac:dyDescent="0.25">
      <c r="A99">
        <v>-84</v>
      </c>
      <c r="B99">
        <v>-16.59</v>
      </c>
      <c r="C99">
        <v>-1.97</v>
      </c>
      <c r="D99">
        <v>-16.61</v>
      </c>
      <c r="E99">
        <v>-2.91</v>
      </c>
      <c r="F99">
        <f>_10sept_0_20[[#This Row],[H_mag]]-40</f>
        <v>-56.59</v>
      </c>
      <c r="G99">
        <f>_10sept_0_20[[#This Row],[V_mag]]-40</f>
        <v>-56.61</v>
      </c>
      <c r="H99">
        <f>10^(_10sept_0_20[[#This Row],[H_mag_adj]]/20)*COS(RADIANS(_10sept_0_20[[#This Row],[H_phase]]))</f>
        <v>1.4799370409642361E-3</v>
      </c>
      <c r="I99">
        <f>10^(_10sept_0_20[[#This Row],[H_mag_adj]]/20)*SIN(RADIANS(_10sept_0_20[[#This Row],[H_phase]]))</f>
        <v>-5.090471621043521E-5</v>
      </c>
      <c r="J99">
        <f>10^(_10sept_0_20[[#This Row],[V_mag_adj]]/20)*COS(RADIANS(_10sept_0_20[[#This Row],[V_phase]]))</f>
        <v>1.4755013834226774E-3</v>
      </c>
      <c r="K99">
        <f>10^(_10sept_0_20[[#This Row],[V_mag_adj]]/20)*SIN(RADIANS(_10sept_0_20[[#This Row],[V_phase]]))</f>
        <v>-7.5003862305662462E-5</v>
      </c>
    </row>
    <row r="100" spans="1:11" x14ac:dyDescent="0.25">
      <c r="A100">
        <v>-83</v>
      </c>
      <c r="B100">
        <v>-16.2</v>
      </c>
      <c r="C100">
        <v>11.8</v>
      </c>
      <c r="D100">
        <v>-16.11</v>
      </c>
      <c r="E100">
        <v>11.88</v>
      </c>
      <c r="F100">
        <f>_10sept_0_20[[#This Row],[H_mag]]-40</f>
        <v>-56.2</v>
      </c>
      <c r="G100">
        <f>_10sept_0_20[[#This Row],[V_mag]]-40</f>
        <v>-56.11</v>
      </c>
      <c r="H100">
        <f>10^(_10sept_0_20[[#This Row],[H_mag_adj]]/20)*COS(RADIANS(_10sept_0_20[[#This Row],[H_phase]]))</f>
        <v>1.5160860794255612E-3</v>
      </c>
      <c r="I100">
        <f>10^(_10sept_0_20[[#This Row],[H_mag_adj]]/20)*SIN(RADIANS(_10sept_0_20[[#This Row],[H_phase]]))</f>
        <v>3.1672688359455302E-4</v>
      </c>
      <c r="J100">
        <f>10^(_10sept_0_20[[#This Row],[V_mag_adj]]/20)*COS(RADIANS(_10sept_0_20[[#This Row],[V_phase]]))</f>
        <v>1.5314285414497004E-3</v>
      </c>
      <c r="K100">
        <f>10^(_10sept_0_20[[#This Row],[V_mag_adj]]/20)*SIN(RADIANS(_10sept_0_20[[#This Row],[V_phase]]))</f>
        <v>3.2216434358567272E-4</v>
      </c>
    </row>
    <row r="101" spans="1:11" x14ac:dyDescent="0.25">
      <c r="A101">
        <v>-82</v>
      </c>
      <c r="B101">
        <v>-15.85</v>
      </c>
      <c r="C101">
        <v>26.72</v>
      </c>
      <c r="D101">
        <v>-15.87</v>
      </c>
      <c r="E101">
        <v>27.34</v>
      </c>
      <c r="F101">
        <f>_10sept_0_20[[#This Row],[H_mag]]-40</f>
        <v>-55.85</v>
      </c>
      <c r="G101">
        <f>_10sept_0_20[[#This Row],[V_mag]]-40</f>
        <v>-55.87</v>
      </c>
      <c r="H101">
        <f>10^(_10sept_0_20[[#This Row],[H_mag_adj]]/20)*COS(RADIANS(_10sept_0_20[[#This Row],[H_phase]]))</f>
        <v>1.4403092859593728E-3</v>
      </c>
      <c r="I101">
        <f>10^(_10sept_0_20[[#This Row],[H_mag_adj]]/20)*SIN(RADIANS(_10sept_0_20[[#This Row],[H_phase]]))</f>
        <v>7.250301538173911E-4</v>
      </c>
      <c r="J101">
        <f>10^(_10sept_0_20[[#This Row],[V_mag_adj]]/20)*COS(RADIANS(_10sept_0_20[[#This Row],[V_phase]]))</f>
        <v>1.4290851506431038E-3</v>
      </c>
      <c r="K101">
        <f>10^(_10sept_0_20[[#This Row],[V_mag_adj]]/20)*SIN(RADIANS(_10sept_0_20[[#This Row],[V_phase]]))</f>
        <v>7.3886977700029447E-4</v>
      </c>
    </row>
    <row r="102" spans="1:11" x14ac:dyDescent="0.25">
      <c r="A102">
        <v>-81</v>
      </c>
      <c r="B102">
        <v>-15.54</v>
      </c>
      <c r="C102">
        <v>42.89</v>
      </c>
      <c r="D102">
        <v>-15.54</v>
      </c>
      <c r="E102">
        <v>43.39</v>
      </c>
      <c r="F102">
        <f>_10sept_0_20[[#This Row],[H_mag]]-40</f>
        <v>-55.54</v>
      </c>
      <c r="G102">
        <f>_10sept_0_20[[#This Row],[V_mag]]-40</f>
        <v>-55.54</v>
      </c>
      <c r="H102">
        <f>10^(_10sept_0_20[[#This Row],[H_mag_adj]]/20)*COS(RADIANS(_10sept_0_20[[#This Row],[H_phase]]))</f>
        <v>1.2243440833731845E-3</v>
      </c>
      <c r="I102">
        <f>10^(_10sept_0_20[[#This Row],[H_mag_adj]]/20)*SIN(RADIANS(_10sept_0_20[[#This Row],[H_phase]]))</f>
        <v>1.1373325840520049E-3</v>
      </c>
      <c r="J102">
        <f>10^(_10sept_0_20[[#This Row],[V_mag_adj]]/20)*COS(RADIANS(_10sept_0_20[[#This Row],[V_phase]]))</f>
        <v>1.2143724909339025E-3</v>
      </c>
      <c r="K102">
        <f>10^(_10sept_0_20[[#This Row],[V_mag_adj]]/20)*SIN(RADIANS(_10sept_0_20[[#This Row],[V_phase]]))</f>
        <v>1.1479735600179659E-3</v>
      </c>
    </row>
    <row r="103" spans="1:11" x14ac:dyDescent="0.25">
      <c r="A103">
        <v>-80</v>
      </c>
      <c r="B103">
        <v>-15.19</v>
      </c>
      <c r="C103">
        <v>58.84</v>
      </c>
      <c r="D103">
        <v>-15.14</v>
      </c>
      <c r="E103">
        <v>60.25</v>
      </c>
      <c r="F103">
        <f>_10sept_0_20[[#This Row],[H_mag]]-40</f>
        <v>-55.19</v>
      </c>
      <c r="G103">
        <f>_10sept_0_20[[#This Row],[V_mag]]-40</f>
        <v>-55.14</v>
      </c>
      <c r="H103">
        <f>10^(_10sept_0_20[[#This Row],[H_mag_adj]]/20)*COS(RADIANS(_10sept_0_20[[#This Row],[H_phase]]))</f>
        <v>9.0022563381994439E-4</v>
      </c>
      <c r="I103">
        <f>10^(_10sept_0_20[[#This Row],[H_mag_adj]]/20)*SIN(RADIANS(_10sept_0_20[[#This Row],[H_phase]]))</f>
        <v>1.4887938864445878E-3</v>
      </c>
      <c r="J103">
        <f>10^(_10sept_0_20[[#This Row],[V_mag_adj]]/20)*COS(RADIANS(_10sept_0_20[[#This Row],[V_phase]]))</f>
        <v>8.6830280579696707E-4</v>
      </c>
      <c r="K103">
        <f>10^(_10sept_0_20[[#This Row],[V_mag_adj]]/20)*SIN(RADIANS(_10sept_0_20[[#This Row],[V_phase]]))</f>
        <v>1.519214820601677E-3</v>
      </c>
    </row>
    <row r="104" spans="1:11" x14ac:dyDescent="0.25">
      <c r="A104">
        <v>-79</v>
      </c>
      <c r="B104">
        <v>-14.61</v>
      </c>
      <c r="C104">
        <v>74.510000000000005</v>
      </c>
      <c r="D104">
        <v>-14.55</v>
      </c>
      <c r="E104">
        <v>76.760000000000005</v>
      </c>
      <c r="F104">
        <f>_10sept_0_20[[#This Row],[H_mag]]-40</f>
        <v>-54.61</v>
      </c>
      <c r="G104">
        <f>_10sept_0_20[[#This Row],[V_mag]]-40</f>
        <v>-54.55</v>
      </c>
      <c r="H104">
        <f>10^(_10sept_0_20[[#This Row],[H_mag_adj]]/20)*COS(RADIANS(_10sept_0_20[[#This Row],[H_phase]]))</f>
        <v>4.9673574187617062E-4</v>
      </c>
      <c r="I104">
        <f>10^(_10sept_0_20[[#This Row],[H_mag_adj]]/20)*SIN(RADIANS(_10sept_0_20[[#This Row],[H_phase]]))</f>
        <v>1.7923859464423235E-3</v>
      </c>
      <c r="J104">
        <f>10^(_10sept_0_20[[#This Row],[V_mag_adj]]/20)*COS(RADIANS(_10sept_0_20[[#This Row],[V_phase]]))</f>
        <v>4.2893681485874373E-4</v>
      </c>
      <c r="K104">
        <f>10^(_10sept_0_20[[#This Row],[V_mag_adj]]/20)*SIN(RADIANS(_10sept_0_20[[#This Row],[V_phase]]))</f>
        <v>1.8230556624482183E-3</v>
      </c>
    </row>
    <row r="105" spans="1:11" x14ac:dyDescent="0.25">
      <c r="A105">
        <v>-78</v>
      </c>
      <c r="B105">
        <v>-14.06</v>
      </c>
      <c r="C105">
        <v>89.59</v>
      </c>
      <c r="D105">
        <v>-14</v>
      </c>
      <c r="E105">
        <v>91.24</v>
      </c>
      <c r="F105">
        <f>_10sept_0_20[[#This Row],[H_mag]]-40</f>
        <v>-54.06</v>
      </c>
      <c r="G105">
        <f>_10sept_0_20[[#This Row],[V_mag]]-40</f>
        <v>-54</v>
      </c>
      <c r="H105">
        <f>10^(_10sept_0_20[[#This Row],[H_mag_adj]]/20)*COS(RADIANS(_10sept_0_20[[#This Row],[H_phase]]))</f>
        <v>1.4179389022395207E-5</v>
      </c>
      <c r="I105">
        <f>10^(_10sept_0_20[[#This Row],[H_mag_adj]]/20)*SIN(RADIANS(_10sept_0_20[[#This Row],[H_phase]]))</f>
        <v>1.9814762927986146E-3</v>
      </c>
      <c r="J105">
        <f>10^(_10sept_0_20[[#This Row],[V_mag_adj]]/20)*COS(RADIANS(_10sept_0_20[[#This Row],[V_phase]]))</f>
        <v>-4.3178261256733002E-5</v>
      </c>
      <c r="K105">
        <f>10^(_10sept_0_20[[#This Row],[V_mag_adj]]/20)*SIN(RADIANS(_10sept_0_20[[#This Row],[V_phase]]))</f>
        <v>1.9947950629801074E-3</v>
      </c>
    </row>
    <row r="106" spans="1:11" x14ac:dyDescent="0.25">
      <c r="A106">
        <v>-77</v>
      </c>
      <c r="B106">
        <v>-13.42</v>
      </c>
      <c r="C106">
        <v>104</v>
      </c>
      <c r="D106">
        <v>-13.33</v>
      </c>
      <c r="E106">
        <v>105.18</v>
      </c>
      <c r="F106">
        <f>_10sept_0_20[[#This Row],[H_mag]]-40</f>
        <v>-53.42</v>
      </c>
      <c r="G106">
        <f>_10sept_0_20[[#This Row],[V_mag]]-40</f>
        <v>-53.33</v>
      </c>
      <c r="H106">
        <f>10^(_10sept_0_20[[#This Row],[H_mag_adj]]/20)*COS(RADIANS(_10sept_0_20[[#This Row],[H_phase]]))</f>
        <v>-5.1603026878764796E-4</v>
      </c>
      <c r="I106">
        <f>10^(_10sept_0_20[[#This Row],[H_mag_adj]]/20)*SIN(RADIANS(_10sept_0_20[[#This Row],[H_phase]]))</f>
        <v>2.0696843631808752E-3</v>
      </c>
      <c r="J106">
        <f>10^(_10sept_0_20[[#This Row],[V_mag_adj]]/20)*COS(RADIANS(_10sept_0_20[[#This Row],[V_phase]]))</f>
        <v>-5.6436023651113476E-4</v>
      </c>
      <c r="K106">
        <f>10^(_10sept_0_20[[#This Row],[V_mag_adj]]/20)*SIN(RADIANS(_10sept_0_20[[#This Row],[V_phase]]))</f>
        <v>2.0800601615512436E-3</v>
      </c>
    </row>
    <row r="107" spans="1:11" x14ac:dyDescent="0.25">
      <c r="A107">
        <v>-76</v>
      </c>
      <c r="B107">
        <v>-12.81</v>
      </c>
      <c r="C107">
        <v>116.24</v>
      </c>
      <c r="D107">
        <v>-12.81</v>
      </c>
      <c r="E107">
        <v>118.36</v>
      </c>
      <c r="F107">
        <f>_10sept_0_20[[#This Row],[H_mag]]-40</f>
        <v>-52.81</v>
      </c>
      <c r="G107">
        <f>_10sept_0_20[[#This Row],[V_mag]]-40</f>
        <v>-52.81</v>
      </c>
      <c r="H107">
        <f>10^(_10sept_0_20[[#This Row],[H_mag_adj]]/20)*COS(RADIANS(_10sept_0_20[[#This Row],[H_phase]]))</f>
        <v>-1.0117008055593947E-3</v>
      </c>
      <c r="I107">
        <f>10^(_10sept_0_20[[#This Row],[H_mag_adj]]/20)*SIN(RADIANS(_10sept_0_20[[#This Row],[H_phase]]))</f>
        <v>2.0524292547827233E-3</v>
      </c>
      <c r="J107">
        <f>10^(_10sept_0_20[[#This Row],[V_mag_adj]]/20)*COS(RADIANS(_10sept_0_20[[#This Row],[V_phase]]))</f>
        <v>-1.0869329056353608E-3</v>
      </c>
      <c r="K107">
        <f>10^(_10sept_0_20[[#This Row],[V_mag_adj]]/20)*SIN(RADIANS(_10sept_0_20[[#This Row],[V_phase]]))</f>
        <v>2.0135990724333792E-3</v>
      </c>
    </row>
    <row r="108" spans="1:11" x14ac:dyDescent="0.25">
      <c r="A108">
        <v>-75</v>
      </c>
      <c r="B108">
        <v>-12.35</v>
      </c>
      <c r="C108">
        <v>129.74</v>
      </c>
      <c r="D108">
        <v>-12.35</v>
      </c>
      <c r="E108">
        <v>129.24</v>
      </c>
      <c r="F108">
        <f>_10sept_0_20[[#This Row],[H_mag]]-40</f>
        <v>-52.35</v>
      </c>
      <c r="G108">
        <f>_10sept_0_20[[#This Row],[V_mag]]-40</f>
        <v>-52.35</v>
      </c>
      <c r="H108">
        <f>10^(_10sept_0_20[[#This Row],[H_mag_adj]]/20)*COS(RADIANS(_10sept_0_20[[#This Row],[H_phase]]))</f>
        <v>-1.542438894375675E-3</v>
      </c>
      <c r="I108">
        <f>10^(_10sept_0_20[[#This Row],[H_mag_adj]]/20)*SIN(RADIANS(_10sept_0_20[[#This Row],[H_phase]]))</f>
        <v>1.8552397243552785E-3</v>
      </c>
      <c r="J108">
        <f>10^(_10sept_0_20[[#This Row],[V_mag_adj]]/20)*COS(RADIANS(_10sept_0_20[[#This Row],[V_phase]]))</f>
        <v>-1.5261903477162937E-3</v>
      </c>
      <c r="K108">
        <f>10^(_10sept_0_20[[#This Row],[V_mag_adj]]/20)*SIN(RADIANS(_10sept_0_20[[#This Row],[V_phase]]))</f>
        <v>1.8686292302771898E-3</v>
      </c>
    </row>
    <row r="109" spans="1:11" x14ac:dyDescent="0.25">
      <c r="A109">
        <v>-74</v>
      </c>
      <c r="B109">
        <v>-12</v>
      </c>
      <c r="C109">
        <v>141.18</v>
      </c>
      <c r="D109">
        <v>-11.97</v>
      </c>
      <c r="E109">
        <v>141.36000000000001</v>
      </c>
      <c r="F109">
        <f>_10sept_0_20[[#This Row],[H_mag]]-40</f>
        <v>-52</v>
      </c>
      <c r="G109">
        <f>_10sept_0_20[[#This Row],[V_mag]]-40</f>
        <v>-51.97</v>
      </c>
      <c r="H109">
        <f>10^(_10sept_0_20[[#This Row],[H_mag_adj]]/20)*COS(RADIANS(_10sept_0_20[[#This Row],[H_phase]]))</f>
        <v>-1.9570589255662684E-3</v>
      </c>
      <c r="I109">
        <f>10^(_10sept_0_20[[#This Row],[H_mag_adj]]/20)*SIN(RADIANS(_10sept_0_20[[#This Row],[H_phase]]))</f>
        <v>1.5746408500554416E-3</v>
      </c>
      <c r="J109">
        <f>10^(_10sept_0_20[[#This Row],[V_mag_adj]]/20)*COS(RADIANS(_10sept_0_20[[#This Row],[V_phase]]))</f>
        <v>-1.9687843505373837E-3</v>
      </c>
      <c r="K109">
        <f>10^(_10sept_0_20[[#This Row],[V_mag_adj]]/20)*SIN(RADIANS(_10sept_0_20[[#This Row],[V_phase]]))</f>
        <v>1.5739115285163007E-3</v>
      </c>
    </row>
    <row r="110" spans="1:11" x14ac:dyDescent="0.25">
      <c r="A110">
        <v>-73</v>
      </c>
      <c r="B110">
        <v>-11.73</v>
      </c>
      <c r="C110">
        <v>153.76</v>
      </c>
      <c r="D110">
        <v>-11.67</v>
      </c>
      <c r="E110">
        <v>154.25</v>
      </c>
      <c r="F110">
        <f>_10sept_0_20[[#This Row],[H_mag]]-40</f>
        <v>-51.730000000000004</v>
      </c>
      <c r="G110">
        <f>_10sept_0_20[[#This Row],[V_mag]]-40</f>
        <v>-51.67</v>
      </c>
      <c r="H110">
        <f>10^(_10sept_0_20[[#This Row],[H_mag_adj]]/20)*COS(RADIANS(_10sept_0_20[[#This Row],[H_phase]]))</f>
        <v>-2.3241716336312407E-3</v>
      </c>
      <c r="I110">
        <f>10^(_10sept_0_20[[#This Row],[H_mag_adj]]/20)*SIN(RADIANS(_10sept_0_20[[#This Row],[H_phase]]))</f>
        <v>1.1456503597011651E-3</v>
      </c>
      <c r="J110">
        <f>10^(_10sept_0_20[[#This Row],[V_mag_adj]]/20)*COS(RADIANS(_10sept_0_20[[#This Row],[V_phase]]))</f>
        <v>-2.3500619658372852E-3</v>
      </c>
      <c r="K110">
        <f>10^(_10sept_0_20[[#This Row],[V_mag_adj]]/20)*SIN(RADIANS(_10sept_0_20[[#This Row],[V_phase]]))</f>
        <v>1.1335353296930842E-3</v>
      </c>
    </row>
    <row r="111" spans="1:11" x14ac:dyDescent="0.25">
      <c r="A111">
        <v>-72</v>
      </c>
      <c r="B111">
        <v>-11.48</v>
      </c>
      <c r="C111">
        <v>166.02</v>
      </c>
      <c r="D111">
        <v>-11.54</v>
      </c>
      <c r="E111">
        <v>166.12</v>
      </c>
      <c r="F111">
        <f>_10sept_0_20[[#This Row],[H_mag]]-40</f>
        <v>-51.480000000000004</v>
      </c>
      <c r="G111">
        <f>_10sept_0_20[[#This Row],[V_mag]]-40</f>
        <v>-51.54</v>
      </c>
      <c r="H111">
        <f>10^(_10sept_0_20[[#This Row],[H_mag_adj]]/20)*COS(RADIANS(_10sept_0_20[[#This Row],[H_phase]]))</f>
        <v>-2.5878666144540821E-3</v>
      </c>
      <c r="I111">
        <f>10^(_10sept_0_20[[#This Row],[H_mag_adj]]/20)*SIN(RADIANS(_10sept_0_20[[#This Row],[H_phase]]))</f>
        <v>6.4426820682634883E-4</v>
      </c>
      <c r="J111">
        <f>10^(_10sept_0_20[[#This Row],[V_mag_adj]]/20)*COS(RADIANS(_10sept_0_20[[#This Row],[V_phase]]))</f>
        <v>-2.5711646704265948E-3</v>
      </c>
      <c r="K111">
        <f>10^(_10sept_0_20[[#This Row],[V_mag_adj]]/20)*SIN(RADIANS(_10sept_0_20[[#This Row],[V_phase]]))</f>
        <v>6.3534653674180168E-4</v>
      </c>
    </row>
    <row r="112" spans="1:11" x14ac:dyDescent="0.25">
      <c r="A112">
        <v>-71</v>
      </c>
      <c r="B112">
        <v>-11.29</v>
      </c>
      <c r="C112">
        <v>178.81</v>
      </c>
      <c r="D112">
        <v>-11.3</v>
      </c>
      <c r="E112">
        <v>178.51</v>
      </c>
      <c r="F112">
        <f>_10sept_0_20[[#This Row],[H_mag]]-40</f>
        <v>-51.29</v>
      </c>
      <c r="G112">
        <f>_10sept_0_20[[#This Row],[V_mag]]-40</f>
        <v>-51.3</v>
      </c>
      <c r="H112">
        <f>10^(_10sept_0_20[[#This Row],[H_mag_adj]]/20)*COS(RADIANS(_10sept_0_20[[#This Row],[H_phase]]))</f>
        <v>-2.7252498394831357E-3</v>
      </c>
      <c r="I112">
        <f>10^(_10sept_0_20[[#This Row],[H_mag_adj]]/20)*SIN(RADIANS(_10sept_0_20[[#This Row],[H_phase]]))</f>
        <v>5.660999350079218E-5</v>
      </c>
      <c r="J112">
        <f>10^(_10sept_0_20[[#This Row],[V_mag_adj]]/20)*COS(RADIANS(_10sept_0_20[[#This Row],[V_phase]]))</f>
        <v>-2.7217807041982852E-3</v>
      </c>
      <c r="K112">
        <f>10^(_10sept_0_20[[#This Row],[V_mag_adj]]/20)*SIN(RADIANS(_10sept_0_20[[#This Row],[V_phase]]))</f>
        <v>7.0796972131991067E-5</v>
      </c>
    </row>
    <row r="113" spans="1:11" x14ac:dyDescent="0.25">
      <c r="A113">
        <v>-70</v>
      </c>
      <c r="B113">
        <v>-11.05</v>
      </c>
      <c r="C113">
        <v>-168.19</v>
      </c>
      <c r="D113">
        <v>-11.07</v>
      </c>
      <c r="E113">
        <v>-168.64</v>
      </c>
      <c r="F113">
        <f>_10sept_0_20[[#This Row],[H_mag]]-40</f>
        <v>-51.05</v>
      </c>
      <c r="G113">
        <f>_10sept_0_20[[#This Row],[V_mag]]-40</f>
        <v>-51.07</v>
      </c>
      <c r="H113">
        <f>10^(_10sept_0_20[[#This Row],[H_mag_adj]]/20)*COS(RADIANS(_10sept_0_20[[#This Row],[H_phase]]))</f>
        <v>-2.7428876435316332E-3</v>
      </c>
      <c r="I113">
        <f>10^(_10sept_0_20[[#This Row],[H_mag_adj]]/20)*SIN(RADIANS(_10sept_0_20[[#This Row],[H_phase]]))</f>
        <v>-5.7351871901639814E-4</v>
      </c>
      <c r="J113">
        <f>10^(_10sept_0_20[[#This Row],[V_mag_adj]]/20)*COS(RADIANS(_10sept_0_20[[#This Row],[V_phase]]))</f>
        <v>-2.7409887739009084E-3</v>
      </c>
      <c r="K113">
        <f>10^(_10sept_0_20[[#This Row],[V_mag_adj]]/20)*SIN(RADIANS(_10sept_0_20[[#This Row],[V_phase]]))</f>
        <v>-5.5068919295050002E-4</v>
      </c>
    </row>
    <row r="114" spans="1:11" x14ac:dyDescent="0.25">
      <c r="A114">
        <v>-69</v>
      </c>
      <c r="B114">
        <v>-10.76</v>
      </c>
      <c r="C114">
        <v>-155.26</v>
      </c>
      <c r="D114">
        <v>-10.71</v>
      </c>
      <c r="E114">
        <v>-155.4</v>
      </c>
      <c r="F114">
        <f>_10sept_0_20[[#This Row],[H_mag]]-40</f>
        <v>-50.76</v>
      </c>
      <c r="G114">
        <f>_10sept_0_20[[#This Row],[V_mag]]-40</f>
        <v>-50.71</v>
      </c>
      <c r="H114">
        <f>10^(_10sept_0_20[[#This Row],[H_mag_adj]]/20)*COS(RADIANS(_10sept_0_20[[#This Row],[H_phase]]))</f>
        <v>-2.6314144699515394E-3</v>
      </c>
      <c r="I114">
        <f>10^(_10sept_0_20[[#This Row],[H_mag_adj]]/20)*SIN(RADIANS(_10sept_0_20[[#This Row],[H_phase]]))</f>
        <v>-1.2125418559883344E-3</v>
      </c>
      <c r="J114">
        <f>10^(_10sept_0_20[[#This Row],[V_mag_adj]]/20)*COS(RADIANS(_10sept_0_20[[#This Row],[V_phase]]))</f>
        <v>-2.6495777908292729E-3</v>
      </c>
      <c r="K114">
        <f>10^(_10sept_0_20[[#This Row],[V_mag_adj]]/20)*SIN(RADIANS(_10sept_0_20[[#This Row],[V_phase]]))</f>
        <v>-1.2130714244047646E-3</v>
      </c>
    </row>
    <row r="115" spans="1:11" x14ac:dyDescent="0.25">
      <c r="A115">
        <v>-68</v>
      </c>
      <c r="B115">
        <v>-10.29</v>
      </c>
      <c r="C115">
        <v>-143.1</v>
      </c>
      <c r="D115">
        <v>-10.34</v>
      </c>
      <c r="E115">
        <v>-143.21</v>
      </c>
      <c r="F115">
        <f>_10sept_0_20[[#This Row],[H_mag]]-40</f>
        <v>-50.29</v>
      </c>
      <c r="G115">
        <f>_10sept_0_20[[#This Row],[V_mag]]-40</f>
        <v>-50.34</v>
      </c>
      <c r="H115">
        <f>10^(_10sept_0_20[[#This Row],[H_mag_adj]]/20)*COS(RADIANS(_10sept_0_20[[#This Row],[H_phase]]))</f>
        <v>-2.4457877440339617E-3</v>
      </c>
      <c r="I115">
        <f>10^(_10sept_0_20[[#This Row],[H_mag_adj]]/20)*SIN(RADIANS(_10sept_0_20[[#This Row],[H_phase]]))</f>
        <v>-1.8363493819556164E-3</v>
      </c>
      <c r="J115">
        <f>10^(_10sept_0_20[[#This Row],[V_mag_adj]]/20)*COS(RADIANS(_10sept_0_20[[#This Row],[V_phase]]))</f>
        <v>-2.4352499209447142E-3</v>
      </c>
      <c r="K115">
        <f>10^(_10sept_0_20[[#This Row],[V_mag_adj]]/20)*SIN(RADIANS(_10sept_0_20[[#This Row],[V_phase]]))</f>
        <v>-1.821136887200126E-3</v>
      </c>
    </row>
    <row r="116" spans="1:11" x14ac:dyDescent="0.25">
      <c r="A116">
        <v>-67</v>
      </c>
      <c r="B116">
        <v>-9.8800000000000008</v>
      </c>
      <c r="C116">
        <v>-131.6</v>
      </c>
      <c r="D116">
        <v>-9.8699999999999992</v>
      </c>
      <c r="E116">
        <v>-131.75</v>
      </c>
      <c r="F116">
        <f>_10sept_0_20[[#This Row],[H_mag]]-40</f>
        <v>-49.88</v>
      </c>
      <c r="G116">
        <f>_10sept_0_20[[#This Row],[V_mag]]-40</f>
        <v>-49.87</v>
      </c>
      <c r="H116">
        <f>10^(_10sept_0_20[[#This Row],[H_mag_adj]]/20)*COS(RADIANS(_10sept_0_20[[#This Row],[H_phase]]))</f>
        <v>-2.1287262493619721E-3</v>
      </c>
      <c r="I116">
        <f>10^(_10sept_0_20[[#This Row],[H_mag_adj]]/20)*SIN(RADIANS(_10sept_0_20[[#This Row],[H_phase]]))</f>
        <v>-2.3976420784892019E-3</v>
      </c>
      <c r="J116">
        <f>10^(_10sept_0_20[[#This Row],[V_mag_adj]]/20)*COS(RADIANS(_10sept_0_20[[#This Row],[V_phase]]))</f>
        <v>-2.1374553798685224E-3</v>
      </c>
      <c r="K116">
        <f>10^(_10sept_0_20[[#This Row],[V_mag_adj]]/20)*SIN(RADIANS(_10sept_0_20[[#This Row],[V_phase]]))</f>
        <v>-2.3948164237551179E-3</v>
      </c>
    </row>
    <row r="117" spans="1:11" x14ac:dyDescent="0.25">
      <c r="A117">
        <v>-66</v>
      </c>
      <c r="B117">
        <v>-9.48</v>
      </c>
      <c r="C117">
        <v>-120.86</v>
      </c>
      <c r="D117">
        <v>-9.49</v>
      </c>
      <c r="E117">
        <v>-120.59</v>
      </c>
      <c r="F117">
        <f>_10sept_0_20[[#This Row],[H_mag]]-40</f>
        <v>-49.480000000000004</v>
      </c>
      <c r="G117">
        <f>_10sept_0_20[[#This Row],[V_mag]]-40</f>
        <v>-49.49</v>
      </c>
      <c r="H117">
        <f>10^(_10sept_0_20[[#This Row],[H_mag_adj]]/20)*COS(RADIANS(_10sept_0_20[[#This Row],[H_phase]]))</f>
        <v>-1.722139517445E-3</v>
      </c>
      <c r="I117">
        <f>10^(_10sept_0_20[[#This Row],[H_mag_adj]]/20)*SIN(RADIANS(_10sept_0_20[[#This Row],[H_phase]]))</f>
        <v>-2.8820496255632681E-3</v>
      </c>
      <c r="J117">
        <f>10^(_10sept_0_20[[#This Row],[V_mag_adj]]/20)*COS(RADIANS(_10sept_0_20[[#This Row],[V_phase]]))</f>
        <v>-1.7065732109479482E-3</v>
      </c>
      <c r="K117">
        <f>10^(_10sept_0_20[[#This Row],[V_mag_adj]]/20)*SIN(RADIANS(_10sept_0_20[[#This Row],[V_phase]]))</f>
        <v>-2.8868075126935763E-3</v>
      </c>
    </row>
    <row r="118" spans="1:11" x14ac:dyDescent="0.25">
      <c r="A118">
        <v>-65</v>
      </c>
      <c r="B118">
        <v>-9.1199999999999992</v>
      </c>
      <c r="C118">
        <v>-110.33</v>
      </c>
      <c r="D118">
        <v>-9.1300000000000008</v>
      </c>
      <c r="E118">
        <v>-110.31</v>
      </c>
      <c r="F118">
        <f>_10sept_0_20[[#This Row],[H_mag]]-40</f>
        <v>-49.12</v>
      </c>
      <c r="G118">
        <f>_10sept_0_20[[#This Row],[V_mag]]-40</f>
        <v>-49.13</v>
      </c>
      <c r="H118">
        <f>10^(_10sept_0_20[[#This Row],[H_mag_adj]]/20)*COS(RADIANS(_10sept_0_20[[#This Row],[H_phase]]))</f>
        <v>-1.2158028808462939E-3</v>
      </c>
      <c r="I118">
        <f>10^(_10sept_0_20[[#This Row],[H_mag_adj]]/20)*SIN(RADIANS(_10sept_0_20[[#This Row],[H_phase]]))</f>
        <v>-3.2814608557129444E-3</v>
      </c>
      <c r="J118">
        <f>10^(_10sept_0_20[[#This Row],[V_mag_adj]]/20)*COS(RADIANS(_10sept_0_20[[#This Row],[V_phase]]))</f>
        <v>-1.2132597395981917E-3</v>
      </c>
      <c r="K118">
        <f>10^(_10sept_0_20[[#This Row],[V_mag_adj]]/20)*SIN(RADIANS(_10sept_0_20[[#This Row],[V_phase]]))</f>
        <v>-3.2781088154481431E-3</v>
      </c>
    </row>
    <row r="119" spans="1:11" x14ac:dyDescent="0.25">
      <c r="A119">
        <v>-64</v>
      </c>
      <c r="B119">
        <v>-8.81</v>
      </c>
      <c r="C119">
        <v>-99.43</v>
      </c>
      <c r="D119">
        <v>-8.82</v>
      </c>
      <c r="E119">
        <v>-99.19</v>
      </c>
      <c r="F119">
        <f>_10sept_0_20[[#This Row],[H_mag]]-40</f>
        <v>-48.81</v>
      </c>
      <c r="G119">
        <f>_10sept_0_20[[#This Row],[V_mag]]-40</f>
        <v>-48.82</v>
      </c>
      <c r="H119">
        <f>10^(_10sept_0_20[[#This Row],[H_mag_adj]]/20)*COS(RADIANS(_10sept_0_20[[#This Row],[H_phase]]))</f>
        <v>-5.9419170779825121E-4</v>
      </c>
      <c r="I119">
        <f>10^(_10sept_0_20[[#This Row],[H_mag_adj]]/20)*SIN(RADIANS(_10sept_0_20[[#This Row],[H_phase]]))</f>
        <v>-3.5775947976687014E-3</v>
      </c>
      <c r="J119">
        <f>10^(_10sept_0_20[[#This Row],[V_mag_adj]]/20)*COS(RADIANS(_10sept_0_20[[#This Row],[V_phase]]))</f>
        <v>-5.7853429896134875E-4</v>
      </c>
      <c r="K119">
        <f>10^(_10sept_0_20[[#This Row],[V_mag_adj]]/20)*SIN(RADIANS(_10sept_0_20[[#This Row],[V_phase]]))</f>
        <v>-3.5759330328065876E-3</v>
      </c>
    </row>
    <row r="120" spans="1:11" x14ac:dyDescent="0.25">
      <c r="A120">
        <v>-63</v>
      </c>
      <c r="B120">
        <v>-8.5299999999999994</v>
      </c>
      <c r="C120">
        <v>-88.39</v>
      </c>
      <c r="D120">
        <v>-8.52</v>
      </c>
      <c r="E120">
        <v>-88.22</v>
      </c>
      <c r="F120">
        <f>_10sept_0_20[[#This Row],[H_mag]]-40</f>
        <v>-48.53</v>
      </c>
      <c r="G120">
        <f>_10sept_0_20[[#This Row],[V_mag]]-40</f>
        <v>-48.519999999999996</v>
      </c>
      <c r="H120">
        <f>10^(_10sept_0_20[[#This Row],[H_mag_adj]]/20)*COS(RADIANS(_10sept_0_20[[#This Row],[H_phase]]))</f>
        <v>1.0523157948793956E-4</v>
      </c>
      <c r="I120">
        <f>10^(_10sept_0_20[[#This Row],[H_mag_adj]]/20)*SIN(RADIANS(_10sept_0_20[[#This Row],[H_phase]]))</f>
        <v>-3.7439368798496131E-3</v>
      </c>
      <c r="J120">
        <f>10^(_10sept_0_20[[#This Row],[V_mag_adj]]/20)*COS(RADIANS(_10sept_0_20[[#This Row],[V_phase]]))</f>
        <v>1.1647360235965497E-4</v>
      </c>
      <c r="K120">
        <f>10^(_10sept_0_20[[#This Row],[V_mag_adj]]/20)*SIN(RADIANS(_10sept_0_20[[#This Row],[V_phase]]))</f>
        <v>-3.7479206423365625E-3</v>
      </c>
    </row>
    <row r="121" spans="1:11" x14ac:dyDescent="0.25">
      <c r="A121">
        <v>-62</v>
      </c>
      <c r="B121">
        <v>-8.2799999999999994</v>
      </c>
      <c r="C121">
        <v>-76.87</v>
      </c>
      <c r="D121">
        <v>-8.27</v>
      </c>
      <c r="E121">
        <v>-77.64</v>
      </c>
      <c r="F121">
        <f>_10sept_0_20[[#This Row],[H_mag]]-40</f>
        <v>-48.28</v>
      </c>
      <c r="G121">
        <f>_10sept_0_20[[#This Row],[V_mag]]-40</f>
        <v>-48.269999999999996</v>
      </c>
      <c r="H121">
        <f>10^(_10sept_0_20[[#This Row],[H_mag_adj]]/20)*COS(RADIANS(_10sept_0_20[[#This Row],[H_phase]]))</f>
        <v>8.7565745177725911E-4</v>
      </c>
      <c r="I121">
        <f>10^(_10sept_0_20[[#This Row],[H_mag_adj]]/20)*SIN(RADIANS(_10sept_0_20[[#This Row],[H_phase]]))</f>
        <v>-3.7540085841693271E-3</v>
      </c>
      <c r="J121">
        <f>10^(_10sept_0_20[[#This Row],[V_mag_adj]]/20)*COS(RADIANS(_10sept_0_20[[#This Row],[V_phase]]))</f>
        <v>8.2608015535188563E-4</v>
      </c>
      <c r="K121">
        <f>10^(_10sept_0_20[[#This Row],[V_mag_adj]]/20)*SIN(RADIANS(_10sept_0_20[[#This Row],[V_phase]]))</f>
        <v>-3.7697748412926376E-3</v>
      </c>
    </row>
    <row r="122" spans="1:11" x14ac:dyDescent="0.25">
      <c r="A122">
        <v>-61</v>
      </c>
      <c r="B122">
        <v>-8.02</v>
      </c>
      <c r="C122">
        <v>-66.53</v>
      </c>
      <c r="D122">
        <v>-8.01</v>
      </c>
      <c r="E122">
        <v>-66.59</v>
      </c>
      <c r="F122">
        <f>_10sept_0_20[[#This Row],[H_mag]]-40</f>
        <v>-48.019999999999996</v>
      </c>
      <c r="G122">
        <f>_10sept_0_20[[#This Row],[V_mag]]-40</f>
        <v>-48.01</v>
      </c>
      <c r="H122">
        <f>10^(_10sept_0_20[[#This Row],[H_mag_adj]]/20)*COS(RADIANS(_10sept_0_20[[#This Row],[H_phase]]))</f>
        <v>1.5818901875942978E-3</v>
      </c>
      <c r="I122">
        <f>10^(_10sept_0_20[[#This Row],[H_mag_adj]]/20)*SIN(RADIANS(_10sept_0_20[[#This Row],[H_phase]]))</f>
        <v>-3.6433138941609692E-3</v>
      </c>
      <c r="J122">
        <f>10^(_10sept_0_20[[#This Row],[V_mag_adj]]/20)*COS(RADIANS(_10sept_0_20[[#This Row],[V_phase]]))</f>
        <v>1.5798919226784412E-3</v>
      </c>
      <c r="K122">
        <f>10^(_10sept_0_20[[#This Row],[V_mag_adj]]/20)*SIN(RADIANS(_10sept_0_20[[#This Row],[V_phase]]))</f>
        <v>-3.6491672893085121E-3</v>
      </c>
    </row>
    <row r="123" spans="1:11" x14ac:dyDescent="0.25">
      <c r="A123">
        <v>-60</v>
      </c>
      <c r="B123">
        <v>-7.67</v>
      </c>
      <c r="C123">
        <v>-55.3</v>
      </c>
      <c r="D123">
        <v>-7.69</v>
      </c>
      <c r="E123">
        <v>-55.42</v>
      </c>
      <c r="F123">
        <f>_10sept_0_20[[#This Row],[H_mag]]-40</f>
        <v>-47.67</v>
      </c>
      <c r="G123">
        <f>_10sept_0_20[[#This Row],[V_mag]]-40</f>
        <v>-47.69</v>
      </c>
      <c r="H123">
        <f>10^(_10sept_0_20[[#This Row],[H_mag_adj]]/20)*COS(RADIANS(_10sept_0_20[[#This Row],[H_phase]]))</f>
        <v>2.3541035531934799E-3</v>
      </c>
      <c r="I123">
        <f>10^(_10sept_0_20[[#This Row],[H_mag_adj]]/20)*SIN(RADIANS(_10sept_0_20[[#This Row],[H_phase]]))</f>
        <v>-3.3997572871816415E-3</v>
      </c>
      <c r="J123">
        <f>10^(_10sept_0_20[[#This Row],[V_mag_adj]]/20)*COS(RADIANS(_10sept_0_20[[#This Row],[V_phase]]))</f>
        <v>2.341580060744068E-3</v>
      </c>
      <c r="K123">
        <f>10^(_10sept_0_20[[#This Row],[V_mag_adj]]/20)*SIN(RADIANS(_10sept_0_20[[#This Row],[V_phase]]))</f>
        <v>-3.3968497027503713E-3</v>
      </c>
    </row>
    <row r="124" spans="1:11" x14ac:dyDescent="0.25">
      <c r="A124">
        <v>-59</v>
      </c>
      <c r="B124">
        <v>-7.34</v>
      </c>
      <c r="C124">
        <v>-44.76</v>
      </c>
      <c r="D124">
        <v>-7.32</v>
      </c>
      <c r="E124">
        <v>-45.06</v>
      </c>
      <c r="F124">
        <f>_10sept_0_20[[#This Row],[H_mag]]-40</f>
        <v>-47.34</v>
      </c>
      <c r="G124">
        <f>_10sept_0_20[[#This Row],[V_mag]]-40</f>
        <v>-47.32</v>
      </c>
      <c r="H124">
        <f>10^(_10sept_0_20[[#This Row],[H_mag_adj]]/20)*COS(RADIANS(_10sept_0_20[[#This Row],[H_phase]]))</f>
        <v>3.0499770518879568E-3</v>
      </c>
      <c r="I124">
        <f>10^(_10sept_0_20[[#This Row],[H_mag_adj]]/20)*SIN(RADIANS(_10sept_0_20[[#This Row],[H_phase]]))</f>
        <v>-3.0245320588070447E-3</v>
      </c>
      <c r="J124">
        <f>10^(_10sept_0_20[[#This Row],[V_mag_adj]]/20)*COS(RADIANS(_10sept_0_20[[#This Row],[V_phase]]))</f>
        <v>3.0410932234138095E-3</v>
      </c>
      <c r="K124">
        <f>10^(_10sept_0_20[[#This Row],[V_mag_adj]]/20)*SIN(RADIANS(_10sept_0_20[[#This Row],[V_phase]]))</f>
        <v>-3.0474691533557336E-3</v>
      </c>
    </row>
    <row r="125" spans="1:11" x14ac:dyDescent="0.25">
      <c r="A125">
        <v>-58</v>
      </c>
      <c r="B125">
        <v>-6.97</v>
      </c>
      <c r="C125">
        <v>-35.56</v>
      </c>
      <c r="D125">
        <v>-6.96</v>
      </c>
      <c r="E125">
        <v>-34.69</v>
      </c>
      <c r="F125">
        <f>_10sept_0_20[[#This Row],[H_mag]]-40</f>
        <v>-46.97</v>
      </c>
      <c r="G125">
        <f>_10sept_0_20[[#This Row],[V_mag]]-40</f>
        <v>-46.96</v>
      </c>
      <c r="H125">
        <f>10^(_10sept_0_20[[#This Row],[H_mag_adj]]/20)*COS(RADIANS(_10sept_0_20[[#This Row],[H_phase]]))</f>
        <v>3.6463745245850785E-3</v>
      </c>
      <c r="I125">
        <f>10^(_10sept_0_20[[#This Row],[H_mag_adj]]/20)*SIN(RADIANS(_10sept_0_20[[#This Row],[H_phase]]))</f>
        <v>-2.6066992447430922E-3</v>
      </c>
      <c r="J125">
        <f>10^(_10sept_0_20[[#This Row],[V_mag_adj]]/20)*COS(RADIANS(_10sept_0_20[[#This Row],[V_phase]]))</f>
        <v>3.6897792910778014E-3</v>
      </c>
      <c r="K125">
        <f>10^(_10sept_0_20[[#This Row],[V_mag_adj]]/20)*SIN(RADIANS(_10sept_0_20[[#This Row],[V_phase]]))</f>
        <v>-2.553971668158688E-3</v>
      </c>
    </row>
    <row r="126" spans="1:11" x14ac:dyDescent="0.25">
      <c r="A126">
        <v>-57</v>
      </c>
      <c r="B126">
        <v>-6.6</v>
      </c>
      <c r="C126">
        <v>-25.28</v>
      </c>
      <c r="D126">
        <v>-6.58</v>
      </c>
      <c r="E126">
        <v>-24.8</v>
      </c>
      <c r="F126">
        <f>_10sept_0_20[[#This Row],[H_mag]]-40</f>
        <v>-46.6</v>
      </c>
      <c r="G126">
        <f>_10sept_0_20[[#This Row],[V_mag]]-40</f>
        <v>-46.58</v>
      </c>
      <c r="H126">
        <f>10^(_10sept_0_20[[#This Row],[H_mag_adj]]/20)*COS(RADIANS(_10sept_0_20[[#This Row],[H_phase]]))</f>
        <v>4.2294092821095076E-3</v>
      </c>
      <c r="I126">
        <f>10^(_10sept_0_20[[#This Row],[H_mag_adj]]/20)*SIN(RADIANS(_10sept_0_20[[#This Row],[H_phase]]))</f>
        <v>-1.9974266854884625E-3</v>
      </c>
      <c r="J126">
        <f>10^(_10sept_0_20[[#This Row],[V_mag_adj]]/20)*COS(RADIANS(_10sept_0_20[[#This Row],[V_phase]]))</f>
        <v>4.2557822994631371E-3</v>
      </c>
      <c r="K126">
        <f>10^(_10sept_0_20[[#This Row],[V_mag_adj]]/20)*SIN(RADIANS(_10sept_0_20[[#This Row],[V_phase]]))</f>
        <v>-1.9664474941946688E-3</v>
      </c>
    </row>
    <row r="127" spans="1:11" x14ac:dyDescent="0.25">
      <c r="A127">
        <v>-56</v>
      </c>
      <c r="B127">
        <v>-6.22</v>
      </c>
      <c r="C127">
        <v>-16.54</v>
      </c>
      <c r="D127">
        <v>-6.22</v>
      </c>
      <c r="E127">
        <v>-16.59</v>
      </c>
      <c r="F127">
        <f>_10sept_0_20[[#This Row],[H_mag]]-40</f>
        <v>-46.22</v>
      </c>
      <c r="G127">
        <f>_10sept_0_20[[#This Row],[V_mag]]-40</f>
        <v>-46.22</v>
      </c>
      <c r="H127">
        <f>10^(_10sept_0_20[[#This Row],[H_mag_adj]]/20)*COS(RADIANS(_10sept_0_20[[#This Row],[H_phase]]))</f>
        <v>4.6843252141156025E-3</v>
      </c>
      <c r="I127">
        <f>10^(_10sept_0_20[[#This Row],[H_mag_adj]]/20)*SIN(RADIANS(_10sept_0_20[[#This Row],[H_phase]]))</f>
        <v>-1.3911182974616499E-3</v>
      </c>
      <c r="J127">
        <f>10^(_10sept_0_20[[#This Row],[V_mag_adj]]/20)*COS(RADIANS(_10sept_0_20[[#This Row],[V_phase]]))</f>
        <v>4.6831094508822009E-3</v>
      </c>
      <c r="K127">
        <f>10^(_10sept_0_20[[#This Row],[V_mag_adj]]/20)*SIN(RADIANS(_10sept_0_20[[#This Row],[V_phase]]))</f>
        <v>-1.3952056121552809E-3</v>
      </c>
    </row>
    <row r="128" spans="1:11" x14ac:dyDescent="0.25">
      <c r="A128">
        <v>-55</v>
      </c>
      <c r="B128">
        <v>-5.88</v>
      </c>
      <c r="C128">
        <v>-8.41</v>
      </c>
      <c r="D128">
        <v>-5.9</v>
      </c>
      <c r="E128">
        <v>-7.96</v>
      </c>
      <c r="F128">
        <f>_10sept_0_20[[#This Row],[H_mag]]-40</f>
        <v>-45.88</v>
      </c>
      <c r="G128">
        <f>_10sept_0_20[[#This Row],[V_mag]]-40</f>
        <v>-45.9</v>
      </c>
      <c r="H128">
        <f>10^(_10sept_0_20[[#This Row],[H_mag_adj]]/20)*COS(RADIANS(_10sept_0_20[[#This Row],[H_phase]]))</f>
        <v>5.0269511341771113E-3</v>
      </c>
      <c r="I128">
        <f>10^(_10sept_0_20[[#This Row],[H_mag_adj]]/20)*SIN(RADIANS(_10sept_0_20[[#This Row],[H_phase]]))</f>
        <v>-7.432120834199304E-4</v>
      </c>
      <c r="J128">
        <f>10^(_10sept_0_20[[#This Row],[V_mag_adj]]/20)*COS(RADIANS(_10sept_0_20[[#This Row],[V_phase]]))</f>
        <v>5.0210584700306048E-3</v>
      </c>
      <c r="K128">
        <f>10^(_10sept_0_20[[#This Row],[V_mag_adj]]/20)*SIN(RADIANS(_10sept_0_20[[#This Row],[V_phase]]))</f>
        <v>-7.0208950157550946E-4</v>
      </c>
    </row>
    <row r="129" spans="1:11" x14ac:dyDescent="0.25">
      <c r="A129">
        <v>-54</v>
      </c>
      <c r="B129">
        <v>-5.57</v>
      </c>
      <c r="C129">
        <v>0.56999999999999995</v>
      </c>
      <c r="D129">
        <v>-5.59</v>
      </c>
      <c r="E129">
        <v>0.41</v>
      </c>
      <c r="F129">
        <f>_10sept_0_20[[#This Row],[H_mag]]-40</f>
        <v>-45.57</v>
      </c>
      <c r="G129">
        <f>_10sept_0_20[[#This Row],[V_mag]]-40</f>
        <v>-45.59</v>
      </c>
      <c r="H129">
        <f>10^(_10sept_0_20[[#This Row],[H_mag_adj]]/20)*COS(RADIANS(_10sept_0_20[[#This Row],[H_phase]]))</f>
        <v>5.2659715510645702E-3</v>
      </c>
      <c r="I129">
        <f>10^(_10sept_0_20[[#This Row],[H_mag_adj]]/20)*SIN(RADIANS(_10sept_0_20[[#This Row],[H_phase]]))</f>
        <v>5.2389597220687986E-5</v>
      </c>
      <c r="J129">
        <f>10^(_10sept_0_20[[#This Row],[V_mag_adj]]/20)*COS(RADIANS(_10sept_0_20[[#This Row],[V_phase]]))</f>
        <v>5.253985629942004E-3</v>
      </c>
      <c r="K129">
        <f>10^(_10sept_0_20[[#This Row],[V_mag_adj]]/20)*SIN(RADIANS(_10sept_0_20[[#This Row],[V_phase]]))</f>
        <v>3.7597374460534493E-5</v>
      </c>
    </row>
    <row r="130" spans="1:11" x14ac:dyDescent="0.25">
      <c r="A130">
        <v>-53</v>
      </c>
      <c r="B130">
        <v>-5.31</v>
      </c>
      <c r="C130">
        <v>8.9600000000000009</v>
      </c>
      <c r="D130">
        <v>-5.31</v>
      </c>
      <c r="E130">
        <v>9.3699999999999992</v>
      </c>
      <c r="F130">
        <f>_10sept_0_20[[#This Row],[H_mag]]-40</f>
        <v>-45.31</v>
      </c>
      <c r="G130">
        <f>_10sept_0_20[[#This Row],[V_mag]]-40</f>
        <v>-45.31</v>
      </c>
      <c r="H130">
        <f>10^(_10sept_0_20[[#This Row],[H_mag_adj]]/20)*COS(RADIANS(_10sept_0_20[[#This Row],[H_phase]]))</f>
        <v>5.3600376455142252E-3</v>
      </c>
      <c r="I130">
        <f>10^(_10sept_0_20[[#This Row],[H_mag_adj]]/20)*SIN(RADIANS(_10sept_0_20[[#This Row],[H_phase]]))</f>
        <v>8.4511110314435976E-4</v>
      </c>
      <c r="J130">
        <f>10^(_10sept_0_20[[#This Row],[V_mag_adj]]/20)*COS(RADIANS(_10sept_0_20[[#This Row],[V_phase]]))</f>
        <v>5.3538529759318059E-3</v>
      </c>
      <c r="K130">
        <f>10^(_10sept_0_20[[#This Row],[V_mag_adj]]/20)*SIN(RADIANS(_10sept_0_20[[#This Row],[V_phase]]))</f>
        <v>8.8344476346498692E-4</v>
      </c>
    </row>
    <row r="131" spans="1:11" x14ac:dyDescent="0.25">
      <c r="A131">
        <v>-52</v>
      </c>
      <c r="B131">
        <v>-5.0599999999999996</v>
      </c>
      <c r="C131">
        <v>17.43</v>
      </c>
      <c r="D131">
        <v>-5.0599999999999996</v>
      </c>
      <c r="E131">
        <v>17.59</v>
      </c>
      <c r="F131">
        <f>_10sept_0_20[[#This Row],[H_mag]]-40</f>
        <v>-45.06</v>
      </c>
      <c r="G131">
        <f>_10sept_0_20[[#This Row],[V_mag]]-40</f>
        <v>-45.06</v>
      </c>
      <c r="H131">
        <f>10^(_10sept_0_20[[#This Row],[H_mag_adj]]/20)*COS(RADIANS(_10sept_0_20[[#This Row],[H_phase]]))</f>
        <v>5.3282726523843161E-3</v>
      </c>
      <c r="I131">
        <f>10^(_10sept_0_20[[#This Row],[H_mag_adj]]/20)*SIN(RADIANS(_10sept_0_20[[#This Row],[H_phase]]))</f>
        <v>1.6728438010743005E-3</v>
      </c>
      <c r="J131">
        <f>10^(_10sept_0_20[[#This Row],[V_mag_adj]]/20)*COS(RADIANS(_10sept_0_20[[#This Row],[V_phase]]))</f>
        <v>5.3235804218335235E-3</v>
      </c>
      <c r="K131">
        <f>10^(_10sept_0_20[[#This Row],[V_mag_adj]]/20)*SIN(RADIANS(_10sept_0_20[[#This Row],[V_phase]]))</f>
        <v>1.6877166033461022E-3</v>
      </c>
    </row>
    <row r="132" spans="1:11" x14ac:dyDescent="0.25">
      <c r="A132">
        <v>-51</v>
      </c>
      <c r="B132">
        <v>-4.78</v>
      </c>
      <c r="C132">
        <v>25.74</v>
      </c>
      <c r="D132">
        <v>-4.7699999999999996</v>
      </c>
      <c r="E132">
        <v>25.39</v>
      </c>
      <c r="F132">
        <f>_10sept_0_20[[#This Row],[H_mag]]-40</f>
        <v>-44.78</v>
      </c>
      <c r="G132">
        <f>_10sept_0_20[[#This Row],[V_mag]]-40</f>
        <v>-44.769999999999996</v>
      </c>
      <c r="H132">
        <f>10^(_10sept_0_20[[#This Row],[H_mag_adj]]/20)*COS(RADIANS(_10sept_0_20[[#This Row],[H_phase]]))</f>
        <v>5.1953626348318765E-3</v>
      </c>
      <c r="I132">
        <f>10^(_10sept_0_20[[#This Row],[H_mag_adj]]/20)*SIN(RADIANS(_10sept_0_20[[#This Row],[H_phase]]))</f>
        <v>2.5048278228240002E-3</v>
      </c>
      <c r="J132">
        <f>10^(_10sept_0_20[[#This Row],[V_mag_adj]]/20)*COS(RADIANS(_10sept_0_20[[#This Row],[V_phase]]))</f>
        <v>5.2165690694925462E-3</v>
      </c>
      <c r="K132">
        <f>10^(_10sept_0_20[[#This Row],[V_mag_adj]]/20)*SIN(RADIANS(_10sept_0_20[[#This Row],[V_phase]]))</f>
        <v>2.4758934588421169E-3</v>
      </c>
    </row>
    <row r="133" spans="1:11" x14ac:dyDescent="0.25">
      <c r="A133">
        <v>-50</v>
      </c>
      <c r="B133">
        <v>-4.4400000000000004</v>
      </c>
      <c r="C133">
        <v>33.799999999999997</v>
      </c>
      <c r="D133">
        <v>-4.4400000000000004</v>
      </c>
      <c r="E133">
        <v>34.01</v>
      </c>
      <c r="F133">
        <f>_10sept_0_20[[#This Row],[H_mag]]-40</f>
        <v>-44.44</v>
      </c>
      <c r="G133">
        <f>_10sept_0_20[[#This Row],[V_mag]]-40</f>
        <v>-44.44</v>
      </c>
      <c r="H133">
        <f>10^(_10sept_0_20[[#This Row],[H_mag_adj]]/20)*COS(RADIANS(_10sept_0_20[[#This Row],[H_phase]]))</f>
        <v>4.9841706917766243E-3</v>
      </c>
      <c r="I133">
        <f>10^(_10sept_0_20[[#This Row],[H_mag_adj]]/20)*SIN(RADIANS(_10sept_0_20[[#This Row],[H_phase]]))</f>
        <v>3.3366114593714859E-3</v>
      </c>
      <c r="J133">
        <f>10^(_10sept_0_20[[#This Row],[V_mag_adj]]/20)*COS(RADIANS(_10sept_0_20[[#This Row],[V_phase]]))</f>
        <v>4.971907921723342E-3</v>
      </c>
      <c r="K133">
        <f>10^(_10sept_0_20[[#This Row],[V_mag_adj]]/20)*SIN(RADIANS(_10sept_0_20[[#This Row],[V_phase]]))</f>
        <v>3.35485694679801E-3</v>
      </c>
    </row>
    <row r="134" spans="1:11" x14ac:dyDescent="0.25">
      <c r="A134">
        <v>-49</v>
      </c>
      <c r="B134">
        <v>-4.0999999999999996</v>
      </c>
      <c r="C134">
        <v>41.39</v>
      </c>
      <c r="D134">
        <v>-4.09</v>
      </c>
      <c r="E134">
        <v>41.58</v>
      </c>
      <c r="F134">
        <f>_10sept_0_20[[#This Row],[H_mag]]-40</f>
        <v>-44.1</v>
      </c>
      <c r="G134">
        <f>_10sept_0_20[[#This Row],[V_mag]]-40</f>
        <v>-44.09</v>
      </c>
      <c r="H134">
        <f>10^(_10sept_0_20[[#This Row],[H_mag_adj]]/20)*COS(RADIANS(_10sept_0_20[[#This Row],[H_phase]]))</f>
        <v>4.6794238939084224E-3</v>
      </c>
      <c r="I134">
        <f>10^(_10sept_0_20[[#This Row],[H_mag_adj]]/20)*SIN(RADIANS(_10sept_0_20[[#This Row],[H_phase]]))</f>
        <v>4.1240158244782435E-3</v>
      </c>
      <c r="J134">
        <f>10^(_10sept_0_20[[#This Row],[V_mag_adj]]/20)*COS(RADIANS(_10sept_0_20[[#This Row],[V_phase]]))</f>
        <v>4.6710971403486675E-3</v>
      </c>
      <c r="K134">
        <f>10^(_10sept_0_20[[#This Row],[V_mag_adj]]/20)*SIN(RADIANS(_10sept_0_20[[#This Row],[V_phase]]))</f>
        <v>4.1442792103188126E-3</v>
      </c>
    </row>
    <row r="135" spans="1:11" x14ac:dyDescent="0.25">
      <c r="A135">
        <v>-48</v>
      </c>
      <c r="B135">
        <v>-3.75</v>
      </c>
      <c r="C135">
        <v>48.24</v>
      </c>
      <c r="D135">
        <v>-3.78</v>
      </c>
      <c r="E135">
        <v>47.88</v>
      </c>
      <c r="F135">
        <f>_10sept_0_20[[#This Row],[H_mag]]-40</f>
        <v>-43.75</v>
      </c>
      <c r="G135">
        <f>_10sept_0_20[[#This Row],[V_mag]]-40</f>
        <v>-43.78</v>
      </c>
      <c r="H135">
        <f>10^(_10sept_0_20[[#This Row],[H_mag_adj]]/20)*COS(RADIANS(_10sept_0_20[[#This Row],[H_phase]]))</f>
        <v>4.3249587312357354E-3</v>
      </c>
      <c r="I135">
        <f>10^(_10sept_0_20[[#This Row],[H_mag_adj]]/20)*SIN(RADIANS(_10sept_0_20[[#This Row],[H_phase]]))</f>
        <v>4.8440047807538312E-3</v>
      </c>
      <c r="J135">
        <f>10^(_10sept_0_20[[#This Row],[V_mag_adj]]/20)*COS(RADIANS(_10sept_0_20[[#This Row],[V_phase]]))</f>
        <v>4.3402921834481923E-3</v>
      </c>
      <c r="K135">
        <f>10^(_10sept_0_20[[#This Row],[V_mag_adj]]/20)*SIN(RADIANS(_10sept_0_20[[#This Row],[V_phase]]))</f>
        <v>4.8001271102013849E-3</v>
      </c>
    </row>
    <row r="136" spans="1:11" x14ac:dyDescent="0.25">
      <c r="A136">
        <v>-47</v>
      </c>
      <c r="B136">
        <v>-3.49</v>
      </c>
      <c r="C136">
        <v>54.2</v>
      </c>
      <c r="D136">
        <v>-3.49</v>
      </c>
      <c r="E136">
        <v>54.52</v>
      </c>
      <c r="F136">
        <f>_10sept_0_20[[#This Row],[H_mag]]-40</f>
        <v>-43.49</v>
      </c>
      <c r="G136">
        <f>_10sept_0_20[[#This Row],[V_mag]]-40</f>
        <v>-43.49</v>
      </c>
      <c r="H136">
        <f>10^(_10sept_0_20[[#This Row],[H_mag_adj]]/20)*COS(RADIANS(_10sept_0_20[[#This Row],[H_phase]]))</f>
        <v>3.9140326447583947E-3</v>
      </c>
      <c r="I136">
        <f>10^(_10sept_0_20[[#This Row],[H_mag_adj]]/20)*SIN(RADIANS(_10sept_0_20[[#This Row],[H_phase]]))</f>
        <v>5.4269401022493113E-3</v>
      </c>
      <c r="J136">
        <f>10^(_10sept_0_20[[#This Row],[V_mag_adj]]/20)*COS(RADIANS(_10sept_0_20[[#This Row],[V_phase]]))</f>
        <v>3.8836620062363079E-3</v>
      </c>
      <c r="K136">
        <f>10^(_10sept_0_20[[#This Row],[V_mag_adj]]/20)*SIN(RADIANS(_10sept_0_20[[#This Row],[V_phase]]))</f>
        <v>5.4487154301681726E-3</v>
      </c>
    </row>
    <row r="137" spans="1:11" x14ac:dyDescent="0.25">
      <c r="A137">
        <v>-46</v>
      </c>
      <c r="B137">
        <v>-3.26</v>
      </c>
      <c r="C137">
        <v>61.1</v>
      </c>
      <c r="D137">
        <v>-3.28</v>
      </c>
      <c r="E137">
        <v>60.71</v>
      </c>
      <c r="F137">
        <f>_10sept_0_20[[#This Row],[H_mag]]-40</f>
        <v>-43.26</v>
      </c>
      <c r="G137">
        <f>_10sept_0_20[[#This Row],[V_mag]]-40</f>
        <v>-43.28</v>
      </c>
      <c r="H137">
        <f>10^(_10sept_0_20[[#This Row],[H_mag_adj]]/20)*COS(RADIANS(_10sept_0_20[[#This Row],[H_phase]]))</f>
        <v>3.3204807314937469E-3</v>
      </c>
      <c r="I137">
        <f>10^(_10sept_0_20[[#This Row],[H_mag_adj]]/20)*SIN(RADIANS(_10sept_0_20[[#This Row],[H_phase]]))</f>
        <v>6.0150404685369984E-3</v>
      </c>
      <c r="J137">
        <f>10^(_10sept_0_20[[#This Row],[V_mag_adj]]/20)*COS(RADIANS(_10sept_0_20[[#This Row],[V_phase]]))</f>
        <v>3.3536156919830372E-3</v>
      </c>
      <c r="K137">
        <f>10^(_10sept_0_20[[#This Row],[V_mag_adj]]/20)*SIN(RADIANS(_10sept_0_20[[#This Row],[V_phase]]))</f>
        <v>5.9785175964453437E-3</v>
      </c>
    </row>
    <row r="138" spans="1:11" x14ac:dyDescent="0.25">
      <c r="A138">
        <v>-45</v>
      </c>
      <c r="B138">
        <v>-3.1</v>
      </c>
      <c r="C138">
        <v>66.760000000000005</v>
      </c>
      <c r="D138">
        <v>-3.12</v>
      </c>
      <c r="E138">
        <v>67</v>
      </c>
      <c r="F138">
        <f>_10sept_0_20[[#This Row],[H_mag]]-40</f>
        <v>-43.1</v>
      </c>
      <c r="G138">
        <f>_10sept_0_20[[#This Row],[V_mag]]-40</f>
        <v>-43.12</v>
      </c>
      <c r="H138">
        <f>10^(_10sept_0_20[[#This Row],[H_mag_adj]]/20)*COS(RADIANS(_10sept_0_20[[#This Row],[H_phase]]))</f>
        <v>2.7614609796963985E-3</v>
      </c>
      <c r="I138">
        <f>10^(_10sept_0_20[[#This Row],[H_mag_adj]]/20)*SIN(RADIANS(_10sept_0_20[[#This Row],[H_phase]]))</f>
        <v>6.4305688080028159E-3</v>
      </c>
      <c r="J138">
        <f>10^(_10sept_0_20[[#This Row],[V_mag_adj]]/20)*COS(RADIANS(_10sept_0_20[[#This Row],[V_phase]]))</f>
        <v>2.7282113519285184E-3</v>
      </c>
      <c r="K138">
        <f>10^(_10sept_0_20[[#This Row],[V_mag_adj]]/20)*SIN(RADIANS(_10sept_0_20[[#This Row],[V_phase]]))</f>
        <v>6.4272631679080199E-3</v>
      </c>
    </row>
    <row r="139" spans="1:11" x14ac:dyDescent="0.25">
      <c r="A139">
        <v>-44</v>
      </c>
      <c r="B139">
        <v>-3.02</v>
      </c>
      <c r="C139">
        <v>73.12</v>
      </c>
      <c r="D139">
        <v>-3.03</v>
      </c>
      <c r="E139">
        <v>73.08</v>
      </c>
      <c r="F139">
        <f>_10sept_0_20[[#This Row],[H_mag]]-40</f>
        <v>-43.02</v>
      </c>
      <c r="G139">
        <f>_10sept_0_20[[#This Row],[V_mag]]-40</f>
        <v>-43.03</v>
      </c>
      <c r="H139">
        <f>10^(_10sept_0_20[[#This Row],[H_mag_adj]]/20)*COS(RADIANS(_10sept_0_20[[#This Row],[H_phase]]))</f>
        <v>2.0509214622757743E-3</v>
      </c>
      <c r="I139">
        <f>10^(_10sept_0_20[[#This Row],[H_mag_adj]]/20)*SIN(RADIANS(_10sept_0_20[[#This Row],[H_phase]]))</f>
        <v>6.7588586241744825E-3</v>
      </c>
      <c r="J139">
        <f>10^(_10sept_0_20[[#This Row],[V_mag_adj]]/20)*COS(RADIANS(_10sept_0_20[[#This Row],[V_phase]]))</f>
        <v>2.0532742549127978E-3</v>
      </c>
      <c r="K139">
        <f>10^(_10sept_0_20[[#This Row],[V_mag_adj]]/20)*SIN(RADIANS(_10sept_0_20[[#This Row],[V_phase]]))</f>
        <v>6.749649867363928E-3</v>
      </c>
    </row>
    <row r="140" spans="1:11" x14ac:dyDescent="0.25">
      <c r="A140">
        <v>-43</v>
      </c>
      <c r="B140">
        <v>-2.95</v>
      </c>
      <c r="C140">
        <v>79.62</v>
      </c>
      <c r="D140">
        <v>-2.97</v>
      </c>
      <c r="E140">
        <v>79.44</v>
      </c>
      <c r="F140">
        <f>_10sept_0_20[[#This Row],[H_mag]]-40</f>
        <v>-42.95</v>
      </c>
      <c r="G140">
        <f>_10sept_0_20[[#This Row],[V_mag]]-40</f>
        <v>-42.97</v>
      </c>
      <c r="H140">
        <f>10^(_10sept_0_20[[#This Row],[H_mag_adj]]/20)*COS(RADIANS(_10sept_0_20[[#This Row],[H_phase]]))</f>
        <v>1.2829108153622232E-3</v>
      </c>
      <c r="I140">
        <f>10^(_10sept_0_20[[#This Row],[H_mag_adj]]/20)*SIN(RADIANS(_10sept_0_20[[#This Row],[H_phase]]))</f>
        <v>7.0037997306674179E-3</v>
      </c>
      <c r="J140">
        <f>10^(_10sept_0_20[[#This Row],[V_mag_adj]]/20)*COS(RADIANS(_10sept_0_20[[#This Row],[V_phase]]))</f>
        <v>1.3019063299980198E-3</v>
      </c>
      <c r="K140">
        <f>10^(_10sept_0_20[[#This Row],[V_mag_adj]]/20)*SIN(RADIANS(_10sept_0_20[[#This Row],[V_phase]]))</f>
        <v>6.9836358484863699E-3</v>
      </c>
    </row>
    <row r="141" spans="1:11" x14ac:dyDescent="0.25">
      <c r="A141">
        <v>-42</v>
      </c>
      <c r="B141">
        <v>-2.87</v>
      </c>
      <c r="C141">
        <v>86.1</v>
      </c>
      <c r="D141">
        <v>-2.88</v>
      </c>
      <c r="E141">
        <v>86.12</v>
      </c>
      <c r="F141">
        <f>_10sept_0_20[[#This Row],[H_mag]]-40</f>
        <v>-42.87</v>
      </c>
      <c r="G141">
        <f>_10sept_0_20[[#This Row],[V_mag]]-40</f>
        <v>-42.88</v>
      </c>
      <c r="H141">
        <f>10^(_10sept_0_20[[#This Row],[H_mag_adj]]/20)*COS(RADIANS(_10sept_0_20[[#This Row],[H_phase]]))</f>
        <v>4.8877226965444174E-4</v>
      </c>
      <c r="I141">
        <f>10^(_10sept_0_20[[#This Row],[H_mag_adj]]/20)*SIN(RADIANS(_10sept_0_20[[#This Row],[H_phase]]))</f>
        <v>7.1695703215481381E-3</v>
      </c>
      <c r="J141">
        <f>10^(_10sept_0_20[[#This Row],[V_mag_adj]]/20)*COS(RADIANS(_10sept_0_20[[#This Row],[V_phase]]))</f>
        <v>4.8571007135962148E-4</v>
      </c>
      <c r="K141">
        <f>10^(_10sept_0_20[[#This Row],[V_mag_adj]]/20)*SIN(RADIANS(_10sept_0_20[[#This Row],[V_phase]]))</f>
        <v>7.1614907794924484E-3</v>
      </c>
    </row>
    <row r="142" spans="1:11" x14ac:dyDescent="0.25">
      <c r="A142">
        <v>-41</v>
      </c>
      <c r="B142">
        <v>-2.77</v>
      </c>
      <c r="C142">
        <v>92.22</v>
      </c>
      <c r="D142">
        <v>-2.8</v>
      </c>
      <c r="E142">
        <v>92.75</v>
      </c>
      <c r="F142">
        <f>_10sept_0_20[[#This Row],[H_mag]]-40</f>
        <v>-42.77</v>
      </c>
      <c r="G142">
        <f>_10sept_0_20[[#This Row],[V_mag]]-40</f>
        <v>-42.8</v>
      </c>
      <c r="H142">
        <f>10^(_10sept_0_20[[#This Row],[H_mag_adj]]/20)*COS(RADIANS(_10sept_0_20[[#This Row],[H_phase]]))</f>
        <v>-2.8159288064638611E-4</v>
      </c>
      <c r="I142">
        <f>10^(_10sept_0_20[[#This Row],[H_mag_adj]]/20)*SIN(RADIANS(_10sept_0_20[[#This Row],[H_phase]]))</f>
        <v>7.2639679671022261E-3</v>
      </c>
      <c r="J142">
        <f>10^(_10sept_0_20[[#This Row],[V_mag_adj]]/20)*COS(RADIANS(_10sept_0_20[[#This Row],[V_phase]]))</f>
        <v>-3.4757081597961104E-4</v>
      </c>
      <c r="K142">
        <f>10^(_10sept_0_20[[#This Row],[V_mag_adj]]/20)*SIN(RADIANS(_10sept_0_20[[#This Row],[V_phase]]))</f>
        <v>7.2360168983257988E-3</v>
      </c>
    </row>
    <row r="143" spans="1:11" x14ac:dyDescent="0.25">
      <c r="A143">
        <v>-40</v>
      </c>
      <c r="B143">
        <v>-2.62</v>
      </c>
      <c r="C143">
        <v>98.64</v>
      </c>
      <c r="D143">
        <v>-2.63</v>
      </c>
      <c r="E143">
        <v>99.16</v>
      </c>
      <c r="F143">
        <f>_10sept_0_20[[#This Row],[H_mag]]-40</f>
        <v>-42.62</v>
      </c>
      <c r="G143">
        <f>_10sept_0_20[[#This Row],[V_mag]]-40</f>
        <v>-42.63</v>
      </c>
      <c r="H143">
        <f>10^(_10sept_0_20[[#This Row],[H_mag_adj]]/20)*COS(RADIANS(_10sept_0_20[[#This Row],[H_phase]]))</f>
        <v>-1.1110763816244327E-3</v>
      </c>
      <c r="I143">
        <f>10^(_10sept_0_20[[#This Row],[H_mag_adj]]/20)*SIN(RADIANS(_10sept_0_20[[#This Row],[H_phase]]))</f>
        <v>7.3121204560369175E-3</v>
      </c>
      <c r="J143">
        <f>10^(_10sept_0_20[[#This Row],[V_mag_adj]]/20)*COS(RADIANS(_10sept_0_20[[#This Row],[V_phase]]))</f>
        <v>-1.1760376691029451E-3</v>
      </c>
      <c r="K143">
        <f>10^(_10sept_0_20[[#This Row],[V_mag_adj]]/20)*SIN(RADIANS(_10sept_0_20[[#This Row],[V_phase]]))</f>
        <v>7.293334046235507E-3</v>
      </c>
    </row>
    <row r="144" spans="1:11" x14ac:dyDescent="0.25">
      <c r="A144">
        <v>-39</v>
      </c>
      <c r="B144">
        <v>-2.4500000000000002</v>
      </c>
      <c r="C144">
        <v>104.3</v>
      </c>
      <c r="D144">
        <v>-2.4500000000000002</v>
      </c>
      <c r="E144">
        <v>104.56</v>
      </c>
      <c r="F144">
        <f>_10sept_0_20[[#This Row],[H_mag]]-40</f>
        <v>-42.45</v>
      </c>
      <c r="G144">
        <f>_10sept_0_20[[#This Row],[V_mag]]-40</f>
        <v>-42.45</v>
      </c>
      <c r="H144">
        <f>10^(_10sept_0_20[[#This Row],[H_mag_adj]]/20)*COS(RADIANS(_10sept_0_20[[#This Row],[H_phase]]))</f>
        <v>-1.8629243414674443E-3</v>
      </c>
      <c r="I144">
        <f>10^(_10sept_0_20[[#This Row],[H_mag_adj]]/20)*SIN(RADIANS(_10sept_0_20[[#This Row],[H_phase]]))</f>
        <v>7.3085433557140648E-3</v>
      </c>
      <c r="J144">
        <f>10^(_10sept_0_20[[#This Row],[V_mag_adj]]/20)*COS(RADIANS(_10sept_0_20[[#This Row],[V_phase]]))</f>
        <v>-1.8960701646011757E-3</v>
      </c>
      <c r="K144">
        <f>10^(_10sept_0_20[[#This Row],[V_mag_adj]]/20)*SIN(RADIANS(_10sept_0_20[[#This Row],[V_phase]]))</f>
        <v>7.30001445308798E-3</v>
      </c>
    </row>
    <row r="145" spans="1:11" x14ac:dyDescent="0.25">
      <c r="A145">
        <v>-38</v>
      </c>
      <c r="B145">
        <v>-2.25</v>
      </c>
      <c r="C145">
        <v>109.48</v>
      </c>
      <c r="D145">
        <v>-2.2599999999999998</v>
      </c>
      <c r="E145">
        <v>109.85</v>
      </c>
      <c r="F145">
        <f>_10sept_0_20[[#This Row],[H_mag]]-40</f>
        <v>-42.25</v>
      </c>
      <c r="G145">
        <f>_10sept_0_20[[#This Row],[V_mag]]-40</f>
        <v>-42.26</v>
      </c>
      <c r="H145">
        <f>10^(_10sept_0_20[[#This Row],[H_mag_adj]]/20)*COS(RADIANS(_10sept_0_20[[#This Row],[H_phase]]))</f>
        <v>-2.5737533277846035E-3</v>
      </c>
      <c r="I145">
        <f>10^(_10sept_0_20[[#This Row],[H_mag_adj]]/20)*SIN(RADIANS(_10sept_0_20[[#This Row],[H_phase]]))</f>
        <v>7.2761259032962516E-3</v>
      </c>
      <c r="J145">
        <f>10^(_10sept_0_20[[#This Row],[V_mag_adj]]/20)*COS(RADIANS(_10sept_0_20[[#This Row],[V_phase]]))</f>
        <v>-2.6176710661281722E-3</v>
      </c>
      <c r="K145">
        <f>10^(_10sept_0_20[[#This Row],[V_mag_adj]]/20)*SIN(RADIANS(_10sept_0_20[[#This Row],[V_phase]]))</f>
        <v>7.2510008999525427E-3</v>
      </c>
    </row>
    <row r="146" spans="1:11" x14ac:dyDescent="0.25">
      <c r="A146">
        <v>-37</v>
      </c>
      <c r="B146">
        <v>-2.08</v>
      </c>
      <c r="C146">
        <v>114.89</v>
      </c>
      <c r="D146">
        <v>-2.08</v>
      </c>
      <c r="E146">
        <v>114.91</v>
      </c>
      <c r="F146">
        <f>_10sept_0_20[[#This Row],[H_mag]]-40</f>
        <v>-42.08</v>
      </c>
      <c r="G146">
        <f>_10sept_0_20[[#This Row],[V_mag]]-40</f>
        <v>-42.08</v>
      </c>
      <c r="H146">
        <f>10^(_10sept_0_20[[#This Row],[H_mag_adj]]/20)*COS(RADIANS(_10sept_0_20[[#This Row],[H_phase]]))</f>
        <v>-3.3124986270783E-3</v>
      </c>
      <c r="I146">
        <f>10^(_10sept_0_20[[#This Row],[H_mag_adj]]/20)*SIN(RADIANS(_10sept_0_20[[#This Row],[H_phase]]))</f>
        <v>7.1394299739742833E-3</v>
      </c>
      <c r="J146">
        <f>10^(_10sept_0_20[[#This Row],[V_mag_adj]]/20)*COS(RADIANS(_10sept_0_20[[#This Row],[V_phase]]))</f>
        <v>-3.3149905564139638E-3</v>
      </c>
      <c r="K146">
        <f>10^(_10sept_0_20[[#This Row],[V_mag_adj]]/20)*SIN(RADIANS(_10sept_0_20[[#This Row],[V_phase]]))</f>
        <v>7.1382732588886159E-3</v>
      </c>
    </row>
    <row r="147" spans="1:11" x14ac:dyDescent="0.25">
      <c r="A147">
        <v>-36</v>
      </c>
      <c r="B147">
        <v>-1.94</v>
      </c>
      <c r="C147">
        <v>119.11</v>
      </c>
      <c r="D147">
        <v>-1.94</v>
      </c>
      <c r="E147">
        <v>119</v>
      </c>
      <c r="F147">
        <f>_10sept_0_20[[#This Row],[H_mag]]-40</f>
        <v>-41.94</v>
      </c>
      <c r="G147">
        <f>_10sept_0_20[[#This Row],[V_mag]]-40</f>
        <v>-41.94</v>
      </c>
      <c r="H147">
        <f>10^(_10sept_0_20[[#This Row],[H_mag_adj]]/20)*COS(RADIANS(_10sept_0_20[[#This Row],[H_phase]]))</f>
        <v>-3.891096671005304E-3</v>
      </c>
      <c r="I147">
        <f>10^(_10sept_0_20[[#This Row],[H_mag_adj]]/20)*SIN(RADIANS(_10sept_0_20[[#This Row],[H_phase]]))</f>
        <v>6.9880505325273833E-3</v>
      </c>
      <c r="J147">
        <f>10^(_10sept_0_20[[#This Row],[V_mag_adj]]/20)*COS(RADIANS(_10sept_0_20[[#This Row],[V_phase]]))</f>
        <v>-3.8776734142996925E-3</v>
      </c>
      <c r="K147">
        <f>10^(_10sept_0_20[[#This Row],[V_mag_adj]]/20)*SIN(RADIANS(_10sept_0_20[[#This Row],[V_phase]]))</f>
        <v>6.9955080187430393E-3</v>
      </c>
    </row>
    <row r="148" spans="1:11" x14ac:dyDescent="0.25">
      <c r="A148">
        <v>-35</v>
      </c>
      <c r="B148">
        <v>-1.85</v>
      </c>
      <c r="C148">
        <v>123.47</v>
      </c>
      <c r="D148">
        <v>-1.84</v>
      </c>
      <c r="E148">
        <v>123.51</v>
      </c>
      <c r="F148">
        <f>_10sept_0_20[[#This Row],[H_mag]]-40</f>
        <v>-41.85</v>
      </c>
      <c r="G148">
        <f>_10sept_0_20[[#This Row],[V_mag]]-40</f>
        <v>-41.84</v>
      </c>
      <c r="H148">
        <f>10^(_10sept_0_20[[#This Row],[H_mag_adj]]/20)*COS(RADIANS(_10sept_0_20[[#This Row],[H_phase]]))</f>
        <v>-4.4570319122030867E-3</v>
      </c>
      <c r="I148">
        <f>10^(_10sept_0_20[[#This Row],[H_mag_adj]]/20)*SIN(RADIANS(_10sept_0_20[[#This Row],[H_phase]]))</f>
        <v>6.7415073832452601E-3</v>
      </c>
      <c r="J148">
        <f>10^(_10sept_0_20[[#This Row],[V_mag_adj]]/20)*COS(RADIANS(_10sept_0_20[[#This Row],[V_phase]]))</f>
        <v>-4.4668770086606756E-3</v>
      </c>
      <c r="K148">
        <f>10^(_10sept_0_20[[#This Row],[V_mag_adj]]/20)*SIN(RADIANS(_10sept_0_20[[#This Row],[V_phase]]))</f>
        <v>6.7461564758183627E-3</v>
      </c>
    </row>
    <row r="149" spans="1:11" x14ac:dyDescent="0.25">
      <c r="A149">
        <v>-34</v>
      </c>
      <c r="B149">
        <v>-1.78</v>
      </c>
      <c r="C149">
        <v>128.09</v>
      </c>
      <c r="D149">
        <v>-1.81</v>
      </c>
      <c r="E149">
        <v>128.27000000000001</v>
      </c>
      <c r="F149">
        <f>_10sept_0_20[[#This Row],[H_mag]]-40</f>
        <v>-41.78</v>
      </c>
      <c r="G149">
        <f>_10sept_0_20[[#This Row],[V_mag]]-40</f>
        <v>-41.81</v>
      </c>
      <c r="H149">
        <f>10^(_10sept_0_20[[#This Row],[H_mag_adj]]/20)*COS(RADIANS(_10sept_0_20[[#This Row],[H_phase]]))</f>
        <v>-5.0258986678299597E-3</v>
      </c>
      <c r="I149">
        <f>10^(_10sept_0_20[[#This Row],[H_mag_adj]]/20)*SIN(RADIANS(_10sept_0_20[[#This Row],[H_phase]]))</f>
        <v>6.4120706188325657E-3</v>
      </c>
      <c r="J149">
        <f>10^(_10sept_0_20[[#This Row],[V_mag_adj]]/20)*COS(RADIANS(_10sept_0_20[[#This Row],[V_phase]]))</f>
        <v>-5.0286196813299966E-3</v>
      </c>
      <c r="K149">
        <f>10^(_10sept_0_20[[#This Row],[V_mag_adj]]/20)*SIN(RADIANS(_10sept_0_20[[#This Row],[V_phase]]))</f>
        <v>6.3741959198766896E-3</v>
      </c>
    </row>
    <row r="150" spans="1:11" x14ac:dyDescent="0.25">
      <c r="A150">
        <v>-33</v>
      </c>
      <c r="B150">
        <v>-1.73</v>
      </c>
      <c r="C150">
        <v>132.46</v>
      </c>
      <c r="D150">
        <v>-1.75</v>
      </c>
      <c r="E150">
        <v>133.32</v>
      </c>
      <c r="F150">
        <f>_10sept_0_20[[#This Row],[H_mag]]-40</f>
        <v>-41.73</v>
      </c>
      <c r="G150">
        <f>_10sept_0_20[[#This Row],[V_mag]]-40</f>
        <v>-41.75</v>
      </c>
      <c r="H150">
        <f>10^(_10sept_0_20[[#This Row],[H_mag_adj]]/20)*COS(RADIANS(_10sept_0_20[[#This Row],[H_phase]]))</f>
        <v>-5.5316186862320021E-3</v>
      </c>
      <c r="I150">
        <f>10^(_10sept_0_20[[#This Row],[H_mag_adj]]/20)*SIN(RADIANS(_10sept_0_20[[#This Row],[H_phase]]))</f>
        <v>6.0451699730217738E-3</v>
      </c>
      <c r="J150">
        <f>10^(_10sept_0_20[[#This Row],[V_mag_adj]]/20)*COS(RADIANS(_10sept_0_20[[#This Row],[V_phase]]))</f>
        <v>-5.6087995325697334E-3</v>
      </c>
      <c r="K150">
        <f>10^(_10sept_0_20[[#This Row],[V_mag_adj]]/20)*SIN(RADIANS(_10sept_0_20[[#This Row],[V_phase]]))</f>
        <v>5.9477524797445077E-3</v>
      </c>
    </row>
    <row r="151" spans="1:11" x14ac:dyDescent="0.25">
      <c r="A151">
        <v>-32</v>
      </c>
      <c r="B151">
        <v>-1.68</v>
      </c>
      <c r="C151">
        <v>136.84</v>
      </c>
      <c r="D151">
        <v>-1.68</v>
      </c>
      <c r="E151">
        <v>137.57</v>
      </c>
      <c r="F151">
        <f>_10sept_0_20[[#This Row],[H_mag]]-40</f>
        <v>-41.68</v>
      </c>
      <c r="G151">
        <f>_10sept_0_20[[#This Row],[V_mag]]-40</f>
        <v>-41.68</v>
      </c>
      <c r="H151">
        <f>10^(_10sept_0_20[[#This Row],[H_mag_adj]]/20)*COS(RADIANS(_10sept_0_20[[#This Row],[H_phase]]))</f>
        <v>-6.0116454300134202E-3</v>
      </c>
      <c r="I151">
        <f>10^(_10sept_0_20[[#This Row],[H_mag_adj]]/20)*SIN(RADIANS(_10sept_0_20[[#This Row],[H_phase]]))</f>
        <v>5.6374180690735637E-3</v>
      </c>
      <c r="J151">
        <f>10^(_10sept_0_20[[#This Row],[V_mag_adj]]/20)*COS(RADIANS(_10sept_0_20[[#This Row],[V_phase]]))</f>
        <v>-6.0829813561315395E-3</v>
      </c>
      <c r="K151">
        <f>10^(_10sept_0_20[[#This Row],[V_mag_adj]]/20)*SIN(RADIANS(_10sept_0_20[[#This Row],[V_phase]]))</f>
        <v>5.5603687901680087E-3</v>
      </c>
    </row>
    <row r="152" spans="1:11" x14ac:dyDescent="0.25">
      <c r="A152">
        <v>-31</v>
      </c>
      <c r="B152">
        <v>-1.62</v>
      </c>
      <c r="C152">
        <v>141.16999999999999</v>
      </c>
      <c r="D152">
        <v>-1.63</v>
      </c>
      <c r="E152">
        <v>142.01</v>
      </c>
      <c r="F152">
        <f>_10sept_0_20[[#This Row],[H_mag]]-40</f>
        <v>-41.62</v>
      </c>
      <c r="G152">
        <f>_10sept_0_20[[#This Row],[V_mag]]-40</f>
        <v>-41.63</v>
      </c>
      <c r="H152">
        <f>10^(_10sept_0_20[[#This Row],[H_mag_adj]]/20)*COS(RADIANS(_10sept_0_20[[#This Row],[H_phase]]))</f>
        <v>-6.4646185481217668E-3</v>
      </c>
      <c r="I152">
        <f>10^(_10sept_0_20[[#This Row],[H_mag_adj]]/20)*SIN(RADIANS(_10sept_0_20[[#This Row],[H_phase]]))</f>
        <v>5.2032621173363517E-3</v>
      </c>
      <c r="J152">
        <f>10^(_10sept_0_20[[#This Row],[V_mag_adj]]/20)*COS(RADIANS(_10sept_0_20[[#This Row],[V_phase]]))</f>
        <v>-6.5326795321216441E-3</v>
      </c>
      <c r="K152">
        <f>10^(_10sept_0_20[[#This Row],[V_mag_adj]]/20)*SIN(RADIANS(_10sept_0_20[[#This Row],[V_phase]]))</f>
        <v>5.1020527370874988E-3</v>
      </c>
    </row>
    <row r="153" spans="1:11" x14ac:dyDescent="0.25">
      <c r="A153">
        <v>-30</v>
      </c>
      <c r="B153">
        <v>-1.53</v>
      </c>
      <c r="C153">
        <v>145.22999999999999</v>
      </c>
      <c r="D153">
        <v>-1.54</v>
      </c>
      <c r="E153">
        <v>145.65</v>
      </c>
      <c r="F153">
        <f>_10sept_0_20[[#This Row],[H_mag]]-40</f>
        <v>-41.53</v>
      </c>
      <c r="G153">
        <f>_10sept_0_20[[#This Row],[V_mag]]-40</f>
        <v>-41.54</v>
      </c>
      <c r="H153">
        <f>10^(_10sept_0_20[[#This Row],[H_mag_adj]]/20)*COS(RADIANS(_10sept_0_20[[#This Row],[H_phase]]))</f>
        <v>-6.8877921806048317E-3</v>
      </c>
      <c r="I153">
        <f>10^(_10sept_0_20[[#This Row],[H_mag_adj]]/20)*SIN(RADIANS(_10sept_0_20[[#This Row],[H_phase]]))</f>
        <v>4.7817936870155949E-3</v>
      </c>
      <c r="J153">
        <f>10^(_10sept_0_20[[#This Row],[V_mag_adj]]/20)*COS(RADIANS(_10sept_0_20[[#This Row],[V_phase]]))</f>
        <v>-6.9146937701275515E-3</v>
      </c>
      <c r="K153">
        <f>10^(_10sept_0_20[[#This Row],[V_mag_adj]]/20)*SIN(RADIANS(_10sept_0_20[[#This Row],[V_phase]]))</f>
        <v>4.7257316795768587E-3</v>
      </c>
    </row>
    <row r="154" spans="1:11" x14ac:dyDescent="0.25">
      <c r="A154">
        <v>-29</v>
      </c>
      <c r="B154">
        <v>-1.44</v>
      </c>
      <c r="C154">
        <v>148.76</v>
      </c>
      <c r="D154">
        <v>-1.46</v>
      </c>
      <c r="E154">
        <v>149.11000000000001</v>
      </c>
      <c r="F154">
        <f>_10sept_0_20[[#This Row],[H_mag]]-40</f>
        <v>-41.44</v>
      </c>
      <c r="G154">
        <f>_10sept_0_20[[#This Row],[V_mag]]-40</f>
        <v>-41.46</v>
      </c>
      <c r="H154">
        <f>10^(_10sept_0_20[[#This Row],[H_mag_adj]]/20)*COS(RADIANS(_10sept_0_20[[#This Row],[H_phase]]))</f>
        <v>-7.2438147299999983E-3</v>
      </c>
      <c r="I154">
        <f>10^(_10sept_0_20[[#This Row],[H_mag_adj]]/20)*SIN(RADIANS(_10sept_0_20[[#This Row],[H_phase]]))</f>
        <v>4.3939250431216017E-3</v>
      </c>
      <c r="J154">
        <f>10^(_10sept_0_20[[#This Row],[V_mag_adj]]/20)*COS(RADIANS(_10sept_0_20[[#This Row],[V_phase]]))</f>
        <v>-7.2537986375721692E-3</v>
      </c>
      <c r="K154">
        <f>10^(_10sept_0_20[[#This Row],[V_mag_adj]]/20)*SIN(RADIANS(_10sept_0_20[[#This Row],[V_phase]]))</f>
        <v>4.3395896042261253E-3</v>
      </c>
    </row>
    <row r="155" spans="1:11" x14ac:dyDescent="0.25">
      <c r="A155">
        <v>-28</v>
      </c>
      <c r="B155">
        <v>-1.35</v>
      </c>
      <c r="C155">
        <v>151.61000000000001</v>
      </c>
      <c r="D155">
        <v>-1.36</v>
      </c>
      <c r="E155">
        <v>151.91999999999999</v>
      </c>
      <c r="F155">
        <f>_10sept_0_20[[#This Row],[H_mag]]-40</f>
        <v>-41.35</v>
      </c>
      <c r="G155">
        <f>_10sept_0_20[[#This Row],[V_mag]]-40</f>
        <v>-41.36</v>
      </c>
      <c r="H155">
        <f>10^(_10sept_0_20[[#This Row],[H_mag_adj]]/20)*COS(RADIANS(_10sept_0_20[[#This Row],[H_phase]]))</f>
        <v>-7.5309571768205717E-3</v>
      </c>
      <c r="I155">
        <f>10^(_10sept_0_20[[#This Row],[H_mag_adj]]/20)*SIN(RADIANS(_10sept_0_20[[#This Row],[H_phase]]))</f>
        <v>4.0702748451161347E-3</v>
      </c>
      <c r="J155">
        <f>10^(_10sept_0_20[[#This Row],[V_mag_adj]]/20)*COS(RADIANS(_10sept_0_20[[#This Row],[V_phase]]))</f>
        <v>-7.5441785879473049E-3</v>
      </c>
      <c r="K155">
        <f>10^(_10sept_0_20[[#This Row],[V_mag_adj]]/20)*SIN(RADIANS(_10sept_0_20[[#This Row],[V_phase]]))</f>
        <v>4.0248326401850568E-3</v>
      </c>
    </row>
    <row r="156" spans="1:11" x14ac:dyDescent="0.25">
      <c r="A156">
        <v>-27</v>
      </c>
      <c r="B156">
        <v>-1.27</v>
      </c>
      <c r="C156">
        <v>154.44</v>
      </c>
      <c r="D156">
        <v>-1.26</v>
      </c>
      <c r="E156">
        <v>154.43</v>
      </c>
      <c r="F156">
        <f>_10sept_0_20[[#This Row],[H_mag]]-40</f>
        <v>-41.27</v>
      </c>
      <c r="G156">
        <f>_10sept_0_20[[#This Row],[V_mag]]-40</f>
        <v>-41.26</v>
      </c>
      <c r="H156">
        <f>10^(_10sept_0_20[[#This Row],[H_mag_adj]]/20)*COS(RADIANS(_10sept_0_20[[#This Row],[H_phase]]))</f>
        <v>-7.7941907716908973E-3</v>
      </c>
      <c r="I156">
        <f>10^(_10sept_0_20[[#This Row],[H_mag_adj]]/20)*SIN(RADIANS(_10sept_0_20[[#This Row],[H_phase]]))</f>
        <v>3.7276622775534382E-3</v>
      </c>
      <c r="J156">
        <f>10^(_10sept_0_20[[#This Row],[V_mag_adj]]/20)*COS(RADIANS(_10sept_0_20[[#This Row],[V_phase]]))</f>
        <v>-7.8025178648066422E-3</v>
      </c>
      <c r="K156">
        <f>10^(_10sept_0_20[[#This Row],[V_mag_adj]]/20)*SIN(RADIANS(_10sept_0_20[[#This Row],[V_phase]]))</f>
        <v>3.7333182318801342E-3</v>
      </c>
    </row>
    <row r="157" spans="1:11" x14ac:dyDescent="0.25">
      <c r="A157">
        <v>-26</v>
      </c>
      <c r="B157">
        <v>-1.17</v>
      </c>
      <c r="C157">
        <v>157.30000000000001</v>
      </c>
      <c r="D157">
        <v>-1.17</v>
      </c>
      <c r="E157">
        <v>157.26</v>
      </c>
      <c r="F157">
        <f>_10sept_0_20[[#This Row],[H_mag]]-40</f>
        <v>-41.17</v>
      </c>
      <c r="G157">
        <f>_10sept_0_20[[#This Row],[V_mag]]-40</f>
        <v>-41.17</v>
      </c>
      <c r="H157">
        <f>10^(_10sept_0_20[[#This Row],[H_mag_adj]]/20)*COS(RADIANS(_10sept_0_20[[#This Row],[H_phase]]))</f>
        <v>-8.0627706497323759E-3</v>
      </c>
      <c r="I157">
        <f>10^(_10sept_0_20[[#This Row],[H_mag_adj]]/20)*SIN(RADIANS(_10sept_0_20[[#This Row],[H_phase]]))</f>
        <v>3.3727300229314432E-3</v>
      </c>
      <c r="J157">
        <f>10^(_10sept_0_20[[#This Row],[V_mag_adj]]/20)*COS(RADIANS(_10sept_0_20[[#This Row],[V_phase]]))</f>
        <v>-8.0604140753281692E-3</v>
      </c>
      <c r="K157">
        <f>10^(_10sept_0_20[[#This Row],[V_mag_adj]]/20)*SIN(RADIANS(_10sept_0_20[[#This Row],[V_phase]]))</f>
        <v>3.3783580763472247E-3</v>
      </c>
    </row>
    <row r="158" spans="1:11" x14ac:dyDescent="0.25">
      <c r="A158">
        <v>-25</v>
      </c>
      <c r="B158">
        <v>-1.0900000000000001</v>
      </c>
      <c r="C158">
        <v>159.38999999999999</v>
      </c>
      <c r="D158">
        <v>-1.1000000000000001</v>
      </c>
      <c r="E158">
        <v>159.41999999999999</v>
      </c>
      <c r="F158">
        <f>_10sept_0_20[[#This Row],[H_mag]]-40</f>
        <v>-41.09</v>
      </c>
      <c r="G158">
        <f>_10sept_0_20[[#This Row],[V_mag]]-40</f>
        <v>-41.1</v>
      </c>
      <c r="H158">
        <f>10^(_10sept_0_20[[#This Row],[H_mag_adj]]/20)*COS(RADIANS(_10sept_0_20[[#This Row],[H_phase]]))</f>
        <v>-8.2561005481318339E-3</v>
      </c>
      <c r="I158">
        <f>10^(_10sept_0_20[[#This Row],[H_mag_adj]]/20)*SIN(RADIANS(_10sept_0_20[[#This Row],[H_phase]]))</f>
        <v>3.1049088300814159E-3</v>
      </c>
      <c r="J158">
        <f>10^(_10sept_0_20[[#This Row],[V_mag_adj]]/20)*COS(RADIANS(_10sept_0_20[[#This Row],[V_phase]]))</f>
        <v>-8.2482235559855552E-3</v>
      </c>
      <c r="K158">
        <f>10^(_10sept_0_20[[#This Row],[V_mag_adj]]/20)*SIN(RADIANS(_10sept_0_20[[#This Row],[V_phase]]))</f>
        <v>3.097017893612183E-3</v>
      </c>
    </row>
    <row r="159" spans="1:11" x14ac:dyDescent="0.25">
      <c r="A159">
        <v>-24</v>
      </c>
      <c r="B159">
        <v>-1</v>
      </c>
      <c r="C159">
        <v>161.66</v>
      </c>
      <c r="D159">
        <v>-0.99</v>
      </c>
      <c r="E159">
        <v>161.57</v>
      </c>
      <c r="F159">
        <f>_10sept_0_20[[#This Row],[H_mag]]-40</f>
        <v>-41</v>
      </c>
      <c r="G159">
        <f>_10sept_0_20[[#This Row],[V_mag]]-40</f>
        <v>-40.99</v>
      </c>
      <c r="H159">
        <f>10^(_10sept_0_20[[#This Row],[H_mag_adj]]/20)*COS(RADIANS(_10sept_0_20[[#This Row],[H_phase]]))</f>
        <v>-8.4598077203078773E-3</v>
      </c>
      <c r="I159">
        <f>10^(_10sept_0_20[[#This Row],[H_mag_adj]]/20)*SIN(RADIANS(_10sept_0_20[[#This Row],[H_phase]]))</f>
        <v>2.8043674523584436E-3</v>
      </c>
      <c r="J159">
        <f>10^(_10sept_0_20[[#This Row],[V_mag_adj]]/20)*COS(RADIANS(_10sept_0_20[[#This Row],[V_phase]]))</f>
        <v>-8.4651324310255575E-3</v>
      </c>
      <c r="K159">
        <f>10^(_10sept_0_20[[#This Row],[V_mag_adj]]/20)*SIN(RADIANS(_10sept_0_20[[#This Row],[V_phase]]))</f>
        <v>2.820898432579795E-3</v>
      </c>
    </row>
    <row r="160" spans="1:11" x14ac:dyDescent="0.25">
      <c r="A160">
        <v>-23</v>
      </c>
      <c r="B160">
        <v>-0.91</v>
      </c>
      <c r="C160">
        <v>162.99</v>
      </c>
      <c r="D160">
        <v>-0.91</v>
      </c>
      <c r="E160">
        <v>162.87</v>
      </c>
      <c r="F160">
        <f>_10sept_0_20[[#This Row],[H_mag]]-40</f>
        <v>-40.909999999999997</v>
      </c>
      <c r="G160">
        <f>_10sept_0_20[[#This Row],[V_mag]]-40</f>
        <v>-40.909999999999997</v>
      </c>
      <c r="H160">
        <f>10^(_10sept_0_20[[#This Row],[H_mag_adj]]/20)*COS(RADIANS(_10sept_0_20[[#This Row],[H_phase]]))</f>
        <v>-8.6113875423028292E-3</v>
      </c>
      <c r="I160">
        <f>10^(_10sept_0_20[[#This Row],[H_mag_adj]]/20)*SIN(RADIANS(_10sept_0_20[[#This Row],[H_phase]]))</f>
        <v>2.6344089245323716E-3</v>
      </c>
      <c r="J160">
        <f>10^(_10sept_0_20[[#This Row],[V_mag_adj]]/20)*COS(RADIANS(_10sept_0_20[[#This Row],[V_phase]]))</f>
        <v>-8.60585116630792E-3</v>
      </c>
      <c r="K160">
        <f>10^(_10sept_0_20[[#This Row],[V_mag_adj]]/20)*SIN(RADIANS(_10sept_0_20[[#This Row],[V_phase]]))</f>
        <v>2.6524387813370493E-3</v>
      </c>
    </row>
    <row r="161" spans="1:11" x14ac:dyDescent="0.25">
      <c r="A161">
        <v>-22</v>
      </c>
      <c r="B161">
        <v>-0.83</v>
      </c>
      <c r="C161">
        <v>164.05</v>
      </c>
      <c r="D161">
        <v>-0.83</v>
      </c>
      <c r="E161">
        <v>164</v>
      </c>
      <c r="F161">
        <f>_10sept_0_20[[#This Row],[H_mag]]-40</f>
        <v>-40.83</v>
      </c>
      <c r="G161">
        <f>_10sept_0_20[[#This Row],[V_mag]]-40</f>
        <v>-40.83</v>
      </c>
      <c r="H161">
        <f>10^(_10sept_0_20[[#This Row],[H_mag_adj]]/20)*COS(RADIANS(_10sept_0_20[[#This Row],[H_phase]]))</f>
        <v>-8.7387664509226692E-3</v>
      </c>
      <c r="I161">
        <f>10^(_10sept_0_20[[#This Row],[H_mag_adj]]/20)*SIN(RADIANS(_10sept_0_20[[#This Row],[H_phase]]))</f>
        <v>2.4975499742640314E-3</v>
      </c>
      <c r="J161">
        <f>10^(_10sept_0_20[[#This Row],[V_mag_adj]]/20)*COS(RADIANS(_10sept_0_20[[#This Row],[V_phase]]))</f>
        <v>-8.7365836002097023E-3</v>
      </c>
      <c r="K161">
        <f>10^(_10sept_0_20[[#This Row],[V_mag_adj]]/20)*SIN(RADIANS(_10sept_0_20[[#This Row],[V_phase]]))</f>
        <v>2.5051750346562064E-3</v>
      </c>
    </row>
    <row r="162" spans="1:11" x14ac:dyDescent="0.25">
      <c r="A162">
        <v>-21</v>
      </c>
      <c r="B162">
        <v>-0.77</v>
      </c>
      <c r="C162">
        <v>165.27</v>
      </c>
      <c r="D162">
        <v>-0.76</v>
      </c>
      <c r="E162">
        <v>165.11</v>
      </c>
      <c r="F162">
        <f>_10sept_0_20[[#This Row],[H_mag]]-40</f>
        <v>-40.770000000000003</v>
      </c>
      <c r="G162">
        <f>_10sept_0_20[[#This Row],[V_mag]]-40</f>
        <v>-40.76</v>
      </c>
      <c r="H162">
        <f>10^(_10sept_0_20[[#This Row],[H_mag_adj]]/20)*COS(RADIANS(_10sept_0_20[[#This Row],[H_phase]]))</f>
        <v>-8.8508909397923708E-3</v>
      </c>
      <c r="I162">
        <f>10^(_10sept_0_20[[#This Row],[H_mag_adj]]/20)*SIN(RADIANS(_10sept_0_20[[#This Row],[H_phase]]))</f>
        <v>2.3269417235052235E-3</v>
      </c>
      <c r="J162">
        <f>10^(_10sept_0_20[[#This Row],[V_mag_adj]]/20)*COS(RADIANS(_10sept_0_20[[#This Row],[V_phase]]))</f>
        <v>-8.8545466982223771E-3</v>
      </c>
      <c r="K162">
        <f>10^(_10sept_0_20[[#This Row],[V_mag_adj]]/20)*SIN(RADIANS(_10sept_0_20[[#This Row],[V_phase]]))</f>
        <v>2.354357963636556E-3</v>
      </c>
    </row>
    <row r="163" spans="1:11" x14ac:dyDescent="0.25">
      <c r="A163">
        <v>-20</v>
      </c>
      <c r="B163">
        <v>-0.7</v>
      </c>
      <c r="C163">
        <v>165.87</v>
      </c>
      <c r="D163">
        <v>-0.69</v>
      </c>
      <c r="E163">
        <v>165.86</v>
      </c>
      <c r="F163">
        <f>_10sept_0_20[[#This Row],[H_mag]]-40</f>
        <v>-40.700000000000003</v>
      </c>
      <c r="G163">
        <f>_10sept_0_20[[#This Row],[V_mag]]-40</f>
        <v>-40.69</v>
      </c>
      <c r="H163">
        <f>10^(_10sept_0_20[[#This Row],[H_mag_adj]]/20)*COS(RADIANS(_10sept_0_20[[#This Row],[H_phase]]))</f>
        <v>-8.9465840664766354E-3</v>
      </c>
      <c r="I163">
        <f>10^(_10sept_0_20[[#This Row],[H_mag_adj]]/20)*SIN(RADIANS(_10sept_0_20[[#This Row],[H_phase]]))</f>
        <v>2.2522072199741912E-3</v>
      </c>
      <c r="J163">
        <f>10^(_10sept_0_20[[#This Row],[V_mag_adj]]/20)*COS(RADIANS(_10sept_0_20[[#This Row],[V_phase]]))</f>
        <v>-8.9564964599905591E-3</v>
      </c>
      <c r="K163">
        <f>10^(_10sept_0_20[[#This Row],[V_mag_adj]]/20)*SIN(RADIANS(_10sept_0_20[[#This Row],[V_phase]]))</f>
        <v>2.2563649004395123E-3</v>
      </c>
    </row>
    <row r="164" spans="1:11" x14ac:dyDescent="0.25">
      <c r="A164">
        <v>-19</v>
      </c>
      <c r="B164">
        <v>-0.64</v>
      </c>
      <c r="C164">
        <v>165.53</v>
      </c>
      <c r="D164">
        <v>-0.64</v>
      </c>
      <c r="E164">
        <v>165.31</v>
      </c>
      <c r="F164">
        <f>_10sept_0_20[[#This Row],[H_mag]]-40</f>
        <v>-40.64</v>
      </c>
      <c r="G164">
        <f>_10sept_0_20[[#This Row],[V_mag]]-40</f>
        <v>-40.64</v>
      </c>
      <c r="H164">
        <f>10^(_10sept_0_20[[#This Row],[H_mag_adj]]/20)*COS(RADIANS(_10sept_0_20[[#This Row],[H_phase]]))</f>
        <v>-8.99498278313203E-3</v>
      </c>
      <c r="I164">
        <f>10^(_10sept_0_20[[#This Row],[H_mag_adj]]/20)*SIN(RADIANS(_10sept_0_20[[#This Row],[H_phase]]))</f>
        <v>2.3212366333175199E-3</v>
      </c>
      <c r="J164">
        <f>10^(_10sept_0_20[[#This Row],[V_mag_adj]]/20)*COS(RADIANS(_10sept_0_20[[#This Row],[V_phase]]))</f>
        <v>-8.9860035875930534E-3</v>
      </c>
      <c r="K164">
        <f>10^(_10sept_0_20[[#This Row],[V_mag_adj]]/20)*SIN(RADIANS(_10sept_0_20[[#This Row],[V_phase]]))</f>
        <v>2.3557576913727104E-3</v>
      </c>
    </row>
    <row r="165" spans="1:11" x14ac:dyDescent="0.25">
      <c r="A165">
        <v>-18</v>
      </c>
      <c r="B165">
        <v>-0.6</v>
      </c>
      <c r="C165">
        <v>165.07</v>
      </c>
      <c r="D165">
        <v>-0.6</v>
      </c>
      <c r="E165">
        <v>165.39</v>
      </c>
      <c r="F165">
        <f>_10sept_0_20[[#This Row],[H_mag]]-40</f>
        <v>-40.6</v>
      </c>
      <c r="G165">
        <f>_10sept_0_20[[#This Row],[V_mag]]-40</f>
        <v>-40.6</v>
      </c>
      <c r="H165">
        <f>10^(_10sept_0_20[[#This Row],[H_mag_adj]]/20)*COS(RADIANS(_10sept_0_20[[#This Row],[H_phase]]))</f>
        <v>-9.0174886044523048E-3</v>
      </c>
      <c r="I165">
        <f>10^(_10sept_0_20[[#This Row],[H_mag_adj]]/20)*SIN(RADIANS(_10sept_0_20[[#This Row],[H_phase]]))</f>
        <v>2.4044247262454948E-3</v>
      </c>
      <c r="J165">
        <f>10^(_10sept_0_20[[#This Row],[V_mag_adj]]/20)*COS(RADIANS(_10sept_0_20[[#This Row],[V_phase]]))</f>
        <v>-9.0307767355261581E-3</v>
      </c>
      <c r="K165">
        <f>10^(_10sept_0_20[[#This Row],[V_mag_adj]]/20)*SIN(RADIANS(_10sept_0_20[[#This Row],[V_phase]]))</f>
        <v>2.3540243305215456E-3</v>
      </c>
    </row>
    <row r="166" spans="1:11" x14ac:dyDescent="0.25">
      <c r="A166">
        <v>-17</v>
      </c>
      <c r="B166">
        <v>-0.56999999999999995</v>
      </c>
      <c r="C166">
        <v>165</v>
      </c>
      <c r="D166">
        <v>-0.56000000000000005</v>
      </c>
      <c r="E166">
        <v>164.83</v>
      </c>
      <c r="F166">
        <f>_10sept_0_20[[#This Row],[H_mag]]-40</f>
        <v>-40.57</v>
      </c>
      <c r="G166">
        <f>_10sept_0_20[[#This Row],[V_mag]]-40</f>
        <v>-40.56</v>
      </c>
      <c r="H166">
        <f>10^(_10sept_0_20[[#This Row],[H_mag_adj]]/20)*COS(RADIANS(_10sept_0_20[[#This Row],[H_phase]]))</f>
        <v>-9.0457332798226809E-3</v>
      </c>
      <c r="I166">
        <f>10^(_10sept_0_20[[#This Row],[H_mag_adj]]/20)*SIN(RADIANS(_10sept_0_20[[#This Row],[H_phase]]))</f>
        <v>2.423796927275821E-3</v>
      </c>
      <c r="J166">
        <f>10^(_10sept_0_20[[#This Row],[V_mag_adj]]/20)*COS(RADIANS(_10sept_0_20[[#This Row],[V_phase]]))</f>
        <v>-9.0489138756976485E-3</v>
      </c>
      <c r="K166">
        <f>10^(_10sept_0_20[[#This Row],[V_mag_adj]]/20)*SIN(RADIANS(_10sept_0_20[[#This Row],[V_phase]]))</f>
        <v>2.4534484615118552E-3</v>
      </c>
    </row>
    <row r="167" spans="1:11" x14ac:dyDescent="0.25">
      <c r="A167">
        <v>-16</v>
      </c>
      <c r="B167">
        <v>-0.54</v>
      </c>
      <c r="C167">
        <v>164.09</v>
      </c>
      <c r="D167">
        <v>-0.52</v>
      </c>
      <c r="E167">
        <v>163.97</v>
      </c>
      <c r="F167">
        <f>_10sept_0_20[[#This Row],[H_mag]]-40</f>
        <v>-40.54</v>
      </c>
      <c r="G167">
        <f>_10sept_0_20[[#This Row],[V_mag]]-40</f>
        <v>-40.520000000000003</v>
      </c>
      <c r="H167">
        <f>10^(_10sept_0_20[[#This Row],[H_mag_adj]]/20)*COS(RADIANS(_10sept_0_20[[#This Row],[H_phase]]))</f>
        <v>-9.0372578077165151E-3</v>
      </c>
      <c r="I167">
        <f>10^(_10sept_0_20[[#This Row],[H_mag_adj]]/20)*SIN(RADIANS(_10sept_0_20[[#This Row],[H_phase]]))</f>
        <v>2.5760359777617682E-3</v>
      </c>
      <c r="J167">
        <f>10^(_10sept_0_20[[#This Row],[V_mag_adj]]/20)*COS(RADIANS(_10sept_0_20[[#This Row],[V_phase]]))</f>
        <v>-9.0526633014376065E-3</v>
      </c>
      <c r="K167">
        <f>10^(_10sept_0_20[[#This Row],[V_mag_adj]]/20)*SIN(RADIANS(_10sept_0_20[[#This Row],[V_phase]]))</f>
        <v>2.6009398983061274E-3</v>
      </c>
    </row>
    <row r="168" spans="1:11" x14ac:dyDescent="0.25">
      <c r="A168">
        <v>-15</v>
      </c>
      <c r="B168">
        <v>-0.5</v>
      </c>
      <c r="C168">
        <v>163.05000000000001</v>
      </c>
      <c r="D168">
        <v>-0.5</v>
      </c>
      <c r="E168">
        <v>162.78</v>
      </c>
      <c r="F168">
        <f>_10sept_0_20[[#This Row],[H_mag]]-40</f>
        <v>-40.5</v>
      </c>
      <c r="G168">
        <f>_10sept_0_20[[#This Row],[V_mag]]-40</f>
        <v>-40.5</v>
      </c>
      <c r="H168">
        <f>10^(_10sept_0_20[[#This Row],[H_mag_adj]]/20)*COS(RADIANS(_10sept_0_20[[#This Row],[H_phase]]))</f>
        <v>-9.0305043211537338E-3</v>
      </c>
      <c r="I168">
        <f>10^(_10sept_0_20[[#This Row],[H_mag_adj]]/20)*SIN(RADIANS(_10sept_0_20[[#This Row],[H_phase]]))</f>
        <v>2.7522873249350736E-3</v>
      </c>
      <c r="J168">
        <f>10^(_10sept_0_20[[#This Row],[V_mag_adj]]/20)*COS(RADIANS(_10sept_0_20[[#This Row],[V_phase]]))</f>
        <v>-9.0174342524377421E-3</v>
      </c>
      <c r="K168">
        <f>10^(_10sept_0_20[[#This Row],[V_mag_adj]]/20)*SIN(RADIANS(_10sept_0_20[[#This Row],[V_phase]]))</f>
        <v>2.7948118570553385E-3</v>
      </c>
    </row>
    <row r="169" spans="1:11" x14ac:dyDescent="0.25">
      <c r="A169">
        <v>-14</v>
      </c>
      <c r="B169">
        <v>-0.48</v>
      </c>
      <c r="C169">
        <v>161.41999999999999</v>
      </c>
      <c r="D169">
        <v>-0.48</v>
      </c>
      <c r="E169">
        <v>161.22999999999999</v>
      </c>
      <c r="F169">
        <f>_10sept_0_20[[#This Row],[H_mag]]-40</f>
        <v>-40.479999999999997</v>
      </c>
      <c r="G169">
        <f>_10sept_0_20[[#This Row],[V_mag]]-40</f>
        <v>-40.479999999999997</v>
      </c>
      <c r="H169">
        <f>10^(_10sept_0_20[[#This Row],[H_mag_adj]]/20)*COS(RADIANS(_10sept_0_20[[#This Row],[H_phase]]))</f>
        <v>-8.9691898724671842E-3</v>
      </c>
      <c r="I169">
        <f>10^(_10sept_0_20[[#This Row],[H_mag_adj]]/20)*SIN(RADIANS(_10sept_0_20[[#This Row],[H_phase]]))</f>
        <v>3.0149808600704944E-3</v>
      </c>
      <c r="J169">
        <f>10^(_10sept_0_20[[#This Row],[V_mag_adj]]/20)*COS(RADIANS(_10sept_0_20[[#This Row],[V_phase]]))</f>
        <v>-8.9591425199918272E-3</v>
      </c>
      <c r="K169">
        <f>10^(_10sept_0_20[[#This Row],[V_mag_adj]]/20)*SIN(RADIANS(_10sept_0_20[[#This Row],[V_phase]]))</f>
        <v>3.044707188127264E-3</v>
      </c>
    </row>
    <row r="170" spans="1:11" x14ac:dyDescent="0.25">
      <c r="A170">
        <v>-13</v>
      </c>
      <c r="B170">
        <v>-0.47</v>
      </c>
      <c r="C170">
        <v>159.41999999999999</v>
      </c>
      <c r="D170">
        <v>-0.47</v>
      </c>
      <c r="E170">
        <v>159.41999999999999</v>
      </c>
      <c r="F170">
        <f>_10sept_0_20[[#This Row],[H_mag]]-40</f>
        <v>-40.47</v>
      </c>
      <c r="G170">
        <f>_10sept_0_20[[#This Row],[V_mag]]-40</f>
        <v>-40.47</v>
      </c>
      <c r="H170">
        <f>10^(_10sept_0_20[[#This Row],[H_mag_adj]]/20)*COS(RADIANS(_10sept_0_20[[#This Row],[H_phase]]))</f>
        <v>-8.8687093733815572E-3</v>
      </c>
      <c r="I170">
        <f>10^(_10sept_0_20[[#This Row],[H_mag_adj]]/20)*SIN(RADIANS(_10sept_0_20[[#This Row],[H_phase]]))</f>
        <v>3.3299960211040712E-3</v>
      </c>
      <c r="J170">
        <f>10^(_10sept_0_20[[#This Row],[V_mag_adj]]/20)*COS(RADIANS(_10sept_0_20[[#This Row],[V_phase]]))</f>
        <v>-8.8687093733815572E-3</v>
      </c>
      <c r="K170">
        <f>10^(_10sept_0_20[[#This Row],[V_mag_adj]]/20)*SIN(RADIANS(_10sept_0_20[[#This Row],[V_phase]]))</f>
        <v>3.3299960211040712E-3</v>
      </c>
    </row>
    <row r="171" spans="1:11" x14ac:dyDescent="0.25">
      <c r="A171">
        <v>-12</v>
      </c>
      <c r="B171">
        <v>-0.49</v>
      </c>
      <c r="C171">
        <v>157.09</v>
      </c>
      <c r="D171">
        <v>-0.48</v>
      </c>
      <c r="E171">
        <v>157.19</v>
      </c>
      <c r="F171">
        <f>_10sept_0_20[[#This Row],[H_mag]]-40</f>
        <v>-40.49</v>
      </c>
      <c r="G171">
        <f>_10sept_0_20[[#This Row],[V_mag]]-40</f>
        <v>-40.479999999999997</v>
      </c>
      <c r="H171">
        <f>10^(_10sept_0_20[[#This Row],[H_mag_adj]]/20)*COS(RADIANS(_10sept_0_20[[#This Row],[H_phase]]))</f>
        <v>-8.7059270225218876E-3</v>
      </c>
      <c r="I171">
        <f>10^(_10sept_0_20[[#This Row],[H_mag_adj]]/20)*SIN(RADIANS(_10sept_0_20[[#This Row],[H_phase]]))</f>
        <v>3.6793182862933454E-3</v>
      </c>
      <c r="J171">
        <f>10^(_10sept_0_20[[#This Row],[V_mag_adj]]/20)*COS(RADIANS(_10sept_0_20[[#This Row],[V_phase]]))</f>
        <v>-8.7223716042051317E-3</v>
      </c>
      <c r="K171">
        <f>10^(_10sept_0_20[[#This Row],[V_mag_adj]]/20)*SIN(RADIANS(_10sept_0_20[[#This Row],[V_phase]]))</f>
        <v>3.6683388819894113E-3</v>
      </c>
    </row>
    <row r="172" spans="1:11" x14ac:dyDescent="0.25">
      <c r="A172">
        <v>-11</v>
      </c>
      <c r="B172">
        <v>-0.49</v>
      </c>
      <c r="C172">
        <v>154.85</v>
      </c>
      <c r="D172">
        <v>-0.5</v>
      </c>
      <c r="E172">
        <v>154.87</v>
      </c>
      <c r="F172">
        <f>_10sept_0_20[[#This Row],[H_mag]]-40</f>
        <v>-40.49</v>
      </c>
      <c r="G172">
        <f>_10sept_0_20[[#This Row],[V_mag]]-40</f>
        <v>-40.5</v>
      </c>
      <c r="H172">
        <f>10^(_10sept_0_20[[#This Row],[H_mag_adj]]/20)*COS(RADIANS(_10sept_0_20[[#This Row],[H_phase]]))</f>
        <v>-8.5554669012051152E-3</v>
      </c>
      <c r="I172">
        <f>10^(_10sept_0_20[[#This Row],[H_mag_adj]]/20)*SIN(RADIANS(_10sept_0_20[[#This Row],[H_phase]]))</f>
        <v>4.0167816066738245E-3</v>
      </c>
      <c r="J172">
        <f>10^(_10sept_0_20[[#This Row],[V_mag_adj]]/20)*COS(RADIANS(_10sept_0_20[[#This Row],[V_phase]]))</f>
        <v>-8.5470227110883094E-3</v>
      </c>
      <c r="K172">
        <f>10^(_10sept_0_20[[#This Row],[V_mag_adj]]/20)*SIN(RADIANS(_10sept_0_20[[#This Row],[V_phase]]))</f>
        <v>4.0091765475612547E-3</v>
      </c>
    </row>
    <row r="173" spans="1:11" x14ac:dyDescent="0.25">
      <c r="A173">
        <v>-10</v>
      </c>
      <c r="B173">
        <v>-0.5</v>
      </c>
      <c r="C173">
        <v>152.07</v>
      </c>
      <c r="D173">
        <v>-0.5</v>
      </c>
      <c r="E173">
        <v>151.97999999999999</v>
      </c>
      <c r="F173">
        <f>_10sept_0_20[[#This Row],[H_mag]]-40</f>
        <v>-40.5</v>
      </c>
      <c r="G173">
        <f>_10sept_0_20[[#This Row],[V_mag]]-40</f>
        <v>-40.5</v>
      </c>
      <c r="H173">
        <f>10^(_10sept_0_20[[#This Row],[H_mag_adj]]/20)*COS(RADIANS(_10sept_0_20[[#This Row],[H_phase]]))</f>
        <v>-8.340971388413285E-3</v>
      </c>
      <c r="I173">
        <f>10^(_10sept_0_20[[#This Row],[H_mag_adj]]/20)*SIN(RADIANS(_10sept_0_20[[#This Row],[H_phase]]))</f>
        <v>4.4219102332640654E-3</v>
      </c>
      <c r="J173">
        <f>10^(_10sept_0_20[[#This Row],[V_mag_adj]]/20)*COS(RADIANS(_10sept_0_20[[#This Row],[V_phase]]))</f>
        <v>-8.3340151806589758E-3</v>
      </c>
      <c r="K173">
        <f>10^(_10sept_0_20[[#This Row],[V_mag_adj]]/20)*SIN(RADIANS(_10sept_0_20[[#This Row],[V_phase]]))</f>
        <v>4.4350067397829563E-3</v>
      </c>
    </row>
    <row r="174" spans="1:11" x14ac:dyDescent="0.25">
      <c r="A174">
        <v>-9</v>
      </c>
      <c r="B174">
        <v>-0.52</v>
      </c>
      <c r="C174">
        <v>149.41999999999999</v>
      </c>
      <c r="D174">
        <v>-0.52</v>
      </c>
      <c r="E174">
        <v>149.53</v>
      </c>
      <c r="F174">
        <f>_10sept_0_20[[#This Row],[H_mag]]-40</f>
        <v>-40.520000000000003</v>
      </c>
      <c r="G174">
        <f>_10sept_0_20[[#This Row],[V_mag]]-40</f>
        <v>-40.520000000000003</v>
      </c>
      <c r="H174">
        <f>10^(_10sept_0_20[[#This Row],[H_mag_adj]]/20)*COS(RADIANS(_10sept_0_20[[#This Row],[H_phase]]))</f>
        <v>-8.1089127452613485E-3</v>
      </c>
      <c r="I174">
        <f>10^(_10sept_0_20[[#This Row],[H_mag_adj]]/20)*SIN(RADIANS(_10sept_0_20[[#This Row],[H_phase]]))</f>
        <v>4.7917778844113754E-3</v>
      </c>
      <c r="J174">
        <f>10^(_10sept_0_20[[#This Row],[V_mag_adj]]/20)*COS(RADIANS(_10sept_0_20[[#This Row],[V_phase]]))</f>
        <v>-8.1180973485340726E-3</v>
      </c>
      <c r="K174">
        <f>10^(_10sept_0_20[[#This Row],[V_mag_adj]]/20)*SIN(RADIANS(_10sept_0_20[[#This Row],[V_phase]]))</f>
        <v>4.776201068162852E-3</v>
      </c>
    </row>
    <row r="175" spans="1:11" x14ac:dyDescent="0.25">
      <c r="A175">
        <v>-8</v>
      </c>
      <c r="B175">
        <v>-0.52</v>
      </c>
      <c r="C175">
        <v>146.36000000000001</v>
      </c>
      <c r="D175">
        <v>-0.52</v>
      </c>
      <c r="E175">
        <v>146.4</v>
      </c>
      <c r="F175">
        <f>_10sept_0_20[[#This Row],[H_mag]]-40</f>
        <v>-40.520000000000003</v>
      </c>
      <c r="G175">
        <f>_10sept_0_20[[#This Row],[V_mag]]-40</f>
        <v>-40.520000000000003</v>
      </c>
      <c r="H175">
        <f>10^(_10sept_0_20[[#This Row],[H_mag_adj]]/20)*COS(RADIANS(_10sept_0_20[[#This Row],[H_phase]]))</f>
        <v>-7.841557703950371E-3</v>
      </c>
      <c r="I175">
        <f>10^(_10sept_0_20[[#This Row],[H_mag_adj]]/20)*SIN(RADIANS(_10sept_0_20[[#This Row],[H_phase]]))</f>
        <v>5.2178131414810655E-3</v>
      </c>
      <c r="J175">
        <f>10^(_10sept_0_20[[#This Row],[V_mag_adj]]/20)*COS(RADIANS(_10sept_0_20[[#This Row],[V_phase]]))</f>
        <v>-7.845198513477392E-3</v>
      </c>
      <c r="K175">
        <f>10^(_10sept_0_20[[#This Row],[V_mag_adj]]/20)*SIN(RADIANS(_10sept_0_20[[#This Row],[V_phase]]))</f>
        <v>5.2123374303596299E-3</v>
      </c>
    </row>
    <row r="176" spans="1:11" x14ac:dyDescent="0.25">
      <c r="A176">
        <v>-7</v>
      </c>
      <c r="B176">
        <v>-0.48</v>
      </c>
      <c r="C176">
        <v>142.99</v>
      </c>
      <c r="D176">
        <v>-0.51</v>
      </c>
      <c r="E176">
        <v>142.96</v>
      </c>
      <c r="F176">
        <f>_10sept_0_20[[#This Row],[H_mag]]-40</f>
        <v>-40.479999999999997</v>
      </c>
      <c r="G176">
        <f>_10sept_0_20[[#This Row],[V_mag]]-40</f>
        <v>-40.51</v>
      </c>
      <c r="H176">
        <f>10^(_10sept_0_20[[#This Row],[H_mag_adj]]/20)*COS(RADIANS(_10sept_0_20[[#This Row],[H_phase]]))</f>
        <v>-7.5559919700956771E-3</v>
      </c>
      <c r="I176">
        <f>10^(_10sept_0_20[[#This Row],[H_mag_adj]]/20)*SIN(RADIANS(_10sept_0_20[[#This Row],[H_phase]]))</f>
        <v>5.6959162478752235E-3</v>
      </c>
      <c r="J176">
        <f>10^(_10sept_0_20[[#This Row],[V_mag_adj]]/20)*COS(RADIANS(_10sept_0_20[[#This Row],[V_phase]]))</f>
        <v>-7.5269663914443704E-3</v>
      </c>
      <c r="K176">
        <f>10^(_10sept_0_20[[#This Row],[V_mag_adj]]/20)*SIN(RADIANS(_10sept_0_20[[#This Row],[V_phase]]))</f>
        <v>5.6802190739320647E-3</v>
      </c>
    </row>
    <row r="177" spans="1:11" x14ac:dyDescent="0.25">
      <c r="A177">
        <v>-6</v>
      </c>
      <c r="B177">
        <v>-0.46</v>
      </c>
      <c r="C177">
        <v>139.34</v>
      </c>
      <c r="D177">
        <v>-0.47</v>
      </c>
      <c r="E177">
        <v>139.21</v>
      </c>
      <c r="F177">
        <f>_10sept_0_20[[#This Row],[H_mag]]-40</f>
        <v>-40.46</v>
      </c>
      <c r="G177">
        <f>_10sept_0_20[[#This Row],[V_mag]]-40</f>
        <v>-40.47</v>
      </c>
      <c r="H177">
        <f>10^(_10sept_0_20[[#This Row],[H_mag_adj]]/20)*COS(RADIANS(_10sept_0_20[[#This Row],[H_phase]]))</f>
        <v>-7.1946019489813242E-3</v>
      </c>
      <c r="I177">
        <f>10^(_10sept_0_20[[#This Row],[H_mag_adj]]/20)*SIN(RADIANS(_10sept_0_20[[#This Row],[H_phase]]))</f>
        <v>6.179600387461761E-3</v>
      </c>
      <c r="J177">
        <f>10^(_10sept_0_20[[#This Row],[V_mag_adj]]/20)*COS(RADIANS(_10sept_0_20[[#This Row],[V_phase]]))</f>
        <v>-7.1723002025321329E-3</v>
      </c>
      <c r="K177">
        <f>10^(_10sept_0_20[[#This Row],[V_mag_adj]]/20)*SIN(RADIANS(_10sept_0_20[[#This Row],[V_phase]]))</f>
        <v>6.1887793024822235E-3</v>
      </c>
    </row>
    <row r="178" spans="1:11" x14ac:dyDescent="0.25">
      <c r="A178">
        <v>-5</v>
      </c>
      <c r="B178">
        <v>-0.4</v>
      </c>
      <c r="C178">
        <v>135.59</v>
      </c>
      <c r="D178">
        <v>-0.41</v>
      </c>
      <c r="E178">
        <v>135.41</v>
      </c>
      <c r="F178">
        <f>_10sept_0_20[[#This Row],[H_mag]]-40</f>
        <v>-40.4</v>
      </c>
      <c r="G178">
        <f>_10sept_0_20[[#This Row],[V_mag]]-40</f>
        <v>-40.409999999999997</v>
      </c>
      <c r="H178">
        <f>10^(_10sept_0_20[[#This Row],[H_mag_adj]]/20)*COS(RADIANS(_10sept_0_20[[#This Row],[H_phase]]))</f>
        <v>-6.8219948333142367E-3</v>
      </c>
      <c r="I178">
        <f>10^(_10sept_0_20[[#This Row],[H_mag_adj]]/20)*SIN(RADIANS(_10sept_0_20[[#This Row],[H_phase]]))</f>
        <v>6.6829237935072091E-3</v>
      </c>
      <c r="J178">
        <f>10^(_10sept_0_20[[#This Row],[V_mag_adj]]/20)*COS(RADIANS(_10sept_0_20[[#This Row],[V_phase]]))</f>
        <v>-6.7931407822423781E-3</v>
      </c>
      <c r="K178">
        <f>10^(_10sept_0_20[[#This Row],[V_mag_adj]]/20)*SIN(RADIANS(_10sept_0_20[[#This Row],[V_phase]]))</f>
        <v>6.6966085129609183E-3</v>
      </c>
    </row>
    <row r="179" spans="1:11" x14ac:dyDescent="0.25">
      <c r="A179">
        <v>-4</v>
      </c>
      <c r="B179">
        <v>-0.34</v>
      </c>
      <c r="C179">
        <v>131.5</v>
      </c>
      <c r="D179">
        <v>-0.36</v>
      </c>
      <c r="E179">
        <v>131.75</v>
      </c>
      <c r="F179">
        <f>_10sept_0_20[[#This Row],[H_mag]]-40</f>
        <v>-40.340000000000003</v>
      </c>
      <c r="G179">
        <f>_10sept_0_20[[#This Row],[V_mag]]-40</f>
        <v>-40.36</v>
      </c>
      <c r="H179">
        <f>10^(_10sept_0_20[[#This Row],[H_mag_adj]]/20)*COS(RADIANS(_10sept_0_20[[#This Row],[H_phase]]))</f>
        <v>-6.3718357426742868E-3</v>
      </c>
      <c r="I179">
        <f>10^(_10sept_0_20[[#This Row],[H_mag_adj]]/20)*SIN(RADIANS(_10sept_0_20[[#This Row],[H_phase]]))</f>
        <v>7.2020501707639149E-3</v>
      </c>
      <c r="J179">
        <f>10^(_10sept_0_20[[#This Row],[V_mag_adj]]/20)*COS(RADIANS(_10sept_0_20[[#This Row],[V_phase]]))</f>
        <v>-6.388472908760821E-3</v>
      </c>
      <c r="K179">
        <f>10^(_10sept_0_20[[#This Row],[V_mag_adj]]/20)*SIN(RADIANS(_10sept_0_20[[#This Row],[V_phase]]))</f>
        <v>7.1576791678131402E-3</v>
      </c>
    </row>
    <row r="180" spans="1:11" x14ac:dyDescent="0.25">
      <c r="A180">
        <v>-3</v>
      </c>
      <c r="B180">
        <v>-0.28999999999999998</v>
      </c>
      <c r="C180">
        <v>127.64</v>
      </c>
      <c r="D180">
        <v>-0.31</v>
      </c>
      <c r="E180">
        <v>127.74</v>
      </c>
      <c r="F180">
        <f>_10sept_0_20[[#This Row],[H_mag]]-40</f>
        <v>-40.29</v>
      </c>
      <c r="G180">
        <f>_10sept_0_20[[#This Row],[V_mag]]-40</f>
        <v>-40.31</v>
      </c>
      <c r="H180">
        <f>10^(_10sept_0_20[[#This Row],[H_mag_adj]]/20)*COS(RADIANS(_10sept_0_20[[#This Row],[H_phase]]))</f>
        <v>-5.9064508670059294E-3</v>
      </c>
      <c r="I180">
        <f>10^(_10sept_0_20[[#This Row],[H_mag_adj]]/20)*SIN(RADIANS(_10sept_0_20[[#This Row],[H_phase]]))</f>
        <v>7.6586164266400037E-3</v>
      </c>
      <c r="J180">
        <f>10^(_10sept_0_20[[#This Row],[V_mag_adj]]/20)*COS(RADIANS(_10sept_0_20[[#This Row],[V_phase]]))</f>
        <v>-5.9061934893349785E-3</v>
      </c>
      <c r="K180">
        <f>10^(_10sept_0_20[[#This Row],[V_mag_adj]]/20)*SIN(RADIANS(_10sept_0_20[[#This Row],[V_phase]]))</f>
        <v>7.6307054728458664E-3</v>
      </c>
    </row>
    <row r="181" spans="1:11" x14ac:dyDescent="0.25">
      <c r="A181">
        <v>-2</v>
      </c>
      <c r="B181">
        <v>-0.22</v>
      </c>
      <c r="C181">
        <v>123.37</v>
      </c>
      <c r="D181">
        <v>-0.24</v>
      </c>
      <c r="E181">
        <v>123.64</v>
      </c>
      <c r="F181">
        <f>_10sept_0_20[[#This Row],[H_mag]]-40</f>
        <v>-40.22</v>
      </c>
      <c r="G181">
        <f>_10sept_0_20[[#This Row],[V_mag]]-40</f>
        <v>-40.24</v>
      </c>
      <c r="H181">
        <f>10^(_10sept_0_20[[#This Row],[H_mag_adj]]/20)*COS(RADIANS(_10sept_0_20[[#This Row],[H_phase]]))</f>
        <v>-5.3628675113745932E-3</v>
      </c>
      <c r="I181">
        <f>10^(_10sept_0_20[[#This Row],[H_mag_adj]]/20)*SIN(RADIANS(_10sept_0_20[[#This Row],[H_phase]]))</f>
        <v>8.1424892644123784E-3</v>
      </c>
      <c r="J181">
        <f>10^(_10sept_0_20[[#This Row],[V_mag_adj]]/20)*COS(RADIANS(_10sept_0_20[[#This Row],[V_phase]]))</f>
        <v>-5.3887560349962773E-3</v>
      </c>
      <c r="K181">
        <f>10^(_10sept_0_20[[#This Row],[V_mag_adj]]/20)*SIN(RADIANS(_10sept_0_20[[#This Row],[V_phase]]))</f>
        <v>8.0984581576909031E-3</v>
      </c>
    </row>
    <row r="182" spans="1:11" x14ac:dyDescent="0.25">
      <c r="A182">
        <v>-1</v>
      </c>
      <c r="B182">
        <v>-0.18</v>
      </c>
      <c r="C182">
        <v>119.38</v>
      </c>
      <c r="D182">
        <v>-0.18</v>
      </c>
      <c r="E182">
        <v>119.54</v>
      </c>
      <c r="F182">
        <f>_10sept_0_20[[#This Row],[H_mag]]-40</f>
        <v>-40.18</v>
      </c>
      <c r="G182">
        <f>_10sept_0_20[[#This Row],[V_mag]]-40</f>
        <v>-40.18</v>
      </c>
      <c r="H182">
        <f>10^(_10sept_0_20[[#This Row],[H_mag_adj]]/20)*COS(RADIANS(_10sept_0_20[[#This Row],[H_phase]]))</f>
        <v>-4.8053740750843817E-3</v>
      </c>
      <c r="I182">
        <f>10^(_10sept_0_20[[#This Row],[H_mag_adj]]/20)*SIN(RADIANS(_10sept_0_20[[#This Row],[H_phase]]))</f>
        <v>8.5351299433634956E-3</v>
      </c>
      <c r="J182">
        <f>10^(_10sept_0_20[[#This Row],[V_mag_adj]]/20)*COS(RADIANS(_10sept_0_20[[#This Row],[V_phase]]))</f>
        <v>-4.8291898866059625E-3</v>
      </c>
      <c r="K182">
        <f>10^(_10sept_0_20[[#This Row],[V_mag_adj]]/20)*SIN(RADIANS(_10sept_0_20[[#This Row],[V_phase]]))</f>
        <v>8.5216775455714076E-3</v>
      </c>
    </row>
    <row r="183" spans="1:11" x14ac:dyDescent="0.25">
      <c r="A183">
        <v>0</v>
      </c>
      <c r="B183">
        <v>-0.14000000000000001</v>
      </c>
      <c r="C183">
        <v>114.77</v>
      </c>
      <c r="D183">
        <v>-0.15</v>
      </c>
      <c r="E183">
        <v>114.97</v>
      </c>
      <c r="F183">
        <f>_10sept_0_20[[#This Row],[H_mag]]-40</f>
        <v>-40.14</v>
      </c>
      <c r="G183">
        <f>_10sept_0_20[[#This Row],[V_mag]]-40</f>
        <v>-40.15</v>
      </c>
      <c r="H183">
        <f>10^(_10sept_0_20[[#This Row],[H_mag_adj]]/20)*COS(RADIANS(_10sept_0_20[[#This Row],[H_phase]]))</f>
        <v>-4.1227773942863477E-3</v>
      </c>
      <c r="I183">
        <f>10^(_10sept_0_20[[#This Row],[H_mag_adj]]/20)*SIN(RADIANS(_10sept_0_20[[#This Row],[H_phase]]))</f>
        <v>8.934791110221111E-3</v>
      </c>
      <c r="J183">
        <f>10^(_10sept_0_20[[#This Row],[V_mag_adj]]/20)*COS(RADIANS(_10sept_0_20[[#This Row],[V_phase]]))</f>
        <v>-4.1491608693070827E-3</v>
      </c>
      <c r="K183">
        <f>10^(_10sept_0_20[[#This Row],[V_mag_adj]]/20)*SIN(RADIANS(_10sept_0_20[[#This Row],[V_phase]]))</f>
        <v>8.9100814799637027E-3</v>
      </c>
    </row>
    <row r="184" spans="1:11" x14ac:dyDescent="0.25">
      <c r="A184">
        <v>1</v>
      </c>
      <c r="B184">
        <v>-0.1</v>
      </c>
      <c r="C184">
        <v>110.14</v>
      </c>
      <c r="D184">
        <v>-0.11</v>
      </c>
      <c r="E184">
        <v>110.3</v>
      </c>
      <c r="F184">
        <f>_10sept_0_20[[#This Row],[H_mag]]-40</f>
        <v>-40.1</v>
      </c>
      <c r="G184">
        <f>_10sept_0_20[[#This Row],[V_mag]]-40</f>
        <v>-40.11</v>
      </c>
      <c r="H184">
        <f>10^(_10sept_0_20[[#This Row],[H_mag_adj]]/20)*COS(RADIANS(_10sept_0_20[[#This Row],[H_phase]]))</f>
        <v>-3.4037387849471007E-3</v>
      </c>
      <c r="I184">
        <f>10^(_10sept_0_20[[#This Row],[H_mag_adj]]/20)*SIN(RADIANS(_10sept_0_20[[#This Row],[H_phase]]))</f>
        <v>9.2810712948143987E-3</v>
      </c>
      <c r="J184">
        <f>10^(_10sept_0_20[[#This Row],[V_mag_adj]]/20)*COS(RADIANS(_10sept_0_20[[#This Row],[V_phase]]))</f>
        <v>-3.4256968696145911E-3</v>
      </c>
      <c r="K184">
        <f>10^(_10sept_0_20[[#This Row],[V_mag_adj]]/20)*SIN(RADIANS(_10sept_0_20[[#This Row],[V_phase]]))</f>
        <v>9.2608619862975666E-3</v>
      </c>
    </row>
    <row r="185" spans="1:11" x14ac:dyDescent="0.25">
      <c r="A185">
        <v>2</v>
      </c>
      <c r="B185">
        <v>-7.0000000000000007E-2</v>
      </c>
      <c r="C185">
        <v>105.41</v>
      </c>
      <c r="D185">
        <v>-0.08</v>
      </c>
      <c r="E185">
        <v>105.76</v>
      </c>
      <c r="F185">
        <f>_10sept_0_20[[#This Row],[H_mag]]-40</f>
        <v>-40.07</v>
      </c>
      <c r="G185">
        <f>_10sept_0_20[[#This Row],[V_mag]]-40</f>
        <v>-40.08</v>
      </c>
      <c r="H185">
        <f>10^(_10sept_0_20[[#This Row],[H_mag_adj]]/20)*COS(RADIANS(_10sept_0_20[[#This Row],[H_phase]]))</f>
        <v>-2.6359150037955567E-3</v>
      </c>
      <c r="I185">
        <f>10^(_10sept_0_20[[#This Row],[H_mag_adj]]/20)*SIN(RADIANS(_10sept_0_20[[#This Row],[H_phase]]))</f>
        <v>9.5631094665322523E-3</v>
      </c>
      <c r="J185">
        <f>10^(_10sept_0_20[[#This Row],[V_mag_adj]]/20)*COS(RADIANS(_10sept_0_20[[#This Row],[V_phase]]))</f>
        <v>-2.6911830484188629E-3</v>
      </c>
      <c r="K185">
        <f>10^(_10sept_0_20[[#This Row],[V_mag_adj]]/20)*SIN(RADIANS(_10sept_0_20[[#This Row],[V_phase]]))</f>
        <v>9.5358443832678653E-3</v>
      </c>
    </row>
    <row r="186" spans="1:11" x14ac:dyDescent="0.25">
      <c r="A186">
        <v>3</v>
      </c>
      <c r="B186">
        <v>-0.05</v>
      </c>
      <c r="C186">
        <v>100.33</v>
      </c>
      <c r="D186">
        <v>-0.05</v>
      </c>
      <c r="E186">
        <v>100.49</v>
      </c>
      <c r="F186">
        <f>_10sept_0_20[[#This Row],[H_mag]]-40</f>
        <v>-40.049999999999997</v>
      </c>
      <c r="G186">
        <f>_10sept_0_20[[#This Row],[V_mag]]-40</f>
        <v>-40.049999999999997</v>
      </c>
      <c r="H186">
        <f>10^(_10sept_0_20[[#This Row],[H_mag_adj]]/20)*COS(RADIANS(_10sept_0_20[[#This Row],[H_phase]]))</f>
        <v>-1.7828808324713648E-3</v>
      </c>
      <c r="I186">
        <f>10^(_10sept_0_20[[#This Row],[H_mag_adj]]/20)*SIN(RADIANS(_10sept_0_20[[#This Row],[H_phase]]))</f>
        <v>9.7814439324110034E-3</v>
      </c>
      <c r="J186">
        <f>10^(_10sept_0_20[[#This Row],[V_mag_adj]]/20)*COS(RADIANS(_10sept_0_20[[#This Row],[V_phase]]))</f>
        <v>-1.8101887896938465E-3</v>
      </c>
      <c r="K186">
        <f>10^(_10sept_0_20[[#This Row],[V_mag_adj]]/20)*SIN(RADIANS(_10sept_0_20[[#This Row],[V_phase]]))</f>
        <v>9.7764270575379716E-3</v>
      </c>
    </row>
    <row r="187" spans="1:11" x14ac:dyDescent="0.25">
      <c r="A187">
        <v>4</v>
      </c>
      <c r="B187">
        <v>-0.03</v>
      </c>
      <c r="C187">
        <v>94.43</v>
      </c>
      <c r="D187">
        <v>-0.02</v>
      </c>
      <c r="E187">
        <v>94.71</v>
      </c>
      <c r="F187">
        <f>_10sept_0_20[[#This Row],[H_mag]]-40</f>
        <v>-40.03</v>
      </c>
      <c r="G187">
        <f>_10sept_0_20[[#This Row],[V_mag]]-40</f>
        <v>-40.020000000000003</v>
      </c>
      <c r="H187">
        <f>10^(_10sept_0_20[[#This Row],[H_mag_adj]]/20)*COS(RADIANS(_10sept_0_20[[#This Row],[H_phase]]))</f>
        <v>-7.6974752156106678E-4</v>
      </c>
      <c r="I187">
        <f>10^(_10sept_0_20[[#This Row],[H_mag_adj]]/20)*SIN(RADIANS(_10sept_0_20[[#This Row],[H_phase]]))</f>
        <v>9.9357482654878013E-3</v>
      </c>
      <c r="J187">
        <f>10^(_10sept_0_20[[#This Row],[V_mag_adj]]/20)*COS(RADIANS(_10sept_0_20[[#This Row],[V_phase]]))</f>
        <v>-8.1923600017408523E-4</v>
      </c>
      <c r="K187">
        <f>10^(_10sept_0_20[[#This Row],[V_mag_adj]]/20)*SIN(RADIANS(_10sept_0_20[[#This Row],[V_phase]]))</f>
        <v>9.9433090121534111E-3</v>
      </c>
    </row>
    <row r="188" spans="1:11" x14ac:dyDescent="0.25">
      <c r="A188">
        <v>5</v>
      </c>
      <c r="B188">
        <v>-0.01</v>
      </c>
      <c r="C188">
        <v>88.46</v>
      </c>
      <c r="D188">
        <v>-0.03</v>
      </c>
      <c r="E188">
        <v>88.52</v>
      </c>
      <c r="F188">
        <f>_10sept_0_20[[#This Row],[H_mag]]-40</f>
        <v>-40.01</v>
      </c>
      <c r="G188">
        <f>_10sept_0_20[[#This Row],[V_mag]]-40</f>
        <v>-40.03</v>
      </c>
      <c r="H188">
        <f>10^(_10sept_0_20[[#This Row],[H_mag_adj]]/20)*COS(RADIANS(_10sept_0_20[[#This Row],[H_phase]]))</f>
        <v>2.684391134817575E-4</v>
      </c>
      <c r="I188">
        <f>10^(_10sept_0_20[[#This Row],[H_mag_adj]]/20)*SIN(RADIANS(_10sept_0_20[[#This Row],[H_phase]]))</f>
        <v>9.9848859194588951E-3</v>
      </c>
      <c r="J188">
        <f>10^(_10sept_0_20[[#This Row],[V_mag_adj]]/20)*COS(RADIANS(_10sept_0_20[[#This Row],[V_phase]]))</f>
        <v>2.5738947609963949E-4</v>
      </c>
      <c r="K188">
        <f>10^(_10sept_0_20[[#This Row],[V_mag_adj]]/20)*SIN(RADIANS(_10sept_0_20[[#This Row],[V_phase]]))</f>
        <v>9.9621963190697268E-3</v>
      </c>
    </row>
    <row r="189" spans="1:11" x14ac:dyDescent="0.25">
      <c r="A189">
        <v>6</v>
      </c>
      <c r="B189">
        <v>0</v>
      </c>
      <c r="C189">
        <v>82.39</v>
      </c>
      <c r="D189">
        <v>-0.01</v>
      </c>
      <c r="E189">
        <v>82.91</v>
      </c>
      <c r="F189">
        <f>_10sept_0_20[[#This Row],[H_mag]]-40</f>
        <v>-40</v>
      </c>
      <c r="G189">
        <f>_10sept_0_20[[#This Row],[V_mag]]-40</f>
        <v>-40.01</v>
      </c>
      <c r="H189">
        <f>10^(_10sept_0_20[[#This Row],[H_mag_adj]]/20)*COS(RADIANS(_10sept_0_20[[#This Row],[H_phase]]))</f>
        <v>1.3242938798960738E-3</v>
      </c>
      <c r="I189">
        <f>10^(_10sept_0_20[[#This Row],[H_mag_adj]]/20)*SIN(RADIANS(_10sept_0_20[[#This Row],[H_phase]]))</f>
        <v>9.9119244205991518E-3</v>
      </c>
      <c r="J189">
        <f>10^(_10sept_0_20[[#This Row],[V_mag_adj]]/20)*COS(RADIANS(_10sept_0_20[[#This Row],[V_phase]]))</f>
        <v>1.2328625997297005E-3</v>
      </c>
      <c r="K189">
        <f>10^(_10sept_0_20[[#This Row],[V_mag_adj]]/20)*SIN(RADIANS(_10sept_0_20[[#This Row],[V_phase]]))</f>
        <v>9.9121166353328943E-3</v>
      </c>
    </row>
    <row r="190" spans="1:11" x14ac:dyDescent="0.25">
      <c r="A190">
        <v>7</v>
      </c>
      <c r="B190">
        <v>0</v>
      </c>
      <c r="C190">
        <v>76.14</v>
      </c>
      <c r="D190">
        <v>-0.01</v>
      </c>
      <c r="E190">
        <v>76.34</v>
      </c>
      <c r="F190">
        <f>_10sept_0_20[[#This Row],[H_mag]]-40</f>
        <v>-40</v>
      </c>
      <c r="G190">
        <f>_10sept_0_20[[#This Row],[V_mag]]-40</f>
        <v>-40.01</v>
      </c>
      <c r="H190">
        <f>10^(_10sept_0_20[[#This Row],[H_mag_adj]]/20)*COS(RADIANS(_10sept_0_20[[#This Row],[H_phase]]))</f>
        <v>2.3955029604192193E-3</v>
      </c>
      <c r="I190">
        <f>10^(_10sept_0_20[[#This Row],[H_mag_adj]]/20)*SIN(RADIANS(_10sept_0_20[[#This Row],[H_phase]]))</f>
        <v>9.708839558187311E-3</v>
      </c>
      <c r="J190">
        <f>10^(_10sept_0_20[[#This Row],[V_mag_adj]]/20)*COS(RADIANS(_10sept_0_20[[#This Row],[V_phase]]))</f>
        <v>2.3588808657742425E-3</v>
      </c>
      <c r="K190">
        <f>10^(_10sept_0_20[[#This Row],[V_mag_adj]]/20)*SIN(RADIANS(_10sept_0_20[[#This Row],[V_phase]]))</f>
        <v>9.7059614383810285E-3</v>
      </c>
    </row>
    <row r="191" spans="1:11" x14ac:dyDescent="0.25">
      <c r="A191">
        <v>8</v>
      </c>
      <c r="B191">
        <v>-0.02</v>
      </c>
      <c r="C191">
        <v>69.150000000000006</v>
      </c>
      <c r="D191">
        <v>-0.02</v>
      </c>
      <c r="E191">
        <v>69.19</v>
      </c>
      <c r="F191">
        <f>_10sept_0_20[[#This Row],[H_mag]]-40</f>
        <v>-40.020000000000003</v>
      </c>
      <c r="G191">
        <f>_10sept_0_20[[#This Row],[V_mag]]-40</f>
        <v>-40.020000000000003</v>
      </c>
      <c r="H191">
        <f>10^(_10sept_0_20[[#This Row],[H_mag_adj]]/20)*COS(RADIANS(_10sept_0_20[[#This Row],[H_phase]]))</f>
        <v>3.5510401708735337E-3</v>
      </c>
      <c r="I191">
        <f>10^(_10sept_0_20[[#This Row],[H_mag_adj]]/20)*SIN(RADIANS(_10sept_0_20[[#This Row],[H_phase]]))</f>
        <v>9.3236610534700882E-3</v>
      </c>
      <c r="J191">
        <f>10^(_10sept_0_20[[#This Row],[V_mag_adj]]/20)*COS(RADIANS(_10sept_0_20[[#This Row],[V_phase]]))</f>
        <v>3.5445301626864417E-3</v>
      </c>
      <c r="K191">
        <f>10^(_10sept_0_20[[#This Row],[V_mag_adj]]/20)*SIN(RADIANS(_10sept_0_20[[#This Row],[V_phase]]))</f>
        <v>9.3261378748632339E-3</v>
      </c>
    </row>
    <row r="192" spans="1:11" x14ac:dyDescent="0.25">
      <c r="A192">
        <v>9</v>
      </c>
      <c r="B192">
        <v>-0.04</v>
      </c>
      <c r="C192">
        <v>62.39</v>
      </c>
      <c r="D192">
        <v>-0.04</v>
      </c>
      <c r="E192">
        <v>62.54</v>
      </c>
      <c r="F192">
        <f>_10sept_0_20[[#This Row],[H_mag]]-40</f>
        <v>-40.04</v>
      </c>
      <c r="G192">
        <f>_10sept_0_20[[#This Row],[V_mag]]-40</f>
        <v>-40.04</v>
      </c>
      <c r="H192">
        <f>10^(_10sept_0_20[[#This Row],[H_mag_adj]]/20)*COS(RADIANS(_10sept_0_20[[#This Row],[H_phase]]))</f>
        <v>4.6132133722211373E-3</v>
      </c>
      <c r="I192">
        <f>10^(_10sept_0_20[[#This Row],[H_mag_adj]]/20)*SIN(RADIANS(_10sept_0_20[[#This Row],[H_phase]]))</f>
        <v>8.8205134131544086E-3</v>
      </c>
      <c r="J192">
        <f>10^(_10sept_0_20[[#This Row],[V_mag_adj]]/20)*COS(RADIANS(_10sept_0_20[[#This Row],[V_phase]]))</f>
        <v>4.5901055392591926E-3</v>
      </c>
      <c r="K192">
        <f>10^(_10sept_0_20[[#This Row],[V_mag_adj]]/20)*SIN(RADIANS(_10sept_0_20[[#This Row],[V_phase]]))</f>
        <v>8.8325605363189456E-3</v>
      </c>
    </row>
    <row r="193" spans="1:11" x14ac:dyDescent="0.25">
      <c r="A193">
        <v>10</v>
      </c>
      <c r="B193">
        <v>-7.0000000000000007E-2</v>
      </c>
      <c r="C193">
        <v>55.12</v>
      </c>
      <c r="D193">
        <v>-0.08</v>
      </c>
      <c r="E193">
        <v>55.44</v>
      </c>
      <c r="F193">
        <f>_10sept_0_20[[#This Row],[H_mag]]-40</f>
        <v>-40.07</v>
      </c>
      <c r="G193">
        <f>_10sept_0_20[[#This Row],[V_mag]]-40</f>
        <v>-40.08</v>
      </c>
      <c r="H193">
        <f>10^(_10sept_0_20[[#This Row],[H_mag_adj]]/20)*COS(RADIANS(_10sept_0_20[[#This Row],[H_phase]]))</f>
        <v>5.6726942895876089E-3</v>
      </c>
      <c r="I193">
        <f>10^(_10sept_0_20[[#This Row],[H_mag_adj]]/20)*SIN(RADIANS(_10sept_0_20[[#This Row],[H_phase]]))</f>
        <v>8.1376685895281718E-3</v>
      </c>
      <c r="J193">
        <f>10^(_10sept_0_20[[#This Row],[V_mag_adj]]/20)*COS(RADIANS(_10sept_0_20[[#This Row],[V_phase]]))</f>
        <v>5.6206819614054021E-3</v>
      </c>
      <c r="K193">
        <f>10^(_10sept_0_20[[#This Row],[V_mag_adj]]/20)*SIN(RADIANS(_10sept_0_20[[#This Row],[V_phase]]))</f>
        <v>8.159824053907673E-3</v>
      </c>
    </row>
    <row r="194" spans="1:11" x14ac:dyDescent="0.25">
      <c r="A194">
        <v>11</v>
      </c>
      <c r="B194">
        <v>-0.12</v>
      </c>
      <c r="C194">
        <v>47.64</v>
      </c>
      <c r="D194">
        <v>-0.13</v>
      </c>
      <c r="E194">
        <v>47.86</v>
      </c>
      <c r="F194">
        <f>_10sept_0_20[[#This Row],[H_mag]]-40</f>
        <v>-40.119999999999997</v>
      </c>
      <c r="G194">
        <f>_10sept_0_20[[#This Row],[V_mag]]-40</f>
        <v>-40.130000000000003</v>
      </c>
      <c r="H194">
        <f>10^(_10sept_0_20[[#This Row],[H_mag_adj]]/20)*COS(RADIANS(_10sept_0_20[[#This Row],[H_phase]]))</f>
        <v>6.645419843369609E-3</v>
      </c>
      <c r="I194">
        <f>10^(_10sept_0_20[[#This Row],[H_mag_adj]]/20)*SIN(RADIANS(_10sept_0_20[[#This Row],[H_phase]]))</f>
        <v>7.2878746890328661E-3</v>
      </c>
      <c r="J194">
        <f>10^(_10sept_0_20[[#This Row],[V_mag_adj]]/20)*COS(RADIANS(_10sept_0_20[[#This Row],[V_phase]]))</f>
        <v>6.6097733289467884E-3</v>
      </c>
      <c r="K194">
        <f>10^(_10sept_0_20[[#This Row],[V_mag_adj]]/20)*SIN(RADIANS(_10sept_0_20[[#This Row],[V_phase]]))</f>
        <v>7.3049225365155335E-3</v>
      </c>
    </row>
    <row r="195" spans="1:11" x14ac:dyDescent="0.25">
      <c r="A195">
        <v>12</v>
      </c>
      <c r="B195">
        <v>-0.19</v>
      </c>
      <c r="C195">
        <v>39.619999999999997</v>
      </c>
      <c r="D195">
        <v>-0.2</v>
      </c>
      <c r="E195">
        <v>39.72</v>
      </c>
      <c r="F195">
        <f>_10sept_0_20[[#This Row],[H_mag]]-40</f>
        <v>-40.19</v>
      </c>
      <c r="G195">
        <f>_10sept_0_20[[#This Row],[V_mag]]-40</f>
        <v>-40.200000000000003</v>
      </c>
      <c r="H195">
        <f>10^(_10sept_0_20[[#This Row],[H_mag_adj]]/20)*COS(RADIANS(_10sept_0_20[[#This Row],[H_phase]]))</f>
        <v>7.5362387833982428E-3</v>
      </c>
      <c r="I195">
        <f>10^(_10sept_0_20[[#This Row],[H_mag_adj]]/20)*SIN(RADIANS(_10sept_0_20[[#This Row],[H_phase]]))</f>
        <v>6.2389512042560847E-3</v>
      </c>
      <c r="J195">
        <f>10^(_10sept_0_20[[#This Row],[V_mag_adj]]/20)*COS(RADIANS(_10sept_0_20[[#This Row],[V_phase]]))</f>
        <v>7.5166794060723789E-3</v>
      </c>
      <c r="K195">
        <f>10^(_10sept_0_20[[#This Row],[V_mag_adj]]/20)*SIN(RADIANS(_10sept_0_20[[#This Row],[V_phase]]))</f>
        <v>6.2449010647464007E-3</v>
      </c>
    </row>
    <row r="196" spans="1:11" x14ac:dyDescent="0.25">
      <c r="A196">
        <v>13</v>
      </c>
      <c r="B196">
        <v>-0.22</v>
      </c>
      <c r="C196">
        <v>30.37</v>
      </c>
      <c r="D196">
        <v>-0.25</v>
      </c>
      <c r="E196">
        <v>30.7</v>
      </c>
      <c r="F196">
        <f>_10sept_0_20[[#This Row],[H_mag]]-40</f>
        <v>-40.22</v>
      </c>
      <c r="G196">
        <f>_10sept_0_20[[#This Row],[V_mag]]-40</f>
        <v>-40.25</v>
      </c>
      <c r="H196">
        <f>10^(_10sept_0_20[[#This Row],[H_mag_adj]]/20)*COS(RADIANS(_10sept_0_20[[#This Row],[H_phase]]))</f>
        <v>8.412001065276252E-3</v>
      </c>
      <c r="I196">
        <f>10^(_10sept_0_20[[#This Row],[H_mag_adj]]/20)*SIN(RADIANS(_10sept_0_20[[#This Row],[H_phase]]))</f>
        <v>4.9293729259835021E-3</v>
      </c>
      <c r="J196">
        <f>10^(_10sept_0_20[[#This Row],[V_mag_adj]]/20)*COS(RADIANS(_10sept_0_20[[#This Row],[V_phase]]))</f>
        <v>8.3545650131059083E-3</v>
      </c>
      <c r="K196">
        <f>10^(_10sept_0_20[[#This Row],[V_mag_adj]]/20)*SIN(RADIANS(_10sept_0_20[[#This Row],[V_phase]]))</f>
        <v>4.9605776952265151E-3</v>
      </c>
    </row>
    <row r="197" spans="1:11" x14ac:dyDescent="0.25">
      <c r="A197">
        <v>14</v>
      </c>
      <c r="B197">
        <v>-0.28999999999999998</v>
      </c>
      <c r="C197">
        <v>21.75</v>
      </c>
      <c r="D197">
        <v>-0.3</v>
      </c>
      <c r="E197">
        <v>21.91</v>
      </c>
      <c r="F197">
        <f>_10sept_0_20[[#This Row],[H_mag]]-40</f>
        <v>-40.29</v>
      </c>
      <c r="G197">
        <f>_10sept_0_20[[#This Row],[V_mag]]-40</f>
        <v>-40.299999999999997</v>
      </c>
      <c r="H197">
        <f>10^(_10sept_0_20[[#This Row],[H_mag_adj]]/20)*COS(RADIANS(_10sept_0_20[[#This Row],[H_phase]]))</f>
        <v>8.9831090850374783E-3</v>
      </c>
      <c r="I197">
        <f>10^(_10sept_0_20[[#This Row],[H_mag_adj]]/20)*SIN(RADIANS(_10sept_0_20[[#This Row],[H_phase]]))</f>
        <v>3.5838971219989461E-3</v>
      </c>
      <c r="J197">
        <f>10^(_10sept_0_20[[#This Row],[V_mag_adj]]/20)*COS(RADIANS(_10sept_0_20[[#This Row],[V_phase]]))</f>
        <v>8.9627412637914121E-3</v>
      </c>
      <c r="K197">
        <f>10^(_10sept_0_20[[#This Row],[V_mag_adj]]/20)*SIN(RADIANS(_10sept_0_20[[#This Row],[V_phase]]))</f>
        <v>3.6048161004453407E-3</v>
      </c>
    </row>
    <row r="198" spans="1:11" x14ac:dyDescent="0.25">
      <c r="A198">
        <v>15</v>
      </c>
      <c r="B198">
        <v>-0.38</v>
      </c>
      <c r="C198">
        <v>13.43</v>
      </c>
      <c r="D198">
        <v>-0.45</v>
      </c>
      <c r="E198">
        <v>14.36</v>
      </c>
      <c r="F198">
        <f>_10sept_0_20[[#This Row],[H_mag]]-40</f>
        <v>-40.380000000000003</v>
      </c>
      <c r="G198">
        <f>_10sept_0_20[[#This Row],[V_mag]]-40</f>
        <v>-40.450000000000003</v>
      </c>
      <c r="H198">
        <f>10^(_10sept_0_20[[#This Row],[H_mag_adj]]/20)*COS(RADIANS(_10sept_0_20[[#This Row],[H_phase]]))</f>
        <v>9.3101902696576654E-3</v>
      </c>
      <c r="I198">
        <f>10^(_10sept_0_20[[#This Row],[H_mag_adj]]/20)*SIN(RADIANS(_10sept_0_20[[#This Row],[H_phase]]))</f>
        <v>2.2231523013441141E-3</v>
      </c>
      <c r="J198">
        <f>10^(_10sept_0_20[[#This Row],[V_mag_adj]]/20)*COS(RADIANS(_10sept_0_20[[#This Row],[V_phase]]))</f>
        <v>9.1984499347947859E-3</v>
      </c>
      <c r="K198">
        <f>10^(_10sept_0_20[[#This Row],[V_mag_adj]]/20)*SIN(RADIANS(_10sept_0_20[[#This Row],[V_phase]]))</f>
        <v>2.3549166774366865E-3</v>
      </c>
    </row>
    <row r="199" spans="1:11" x14ac:dyDescent="0.25">
      <c r="A199">
        <v>16</v>
      </c>
      <c r="B199">
        <v>-0.5</v>
      </c>
      <c r="C199">
        <v>4.88</v>
      </c>
      <c r="D199">
        <v>-0.54</v>
      </c>
      <c r="E199">
        <v>5.45</v>
      </c>
      <c r="F199">
        <f>_10sept_0_20[[#This Row],[H_mag]]-40</f>
        <v>-40.5</v>
      </c>
      <c r="G199">
        <f>_10sept_0_20[[#This Row],[V_mag]]-40</f>
        <v>-40.54</v>
      </c>
      <c r="H199">
        <f>10^(_10sept_0_20[[#This Row],[H_mag_adj]]/20)*COS(RADIANS(_10sept_0_20[[#This Row],[H_phase]]))</f>
        <v>9.4063870434217579E-3</v>
      </c>
      <c r="I199">
        <f>10^(_10sept_0_20[[#This Row],[H_mag_adj]]/20)*SIN(RADIANS(_10sept_0_20[[#This Row],[H_phase]]))</f>
        <v>8.0310435356920637E-4</v>
      </c>
      <c r="J199">
        <f>10^(_10sept_0_20[[#This Row],[V_mag_adj]]/20)*COS(RADIANS(_10sept_0_20[[#This Row],[V_phase]]))</f>
        <v>9.3547525425360014E-3</v>
      </c>
      <c r="K199">
        <f>10^(_10sept_0_20[[#This Row],[V_mag_adj]]/20)*SIN(RADIANS(_10sept_0_20[[#This Row],[V_phase]]))</f>
        <v>8.9252165787299519E-4</v>
      </c>
    </row>
    <row r="200" spans="1:11" x14ac:dyDescent="0.25">
      <c r="A200">
        <v>17</v>
      </c>
      <c r="B200">
        <v>-0.62</v>
      </c>
      <c r="C200">
        <v>-3.89</v>
      </c>
      <c r="D200">
        <v>-0.67</v>
      </c>
      <c r="E200">
        <v>-2.65</v>
      </c>
      <c r="F200">
        <f>_10sept_0_20[[#This Row],[H_mag]]-40</f>
        <v>-40.619999999999997</v>
      </c>
      <c r="G200">
        <f>_10sept_0_20[[#This Row],[V_mag]]-40</f>
        <v>-40.67</v>
      </c>
      <c r="H200">
        <f>10^(_10sept_0_20[[#This Row],[H_mag_adj]]/20)*COS(RADIANS(_10sept_0_20[[#This Row],[H_phase]]))</f>
        <v>9.2896272820106648E-3</v>
      </c>
      <c r="I200">
        <f>10^(_10sept_0_20[[#This Row],[H_mag_adj]]/20)*SIN(RADIANS(_10sept_0_20[[#This Row],[H_phase]]))</f>
        <v>-6.3167439171210279E-4</v>
      </c>
      <c r="J200">
        <f>10^(_10sept_0_20[[#This Row],[V_mag_adj]]/20)*COS(RADIANS(_10sept_0_20[[#This Row],[V_phase]]))</f>
        <v>9.2477337629419815E-3</v>
      </c>
      <c r="K200">
        <f>10^(_10sept_0_20[[#This Row],[V_mag_adj]]/20)*SIN(RADIANS(_10sept_0_20[[#This Row],[V_phase]]))</f>
        <v>-4.2802426657814838E-4</v>
      </c>
    </row>
    <row r="201" spans="1:11" x14ac:dyDescent="0.25">
      <c r="A201">
        <v>18</v>
      </c>
      <c r="B201">
        <v>-0.77</v>
      </c>
      <c r="C201">
        <v>-12.12</v>
      </c>
      <c r="D201">
        <v>-0.78</v>
      </c>
      <c r="E201">
        <v>-11.91</v>
      </c>
      <c r="F201">
        <f>_10sept_0_20[[#This Row],[H_mag]]-40</f>
        <v>-40.770000000000003</v>
      </c>
      <c r="G201">
        <f>_10sept_0_20[[#This Row],[V_mag]]-40</f>
        <v>-40.78</v>
      </c>
      <c r="H201">
        <f>10^(_10sept_0_20[[#This Row],[H_mag_adj]]/20)*COS(RADIANS(_10sept_0_20[[#This Row],[H_phase]]))</f>
        <v>8.9476720931799102E-3</v>
      </c>
      <c r="I201">
        <f>10^(_10sept_0_20[[#This Row],[H_mag_adj]]/20)*SIN(RADIANS(_10sept_0_20[[#This Row],[H_phase]]))</f>
        <v>-1.9214818046543044E-3</v>
      </c>
      <c r="J201">
        <f>10^(_10sept_0_20[[#This Row],[V_mag_adj]]/20)*COS(RADIANS(_10sept_0_20[[#This Row],[V_phase]]))</f>
        <v>8.9443510815072121E-3</v>
      </c>
      <c r="K201">
        <f>10^(_10sept_0_20[[#This Row],[V_mag_adj]]/20)*SIN(RADIANS(_10sept_0_20[[#This Row],[V_phase]]))</f>
        <v>-1.8865008756598451E-3</v>
      </c>
    </row>
    <row r="202" spans="1:11" x14ac:dyDescent="0.25">
      <c r="A202">
        <v>19</v>
      </c>
      <c r="B202">
        <v>-0.9</v>
      </c>
      <c r="C202">
        <v>-20.72</v>
      </c>
      <c r="D202">
        <v>-0.91</v>
      </c>
      <c r="E202">
        <v>-20.73</v>
      </c>
      <c r="F202">
        <f>_10sept_0_20[[#This Row],[H_mag]]-40</f>
        <v>-40.9</v>
      </c>
      <c r="G202">
        <f>_10sept_0_20[[#This Row],[V_mag]]-40</f>
        <v>-40.909999999999997</v>
      </c>
      <c r="H202">
        <f>10^(_10sept_0_20[[#This Row],[H_mag_adj]]/20)*COS(RADIANS(_10sept_0_20[[#This Row],[H_phase]]))</f>
        <v>8.4325804640962201E-3</v>
      </c>
      <c r="I202">
        <f>10^(_10sept_0_20[[#This Row],[H_mag_adj]]/20)*SIN(RADIANS(_10sept_0_20[[#This Row],[H_phase]]))</f>
        <v>-3.1897708903544605E-3</v>
      </c>
      <c r="J202">
        <f>10^(_10sept_0_20[[#This Row],[V_mag_adj]]/20)*COS(RADIANS(_10sept_0_20[[#This Row],[V_phase]]))</f>
        <v>8.422321475751067E-3</v>
      </c>
      <c r="K202">
        <f>10^(_10sept_0_20[[#This Row],[V_mag_adj]]/20)*SIN(RADIANS(_10sept_0_20[[#This Row],[V_phase]]))</f>
        <v>-3.1875706650185075E-3</v>
      </c>
    </row>
    <row r="203" spans="1:11" x14ac:dyDescent="0.25">
      <c r="A203">
        <v>20</v>
      </c>
      <c r="B203">
        <v>-1.02</v>
      </c>
      <c r="C203">
        <v>-30.4</v>
      </c>
      <c r="D203">
        <v>-1.04</v>
      </c>
      <c r="E203">
        <v>-30.55</v>
      </c>
      <c r="F203">
        <f>_10sept_0_20[[#This Row],[H_mag]]-40</f>
        <v>-41.02</v>
      </c>
      <c r="G203">
        <f>_10sept_0_20[[#This Row],[V_mag]]-40</f>
        <v>-41.04</v>
      </c>
      <c r="H203">
        <f>10^(_10sept_0_20[[#This Row],[H_mag_adj]]/20)*COS(RADIANS(_10sept_0_20[[#This Row],[H_phase]]))</f>
        <v>7.6694811882685367E-3</v>
      </c>
      <c r="I203">
        <f>10^(_10sept_0_20[[#This Row],[H_mag_adj]]/20)*SIN(RADIANS(_10sept_0_20[[#This Row],[H_phase]]))</f>
        <v>-4.4996578873040391E-3</v>
      </c>
      <c r="J203">
        <f>10^(_10sept_0_20[[#This Row],[V_mag_adj]]/20)*COS(RADIANS(_10sept_0_20[[#This Row],[V_phase]]))</f>
        <v>7.6400626786360861E-3</v>
      </c>
      <c r="K203">
        <f>10^(_10sept_0_20[[#This Row],[V_mag_adj]]/20)*SIN(RADIANS(_10sept_0_20[[#This Row],[V_phase]]))</f>
        <v>-4.5093260290227167E-3</v>
      </c>
    </row>
    <row r="204" spans="1:11" x14ac:dyDescent="0.25">
      <c r="A204">
        <v>21</v>
      </c>
      <c r="B204">
        <v>-1.1499999999999999</v>
      </c>
      <c r="C204">
        <v>-40.450000000000003</v>
      </c>
      <c r="D204">
        <v>-1.1499999999999999</v>
      </c>
      <c r="E204">
        <v>-40.299999999999997</v>
      </c>
      <c r="F204">
        <f>_10sept_0_20[[#This Row],[H_mag]]-40</f>
        <v>-41.15</v>
      </c>
      <c r="G204">
        <f>_10sept_0_20[[#This Row],[V_mag]]-40</f>
        <v>-41.15</v>
      </c>
      <c r="H204">
        <f>10^(_10sept_0_20[[#This Row],[H_mag_adj]]/20)*COS(RADIANS(_10sept_0_20[[#This Row],[H_phase]]))</f>
        <v>6.666055428080405E-3</v>
      </c>
      <c r="I204">
        <f>10^(_10sept_0_20[[#This Row],[H_mag_adj]]/20)*SIN(RADIANS(_10sept_0_20[[#This Row],[H_phase]]))</f>
        <v>-5.6832960477122369E-3</v>
      </c>
      <c r="J204">
        <f>10^(_10sept_0_20[[#This Row],[V_mag_adj]]/20)*COS(RADIANS(_10sept_0_20[[#This Row],[V_phase]]))</f>
        <v>6.6809114011450602E-3</v>
      </c>
      <c r="K204">
        <f>10^(_10sept_0_20[[#This Row],[V_mag_adj]]/20)*SIN(RADIANS(_10sept_0_20[[#This Row],[V_phase]]))</f>
        <v>-5.6658248990091222E-3</v>
      </c>
    </row>
    <row r="205" spans="1:11" x14ac:dyDescent="0.25">
      <c r="A205">
        <v>22</v>
      </c>
      <c r="B205">
        <v>-1.25</v>
      </c>
      <c r="C205">
        <v>-50.43</v>
      </c>
      <c r="D205">
        <v>-1.25</v>
      </c>
      <c r="E205">
        <v>-50.18</v>
      </c>
      <c r="F205">
        <f>_10sept_0_20[[#This Row],[H_mag]]-40</f>
        <v>-41.25</v>
      </c>
      <c r="G205">
        <f>_10sept_0_20[[#This Row],[V_mag]]-40</f>
        <v>-41.25</v>
      </c>
      <c r="H205">
        <f>10^(_10sept_0_20[[#This Row],[H_mag_adj]]/20)*COS(RADIANS(_10sept_0_20[[#This Row],[H_phase]]))</f>
        <v>5.5163699386185797E-3</v>
      </c>
      <c r="I205">
        <f>10^(_10sept_0_20[[#This Row],[H_mag_adj]]/20)*SIN(RADIANS(_10sept_0_20[[#This Row],[H_phase]]))</f>
        <v>-6.6752590686467534E-3</v>
      </c>
      <c r="J205">
        <f>10^(_10sept_0_20[[#This Row],[V_mag_adj]]/20)*COS(RADIANS(_10sept_0_20[[#This Row],[V_phase]]))</f>
        <v>5.5454436466249174E-3</v>
      </c>
      <c r="K205">
        <f>10^(_10sept_0_20[[#This Row],[V_mag_adj]]/20)*SIN(RADIANS(_10sept_0_20[[#This Row],[V_phase]]))</f>
        <v>-6.6511258968202378E-3</v>
      </c>
    </row>
    <row r="206" spans="1:11" x14ac:dyDescent="0.25">
      <c r="A206">
        <v>23</v>
      </c>
      <c r="B206">
        <v>-1.33</v>
      </c>
      <c r="C206">
        <v>-60.16</v>
      </c>
      <c r="D206">
        <v>-1.33</v>
      </c>
      <c r="E206">
        <v>-60.33</v>
      </c>
      <c r="F206">
        <f>_10sept_0_20[[#This Row],[H_mag]]-40</f>
        <v>-41.33</v>
      </c>
      <c r="G206">
        <f>_10sept_0_20[[#This Row],[V_mag]]-40</f>
        <v>-41.33</v>
      </c>
      <c r="H206">
        <f>10^(_10sept_0_20[[#This Row],[H_mag_adj]]/20)*COS(RADIANS(_10sept_0_20[[#This Row],[H_phase]]))</f>
        <v>4.2693584008508239E-3</v>
      </c>
      <c r="I206">
        <f>10^(_10sept_0_20[[#This Row],[H_mag_adj]]/20)*SIN(RADIANS(_10sept_0_20[[#This Row],[H_phase]]))</f>
        <v>-7.4426667663249563E-3</v>
      </c>
      <c r="J206">
        <f>10^(_10sept_0_20[[#This Row],[V_mag_adj]]/20)*COS(RADIANS(_10sept_0_20[[#This Row],[V_phase]]))</f>
        <v>4.2472568039036516E-3</v>
      </c>
      <c r="K206">
        <f>10^(_10sept_0_20[[#This Row],[V_mag_adj]]/20)*SIN(RADIANS(_10sept_0_20[[#This Row],[V_phase]]))</f>
        <v>-7.455301428592115E-3</v>
      </c>
    </row>
    <row r="207" spans="1:11" x14ac:dyDescent="0.25">
      <c r="A207">
        <v>24</v>
      </c>
      <c r="B207">
        <v>-1.39</v>
      </c>
      <c r="C207">
        <v>-70.55</v>
      </c>
      <c r="D207">
        <v>-1.4</v>
      </c>
      <c r="E207">
        <v>-70.64</v>
      </c>
      <c r="F207">
        <f>_10sept_0_20[[#This Row],[H_mag]]-40</f>
        <v>-41.39</v>
      </c>
      <c r="G207">
        <f>_10sept_0_20[[#This Row],[V_mag]]-40</f>
        <v>-41.4</v>
      </c>
      <c r="H207">
        <f>10^(_10sept_0_20[[#This Row],[H_mag_adj]]/20)*COS(RADIANS(_10sept_0_20[[#This Row],[H_phase]]))</f>
        <v>2.8374193464953228E-3</v>
      </c>
      <c r="I207">
        <f>10^(_10sept_0_20[[#This Row],[H_mag_adj]]/20)*SIN(RADIANS(_10sept_0_20[[#This Row],[H_phase]]))</f>
        <v>-8.0349018161798014E-3</v>
      </c>
      <c r="J207">
        <f>10^(_10sept_0_20[[#This Row],[V_mag_adj]]/20)*COS(RADIANS(_10sept_0_20[[#This Row],[V_phase]]))</f>
        <v>2.8215443632460487E-3</v>
      </c>
      <c r="K207">
        <f>10^(_10sept_0_20[[#This Row],[V_mag_adj]]/20)*SIN(RADIANS(_10sept_0_20[[#This Row],[V_phase]]))</f>
        <v>-8.0300985930269568E-3</v>
      </c>
    </row>
    <row r="208" spans="1:11" x14ac:dyDescent="0.25">
      <c r="A208">
        <v>25</v>
      </c>
      <c r="B208">
        <v>-1.43</v>
      </c>
      <c r="C208">
        <v>-81.27</v>
      </c>
      <c r="D208">
        <v>-1.43</v>
      </c>
      <c r="E208">
        <v>-81.430000000000007</v>
      </c>
      <c r="F208">
        <f>_10sept_0_20[[#This Row],[H_mag]]-40</f>
        <v>-41.43</v>
      </c>
      <c r="G208">
        <f>_10sept_0_20[[#This Row],[V_mag]]-40</f>
        <v>-41.43</v>
      </c>
      <c r="H208">
        <f>10^(_10sept_0_20[[#This Row],[H_mag_adj]]/20)*COS(RADIANS(_10sept_0_20[[#This Row],[H_phase]]))</f>
        <v>1.2873892993670582E-3</v>
      </c>
      <c r="I208">
        <f>10^(_10sept_0_20[[#This Row],[H_mag_adj]]/20)*SIN(RADIANS(_10sept_0_20[[#This Row],[H_phase]]))</f>
        <v>-8.3837656570448782E-3</v>
      </c>
      <c r="J208">
        <f>10^(_10sept_0_20[[#This Row],[V_mag_adj]]/20)*COS(RADIANS(_10sept_0_20[[#This Row],[V_phase]]))</f>
        <v>1.2639724198263485E-3</v>
      </c>
      <c r="K208">
        <f>10^(_10sept_0_20[[#This Row],[V_mag_adj]]/20)*SIN(RADIANS(_10sept_0_20[[#This Row],[V_phase]]))</f>
        <v>-8.3873280323526322E-3</v>
      </c>
    </row>
    <row r="209" spans="1:11" x14ac:dyDescent="0.25">
      <c r="A209">
        <v>26</v>
      </c>
      <c r="B209">
        <v>-1.43</v>
      </c>
      <c r="C209">
        <v>-92.61</v>
      </c>
      <c r="D209">
        <v>-1.43</v>
      </c>
      <c r="E209">
        <v>-92.51</v>
      </c>
      <c r="F209">
        <f>_10sept_0_20[[#This Row],[H_mag]]-40</f>
        <v>-41.43</v>
      </c>
      <c r="G209">
        <f>_10sept_0_20[[#This Row],[V_mag]]-40</f>
        <v>-41.43</v>
      </c>
      <c r="H209">
        <f>10^(_10sept_0_20[[#This Row],[H_mag_adj]]/20)*COS(RADIANS(_10sept_0_20[[#This Row],[H_phase]]))</f>
        <v>-3.8624926403846592E-4</v>
      </c>
      <c r="I209">
        <f>10^(_10sept_0_20[[#This Row],[H_mag_adj]]/20)*SIN(RADIANS(_10sept_0_20[[#This Row],[H_phase]]))</f>
        <v>-8.4732348785100785E-3</v>
      </c>
      <c r="J209">
        <f>10^(_10sept_0_20[[#This Row],[V_mag_adj]]/20)*COS(RADIANS(_10sept_0_20[[#This Row],[V_phase]]))</f>
        <v>-3.7146009856296259E-4</v>
      </c>
      <c r="K209">
        <f>10^(_10sept_0_20[[#This Row],[V_mag_adj]]/20)*SIN(RADIANS(_10sept_0_20[[#This Row],[V_phase]]))</f>
        <v>-8.4738961048354579E-3</v>
      </c>
    </row>
    <row r="210" spans="1:11" x14ac:dyDescent="0.25">
      <c r="A210">
        <v>27</v>
      </c>
      <c r="B210">
        <v>-1.42</v>
      </c>
      <c r="C210">
        <v>-103.2</v>
      </c>
      <c r="D210">
        <v>-1.42</v>
      </c>
      <c r="E210">
        <v>-103.66</v>
      </c>
      <c r="F210">
        <f>_10sept_0_20[[#This Row],[H_mag]]-40</f>
        <v>-41.42</v>
      </c>
      <c r="G210">
        <f>_10sept_0_20[[#This Row],[V_mag]]-40</f>
        <v>-41.42</v>
      </c>
      <c r="H210">
        <f>10^(_10sept_0_20[[#This Row],[H_mag_adj]]/20)*COS(RADIANS(_10sept_0_20[[#This Row],[H_phase]]))</f>
        <v>-1.939111003555222E-3</v>
      </c>
      <c r="I210">
        <f>10^(_10sept_0_20[[#This Row],[H_mag_adj]]/20)*SIN(RADIANS(_10sept_0_20[[#This Row],[H_phase]]))</f>
        <v>-8.2674419522716317E-3</v>
      </c>
      <c r="J210">
        <f>10^(_10sept_0_20[[#This Row],[V_mag_adj]]/20)*COS(RADIANS(_10sept_0_20[[#This Row],[V_phase]]))</f>
        <v>-2.0054230742314791E-3</v>
      </c>
      <c r="K210">
        <f>10^(_10sept_0_20[[#This Row],[V_mag_adj]]/20)*SIN(RADIANS(_10sept_0_20[[#This Row],[V_phase]]))</f>
        <v>-8.251607492581664E-3</v>
      </c>
    </row>
    <row r="211" spans="1:11" x14ac:dyDescent="0.25">
      <c r="A211">
        <v>28</v>
      </c>
      <c r="B211">
        <v>-1.36</v>
      </c>
      <c r="C211">
        <v>-114.79</v>
      </c>
      <c r="D211">
        <v>-1.37</v>
      </c>
      <c r="E211">
        <v>-115.44</v>
      </c>
      <c r="F211">
        <f>_10sept_0_20[[#This Row],[H_mag]]-40</f>
        <v>-41.36</v>
      </c>
      <c r="G211">
        <f>_10sept_0_20[[#This Row],[V_mag]]-40</f>
        <v>-41.37</v>
      </c>
      <c r="H211">
        <f>10^(_10sept_0_20[[#This Row],[H_mag_adj]]/20)*COS(RADIANS(_10sept_0_20[[#This Row],[H_phase]]))</f>
        <v>-3.5852403363284685E-3</v>
      </c>
      <c r="I211">
        <f>10^(_10sept_0_20[[#This Row],[H_mag_adj]]/20)*SIN(RADIANS(_10sept_0_20[[#This Row],[H_phase]]))</f>
        <v>-7.7627289067121836E-3</v>
      </c>
      <c r="J211">
        <f>10^(_10sept_0_20[[#This Row],[V_mag_adj]]/20)*COS(RADIANS(_10sept_0_20[[#This Row],[V_phase]]))</f>
        <v>-3.6688467556396137E-3</v>
      </c>
      <c r="K211">
        <f>10^(_10sept_0_20[[#This Row],[V_mag_adj]]/20)*SIN(RADIANS(_10sept_0_20[[#This Row],[V_phase]]))</f>
        <v>-7.7126723325375108E-3</v>
      </c>
    </row>
    <row r="212" spans="1:11" x14ac:dyDescent="0.25">
      <c r="A212">
        <v>29</v>
      </c>
      <c r="B212">
        <v>-1.3</v>
      </c>
      <c r="C212">
        <v>-125.92</v>
      </c>
      <c r="D212">
        <v>-1.28</v>
      </c>
      <c r="E212">
        <v>-126.59</v>
      </c>
      <c r="F212">
        <f>_10sept_0_20[[#This Row],[H_mag]]-40</f>
        <v>-41.3</v>
      </c>
      <c r="G212">
        <f>_10sept_0_20[[#This Row],[V_mag]]-40</f>
        <v>-41.28</v>
      </c>
      <c r="H212">
        <f>10^(_10sept_0_20[[#This Row],[H_mag_adj]]/20)*COS(RADIANS(_10sept_0_20[[#This Row],[H_phase]]))</f>
        <v>-5.0510635760328583E-3</v>
      </c>
      <c r="I212">
        <f>10^(_10sept_0_20[[#This Row],[H_mag_adj]]/20)*SIN(RADIANS(_10sept_0_20[[#This Row],[H_phase]]))</f>
        <v>-6.9726451853629971E-3</v>
      </c>
      <c r="J212">
        <f>10^(_10sept_0_20[[#This Row],[V_mag_adj]]/20)*COS(RADIANS(_10sept_0_20[[#This Row],[V_phase]]))</f>
        <v>-5.1440835000503603E-3</v>
      </c>
      <c r="K212">
        <f>10^(_10sept_0_20[[#This Row],[V_mag_adj]]/20)*SIN(RADIANS(_10sept_0_20[[#This Row],[V_phase]]))</f>
        <v>-6.9290405060952283E-3</v>
      </c>
    </row>
    <row r="213" spans="1:11" x14ac:dyDescent="0.25">
      <c r="A213">
        <v>30</v>
      </c>
      <c r="B213">
        <v>-1.19</v>
      </c>
      <c r="C213">
        <v>-137.69</v>
      </c>
      <c r="D213">
        <v>-1.19</v>
      </c>
      <c r="E213">
        <v>-138.27000000000001</v>
      </c>
      <c r="F213">
        <f>_10sept_0_20[[#This Row],[H_mag]]-40</f>
        <v>-41.19</v>
      </c>
      <c r="G213">
        <f>_10sept_0_20[[#This Row],[V_mag]]-40</f>
        <v>-41.19</v>
      </c>
      <c r="H213">
        <f>10^(_10sept_0_20[[#This Row],[H_mag_adj]]/20)*COS(RADIANS(_10sept_0_20[[#This Row],[H_phase]]))</f>
        <v>-6.4483140045073278E-3</v>
      </c>
      <c r="I213">
        <f>10^(_10sept_0_20[[#This Row],[H_mag_adj]]/20)*SIN(RADIANS(_10sept_0_20[[#This Row],[H_phase]]))</f>
        <v>-5.869571891824207E-3</v>
      </c>
      <c r="J213">
        <f>10^(_10sept_0_20[[#This Row],[V_mag_adj]]/20)*COS(RADIANS(_10sept_0_20[[#This Row],[V_phase]]))</f>
        <v>-6.5073997485605786E-3</v>
      </c>
      <c r="K213">
        <f>10^(_10sept_0_20[[#This Row],[V_mag_adj]]/20)*SIN(RADIANS(_10sept_0_20[[#This Row],[V_phase]]))</f>
        <v>-5.8039965718849149E-3</v>
      </c>
    </row>
    <row r="214" spans="1:11" x14ac:dyDescent="0.25">
      <c r="A214">
        <v>31</v>
      </c>
      <c r="B214">
        <v>-1.08</v>
      </c>
      <c r="C214">
        <v>-149.09</v>
      </c>
      <c r="D214">
        <v>-1.08</v>
      </c>
      <c r="E214">
        <v>-149.75</v>
      </c>
      <c r="F214">
        <f>_10sept_0_20[[#This Row],[H_mag]]-40</f>
        <v>-41.08</v>
      </c>
      <c r="G214">
        <f>_10sept_0_20[[#This Row],[V_mag]]-40</f>
        <v>-41.08</v>
      </c>
      <c r="H214">
        <f>10^(_10sept_0_20[[#This Row],[H_mag_adj]]/20)*COS(RADIANS(_10sept_0_20[[#This Row],[H_phase]]))</f>
        <v>-7.5766070963332877E-3</v>
      </c>
      <c r="I214">
        <f>10^(_10sept_0_20[[#This Row],[H_mag_adj]]/20)*SIN(RADIANS(_10sept_0_20[[#This Row],[H_phase]]))</f>
        <v>-4.5363020137682546E-3</v>
      </c>
      <c r="J214">
        <f>10^(_10sept_0_20[[#This Row],[V_mag_adj]]/20)*COS(RADIANS(_10sept_0_20[[#This Row],[V_phase]]))</f>
        <v>-7.6283577191391646E-3</v>
      </c>
      <c r="K214">
        <f>10^(_10sept_0_20[[#This Row],[V_mag_adj]]/20)*SIN(RADIANS(_10sept_0_20[[#This Row],[V_phase]]))</f>
        <v>-4.4487267348282669E-3</v>
      </c>
    </row>
    <row r="215" spans="1:11" x14ac:dyDescent="0.25">
      <c r="A215">
        <v>32</v>
      </c>
      <c r="B215">
        <v>-0.97</v>
      </c>
      <c r="C215">
        <v>-161.13</v>
      </c>
      <c r="D215">
        <v>-0.96</v>
      </c>
      <c r="E215">
        <v>-161.54</v>
      </c>
      <c r="F215">
        <f>_10sept_0_20[[#This Row],[H_mag]]-40</f>
        <v>-40.97</v>
      </c>
      <c r="G215">
        <f>_10sept_0_20[[#This Row],[V_mag]]-40</f>
        <v>-40.96</v>
      </c>
      <c r="H215">
        <f>10^(_10sept_0_20[[#This Row],[H_mag_adj]]/20)*COS(RADIANS(_10sept_0_20[[#This Row],[H_phase]]))</f>
        <v>-8.4626837217265417E-3</v>
      </c>
      <c r="I215">
        <f>10^(_10sept_0_20[[#This Row],[H_mag_adj]]/20)*SIN(RADIANS(_10sept_0_20[[#This Row],[H_phase]]))</f>
        <v>-2.8924746717521113E-3</v>
      </c>
      <c r="J215">
        <f>10^(_10sept_0_20[[#This Row],[V_mag_adj]]/20)*COS(RADIANS(_10sept_0_20[[#This Row],[V_phase]]))</f>
        <v>-8.4929372186961366E-3</v>
      </c>
      <c r="K215">
        <f>10^(_10sept_0_20[[#This Row],[V_mag_adj]]/20)*SIN(RADIANS(_10sept_0_20[[#This Row],[V_phase]]))</f>
        <v>-2.8351055955737892E-3</v>
      </c>
    </row>
    <row r="216" spans="1:11" x14ac:dyDescent="0.25">
      <c r="A216">
        <v>33</v>
      </c>
      <c r="B216">
        <v>-0.86</v>
      </c>
      <c r="C216">
        <v>-172.29</v>
      </c>
      <c r="D216">
        <v>-0.86</v>
      </c>
      <c r="E216">
        <v>-172.84</v>
      </c>
      <c r="F216">
        <f>_10sept_0_20[[#This Row],[H_mag]]-40</f>
        <v>-40.86</v>
      </c>
      <c r="G216">
        <f>_10sept_0_20[[#This Row],[V_mag]]-40</f>
        <v>-40.86</v>
      </c>
      <c r="H216">
        <f>10^(_10sept_0_20[[#This Row],[H_mag_adj]]/20)*COS(RADIANS(_10sept_0_20[[#This Row],[H_phase]]))</f>
        <v>-8.9754459669587096E-3</v>
      </c>
      <c r="I216">
        <f>10^(_10sept_0_20[[#This Row],[H_mag_adj]]/20)*SIN(RADIANS(_10sept_0_20[[#This Row],[H_phase]]))</f>
        <v>-1.2151230913723956E-3</v>
      </c>
      <c r="J216">
        <f>10^(_10sept_0_20[[#This Row],[V_mag_adj]]/20)*COS(RADIANS(_10sept_0_20[[#This Row],[V_phase]]))</f>
        <v>-8.9866966061398958E-3</v>
      </c>
      <c r="K216">
        <f>10^(_10sept_0_20[[#This Row],[V_mag_adj]]/20)*SIN(RADIANS(_10sept_0_20[[#This Row],[V_phase]]))</f>
        <v>-1.1289103339838181E-3</v>
      </c>
    </row>
    <row r="217" spans="1:11" x14ac:dyDescent="0.25">
      <c r="A217">
        <v>34</v>
      </c>
      <c r="B217">
        <v>-0.8</v>
      </c>
      <c r="C217">
        <v>175.6</v>
      </c>
      <c r="D217">
        <v>-0.8</v>
      </c>
      <c r="E217">
        <v>175.33</v>
      </c>
      <c r="F217">
        <f>_10sept_0_20[[#This Row],[H_mag]]-40</f>
        <v>-40.799999999999997</v>
      </c>
      <c r="G217">
        <f>_10sept_0_20[[#This Row],[V_mag]]-40</f>
        <v>-40.799999999999997</v>
      </c>
      <c r="H217">
        <f>10^(_10sept_0_20[[#This Row],[H_mag_adj]]/20)*COS(RADIANS(_10sept_0_20[[#This Row],[H_phase]]))</f>
        <v>-9.093229174405925E-3</v>
      </c>
      <c r="I217">
        <f>10^(_10sept_0_20[[#This Row],[H_mag_adj]]/20)*SIN(RADIANS(_10sept_0_20[[#This Row],[H_phase]]))</f>
        <v>6.9968585236509649E-4</v>
      </c>
      <c r="J217">
        <f>10^(_10sept_0_20[[#This Row],[V_mag_adj]]/20)*COS(RADIANS(_10sept_0_20[[#This Row],[V_phase]]))</f>
        <v>-9.0898310299990636E-3</v>
      </c>
      <c r="K217">
        <f>10^(_10sept_0_20[[#This Row],[V_mag_adj]]/20)*SIN(RADIANS(_10sept_0_20[[#This Row],[V_phase]]))</f>
        <v>7.4252875791655211E-4</v>
      </c>
    </row>
    <row r="218" spans="1:11" x14ac:dyDescent="0.25">
      <c r="A218">
        <v>35</v>
      </c>
      <c r="B218">
        <v>-0.75</v>
      </c>
      <c r="C218">
        <v>163.80000000000001</v>
      </c>
      <c r="D218">
        <v>-0.75</v>
      </c>
      <c r="E218">
        <v>163.16</v>
      </c>
      <c r="F218">
        <f>_10sept_0_20[[#This Row],[H_mag]]-40</f>
        <v>-40.75</v>
      </c>
      <c r="G218">
        <f>_10sept_0_20[[#This Row],[V_mag]]-40</f>
        <v>-40.75</v>
      </c>
      <c r="H218">
        <f>10^(_10sept_0_20[[#This Row],[H_mag_adj]]/20)*COS(RADIANS(_10sept_0_20[[#This Row],[H_phase]]))</f>
        <v>-8.8085428877821611E-3</v>
      </c>
      <c r="I218">
        <f>10^(_10sept_0_20[[#This Row],[H_mag_adj]]/20)*SIN(RADIANS(_10sept_0_20[[#This Row],[H_phase]]))</f>
        <v>2.5591182775756283E-3</v>
      </c>
      <c r="J218">
        <f>10^(_10sept_0_20[[#This Row],[V_mag_adj]]/20)*COS(RADIANS(_10sept_0_20[[#This Row],[V_phase]]))</f>
        <v>-8.7794083357535576E-3</v>
      </c>
      <c r="K218">
        <f>10^(_10sept_0_20[[#This Row],[V_mag_adj]]/20)*SIN(RADIANS(_10sept_0_20[[#This Row],[V_phase]]))</f>
        <v>2.6573489493516419E-3</v>
      </c>
    </row>
    <row r="219" spans="1:11" x14ac:dyDescent="0.25">
      <c r="A219">
        <v>36</v>
      </c>
      <c r="B219">
        <v>-0.73</v>
      </c>
      <c r="C219">
        <v>151.68</v>
      </c>
      <c r="D219">
        <v>-0.74</v>
      </c>
      <c r="E219">
        <v>151.24</v>
      </c>
      <c r="F219">
        <f>_10sept_0_20[[#This Row],[H_mag]]-40</f>
        <v>-40.729999999999997</v>
      </c>
      <c r="G219">
        <f>_10sept_0_20[[#This Row],[V_mag]]-40</f>
        <v>-40.74</v>
      </c>
      <c r="H219">
        <f>10^(_10sept_0_20[[#This Row],[H_mag_adj]]/20)*COS(RADIANS(_10sept_0_20[[#This Row],[H_phase]]))</f>
        <v>-8.0935029468788035E-3</v>
      </c>
      <c r="I219">
        <f>10^(_10sept_0_20[[#This Row],[H_mag_adj]]/20)*SIN(RADIANS(_10sept_0_20[[#This Row],[H_phase]]))</f>
        <v>4.3615472673001086E-3</v>
      </c>
      <c r="J219">
        <f>10^(_10sept_0_20[[#This Row],[V_mag_adj]]/20)*COS(RADIANS(_10sept_0_20[[#This Row],[V_phase]]))</f>
        <v>-8.0504965318224809E-3</v>
      </c>
      <c r="K219">
        <f>10^(_10sept_0_20[[#This Row],[V_mag_adj]]/20)*SIN(RADIANS(_10sept_0_20[[#This Row],[V_phase]]))</f>
        <v>4.4184817944110189E-3</v>
      </c>
    </row>
    <row r="220" spans="1:11" x14ac:dyDescent="0.25">
      <c r="A220">
        <v>37</v>
      </c>
      <c r="B220">
        <v>-0.76</v>
      </c>
      <c r="C220">
        <v>139.30000000000001</v>
      </c>
      <c r="D220">
        <v>-0.77</v>
      </c>
      <c r="E220">
        <v>139.09</v>
      </c>
      <c r="F220">
        <f>_10sept_0_20[[#This Row],[H_mag]]-40</f>
        <v>-40.76</v>
      </c>
      <c r="G220">
        <f>_10sept_0_20[[#This Row],[V_mag]]-40</f>
        <v>-40.770000000000003</v>
      </c>
      <c r="H220">
        <f>10^(_10sept_0_20[[#This Row],[H_mag_adj]]/20)*COS(RADIANS(_10sept_0_20[[#This Row],[H_phase]]))</f>
        <v>-6.9461821308932957E-3</v>
      </c>
      <c r="I220">
        <f>10^(_10sept_0_20[[#This Row],[H_mag_adj]]/20)*SIN(RADIANS(_10sept_0_20[[#This Row],[H_phase]]))</f>
        <v>5.9746591916525526E-3</v>
      </c>
      <c r="J220">
        <f>10^(_10sept_0_20[[#This Row],[V_mag_adj]]/20)*COS(RADIANS(_10sept_0_20[[#This Row],[V_phase]]))</f>
        <v>-6.9162700185473351E-3</v>
      </c>
      <c r="K220">
        <f>10^(_10sept_0_20[[#This Row],[V_mag_adj]]/20)*SIN(RADIANS(_10sept_0_20[[#This Row],[V_phase]]))</f>
        <v>5.993174220997698E-3</v>
      </c>
    </row>
    <row r="221" spans="1:11" x14ac:dyDescent="0.25">
      <c r="A221">
        <v>38</v>
      </c>
      <c r="B221">
        <v>-0.8</v>
      </c>
      <c r="C221">
        <v>126.55</v>
      </c>
      <c r="D221">
        <v>-0.8</v>
      </c>
      <c r="E221">
        <v>126.53</v>
      </c>
      <c r="F221">
        <f>_10sept_0_20[[#This Row],[H_mag]]-40</f>
        <v>-40.799999999999997</v>
      </c>
      <c r="G221">
        <f>_10sept_0_20[[#This Row],[V_mag]]-40</f>
        <v>-40.799999999999997</v>
      </c>
      <c r="H221">
        <f>10^(_10sept_0_20[[#This Row],[H_mag_adj]]/20)*COS(RADIANS(_10sept_0_20[[#This Row],[H_phase]]))</f>
        <v>-5.4312439564411404E-3</v>
      </c>
      <c r="I221">
        <f>10^(_10sept_0_20[[#This Row],[H_mag_adj]]/20)*SIN(RADIANS(_10sept_0_20[[#This Row],[H_phase]]))</f>
        <v>7.32652483759446E-3</v>
      </c>
      <c r="J221">
        <f>10^(_10sept_0_20[[#This Row],[V_mag_adj]]/20)*COS(RADIANS(_10sept_0_20[[#This Row],[V_phase]]))</f>
        <v>-5.4286861859798724E-3</v>
      </c>
      <c r="K221">
        <f>10^(_10sept_0_20[[#This Row],[V_mag_adj]]/20)*SIN(RADIANS(_10sept_0_20[[#This Row],[V_phase]]))</f>
        <v>7.3284202529889228E-3</v>
      </c>
    </row>
    <row r="222" spans="1:11" x14ac:dyDescent="0.25">
      <c r="A222">
        <v>39</v>
      </c>
      <c r="B222">
        <v>-0.87</v>
      </c>
      <c r="C222">
        <v>114.19</v>
      </c>
      <c r="D222">
        <v>-0.87</v>
      </c>
      <c r="E222">
        <v>113.87</v>
      </c>
      <c r="F222">
        <f>_10sept_0_20[[#This Row],[H_mag]]-40</f>
        <v>-40.869999999999997</v>
      </c>
      <c r="G222">
        <f>_10sept_0_20[[#This Row],[V_mag]]-40</f>
        <v>-40.869999999999997</v>
      </c>
      <c r="H222">
        <f>10^(_10sept_0_20[[#This Row],[H_mag_adj]]/20)*COS(RADIANS(_10sept_0_20[[#This Row],[H_phase]]))</f>
        <v>-3.707094210903743E-3</v>
      </c>
      <c r="I222">
        <f>10^(_10sept_0_20[[#This Row],[H_mag_adj]]/20)*SIN(RADIANS(_10sept_0_20[[#This Row],[H_phase]]))</f>
        <v>8.2525106073826383E-3</v>
      </c>
      <c r="J222">
        <f>10^(_10sept_0_20[[#This Row],[V_mag_adj]]/20)*COS(RADIANS(_10sept_0_20[[#This Row],[V_phase]]))</f>
        <v>-3.6609459191725416E-3</v>
      </c>
      <c r="K222">
        <f>10^(_10sept_0_20[[#This Row],[V_mag_adj]]/20)*SIN(RADIANS(_10sept_0_20[[#This Row],[V_phase]]))</f>
        <v>8.2730861104168933E-3</v>
      </c>
    </row>
    <row r="223" spans="1:11" x14ac:dyDescent="0.25">
      <c r="A223">
        <v>40</v>
      </c>
      <c r="B223">
        <v>-0.97</v>
      </c>
      <c r="C223">
        <v>101.04</v>
      </c>
      <c r="D223">
        <v>-0.96</v>
      </c>
      <c r="E223">
        <v>101.09</v>
      </c>
      <c r="F223">
        <f>_10sept_0_20[[#This Row],[H_mag]]-40</f>
        <v>-40.97</v>
      </c>
      <c r="G223">
        <f>_10sept_0_20[[#This Row],[V_mag]]-40</f>
        <v>-40.96</v>
      </c>
      <c r="H223">
        <f>10^(_10sept_0_20[[#This Row],[H_mag_adj]]/20)*COS(RADIANS(_10sept_0_20[[#This Row],[H_phase]]))</f>
        <v>-1.7125992390887312E-3</v>
      </c>
      <c r="I223">
        <f>10^(_10sept_0_20[[#This Row],[H_mag_adj]]/20)*SIN(RADIANS(_10sept_0_20[[#This Row],[H_phase]]))</f>
        <v>8.7778373957926332E-3</v>
      </c>
      <c r="J223">
        <f>10^(_10sept_0_20[[#This Row],[V_mag_adj]]/20)*COS(RADIANS(_10sept_0_20[[#This Row],[V_phase]]))</f>
        <v>-1.7222403557249932E-3</v>
      </c>
      <c r="K223">
        <f>10^(_10sept_0_20[[#This Row],[V_mag_adj]]/20)*SIN(RADIANS(_10sept_0_20[[#This Row],[V_phase]]))</f>
        <v>8.7864494817804593E-3</v>
      </c>
    </row>
    <row r="224" spans="1:11" x14ac:dyDescent="0.25">
      <c r="A224">
        <v>41</v>
      </c>
      <c r="B224">
        <v>-1.07</v>
      </c>
      <c r="C224">
        <v>88.23</v>
      </c>
      <c r="D224">
        <v>-1.08</v>
      </c>
      <c r="E224">
        <v>87.77</v>
      </c>
      <c r="F224">
        <f>_10sept_0_20[[#This Row],[H_mag]]-40</f>
        <v>-41.07</v>
      </c>
      <c r="G224">
        <f>_10sept_0_20[[#This Row],[V_mag]]-40</f>
        <v>-41.08</v>
      </c>
      <c r="H224">
        <f>10^(_10sept_0_20[[#This Row],[H_mag_adj]]/20)*COS(RADIANS(_10sept_0_20[[#This Row],[H_phase]]))</f>
        <v>2.7307475621800309E-4</v>
      </c>
      <c r="I224">
        <f>10^(_10sept_0_20[[#This Row],[H_mag_adj]]/20)*SIN(RADIANS(_10sept_0_20[[#This Row],[H_phase]]))</f>
        <v>8.8367533990911691E-3</v>
      </c>
      <c r="J224">
        <f>10^(_10sept_0_20[[#This Row],[V_mag_adj]]/20)*COS(RADIANS(_10sept_0_20[[#This Row],[V_phase]]))</f>
        <v>3.4361536700544618E-4</v>
      </c>
      <c r="K224">
        <f>10^(_10sept_0_20[[#This Row],[V_mag_adj]]/20)*SIN(RADIANS(_10sept_0_20[[#This Row],[V_phase]]))</f>
        <v>8.8241112601713922E-3</v>
      </c>
    </row>
    <row r="225" spans="1:11" x14ac:dyDescent="0.25">
      <c r="A225">
        <v>42</v>
      </c>
      <c r="B225">
        <v>-1.2</v>
      </c>
      <c r="C225">
        <v>74.650000000000006</v>
      </c>
      <c r="D225">
        <v>-1.19</v>
      </c>
      <c r="E225">
        <v>74.39</v>
      </c>
      <c r="F225">
        <f>_10sept_0_20[[#This Row],[H_mag]]-40</f>
        <v>-41.2</v>
      </c>
      <c r="G225">
        <f>_10sept_0_20[[#This Row],[V_mag]]-40</f>
        <v>-41.19</v>
      </c>
      <c r="H225">
        <f>10^(_10sept_0_20[[#This Row],[H_mag_adj]]/20)*COS(RADIANS(_10sept_0_20[[#This Row],[H_phase]]))</f>
        <v>2.3055685194534139E-3</v>
      </c>
      <c r="I225">
        <f>10^(_10sept_0_20[[#This Row],[H_mag_adj]]/20)*SIN(RADIANS(_10sept_0_20[[#This Row],[H_phase]]))</f>
        <v>8.3989351292305912E-3</v>
      </c>
      <c r="J225">
        <f>10^(_10sept_0_20[[#This Row],[V_mag_adj]]/20)*COS(RADIANS(_10sept_0_20[[#This Row],[V_phase]]))</f>
        <v>2.3463575986229501E-3</v>
      </c>
      <c r="K225">
        <f>10^(_10sept_0_20[[#This Row],[V_mag_adj]]/20)*SIN(RADIANS(_10sept_0_20[[#This Row],[V_phase]]))</f>
        <v>8.3980493993190148E-3</v>
      </c>
    </row>
    <row r="226" spans="1:11" x14ac:dyDescent="0.25">
      <c r="A226">
        <v>43</v>
      </c>
      <c r="B226">
        <v>-1.31</v>
      </c>
      <c r="C226">
        <v>60.86</v>
      </c>
      <c r="D226">
        <v>-1.32</v>
      </c>
      <c r="E226">
        <v>60.84</v>
      </c>
      <c r="F226">
        <f>_10sept_0_20[[#This Row],[H_mag]]-40</f>
        <v>-41.31</v>
      </c>
      <c r="G226">
        <f>_10sept_0_20[[#This Row],[V_mag]]-40</f>
        <v>-41.32</v>
      </c>
      <c r="H226">
        <f>10^(_10sept_0_20[[#This Row],[H_mag_adj]]/20)*COS(RADIANS(_10sept_0_20[[#This Row],[H_phase]]))</f>
        <v>4.1877442555984011E-3</v>
      </c>
      <c r="I226">
        <f>10^(_10sept_0_20[[#This Row],[H_mag_adj]]/20)*SIN(RADIANS(_10sept_0_20[[#This Row],[H_phase]]))</f>
        <v>7.5115461494639178E-3</v>
      </c>
      <c r="J226">
        <f>10^(_10sept_0_20[[#This Row],[V_mag_adj]]/20)*COS(RADIANS(_10sept_0_20[[#This Row],[V_phase]]))</f>
        <v>4.1855444635326422E-3</v>
      </c>
      <c r="K226">
        <f>10^(_10sept_0_20[[#This Row],[V_mag_adj]]/20)*SIN(RADIANS(_10sept_0_20[[#This Row],[V_phase]]))</f>
        <v>7.5014425650471563E-3</v>
      </c>
    </row>
    <row r="227" spans="1:11" x14ac:dyDescent="0.25">
      <c r="A227">
        <v>44</v>
      </c>
      <c r="B227">
        <v>-1.43</v>
      </c>
      <c r="C227">
        <v>47.57</v>
      </c>
      <c r="D227">
        <v>-1.44</v>
      </c>
      <c r="E227">
        <v>47.25</v>
      </c>
      <c r="F227">
        <f>_10sept_0_20[[#This Row],[H_mag]]-40</f>
        <v>-41.43</v>
      </c>
      <c r="G227">
        <f>_10sept_0_20[[#This Row],[V_mag]]-40</f>
        <v>-41.44</v>
      </c>
      <c r="H227">
        <f>10^(_10sept_0_20[[#This Row],[H_mag_adj]]/20)*COS(RADIANS(_10sept_0_20[[#This Row],[H_phase]]))</f>
        <v>5.7227344902363629E-3</v>
      </c>
      <c r="I227">
        <f>10^(_10sept_0_20[[#This Row],[H_mag_adj]]/20)*SIN(RADIANS(_10sept_0_20[[#This Row],[H_phase]]))</f>
        <v>6.2606076186444651E-3</v>
      </c>
      <c r="J227">
        <f>10^(_10sept_0_20[[#This Row],[V_mag_adj]]/20)*COS(RADIANS(_10sept_0_20[[#This Row],[V_phase]]))</f>
        <v>5.7509860035458308E-3</v>
      </c>
      <c r="K227">
        <f>10^(_10sept_0_20[[#This Row],[V_mag_adj]]/20)*SIN(RADIANS(_10sept_0_20[[#This Row],[V_phase]]))</f>
        <v>6.2213816081442943E-3</v>
      </c>
    </row>
    <row r="228" spans="1:11" x14ac:dyDescent="0.25">
      <c r="A228">
        <v>45</v>
      </c>
      <c r="B228">
        <v>-1.56</v>
      </c>
      <c r="C228">
        <v>34.28</v>
      </c>
      <c r="D228">
        <v>-1.58</v>
      </c>
      <c r="E228">
        <v>33.979999999999997</v>
      </c>
      <c r="F228">
        <f>_10sept_0_20[[#This Row],[H_mag]]-40</f>
        <v>-41.56</v>
      </c>
      <c r="G228">
        <f>_10sept_0_20[[#This Row],[V_mag]]-40</f>
        <v>-41.58</v>
      </c>
      <c r="H228">
        <f>10^(_10sept_0_20[[#This Row],[H_mag_adj]]/20)*COS(RADIANS(_10sept_0_20[[#This Row],[H_phase]]))</f>
        <v>6.9045455572552964E-3</v>
      </c>
      <c r="I228">
        <f>10^(_10sept_0_20[[#This Row],[H_mag_adj]]/20)*SIN(RADIANS(_10sept_0_20[[#This Row],[H_phase]]))</f>
        <v>4.7064308191561849E-3</v>
      </c>
      <c r="J228">
        <f>10^(_10sept_0_20[[#This Row],[V_mag_adj]]/20)*COS(RADIANS(_10sept_0_20[[#This Row],[V_phase]]))</f>
        <v>6.913157139919906E-3</v>
      </c>
      <c r="K228">
        <f>10^(_10sept_0_20[[#This Row],[V_mag_adj]]/20)*SIN(RADIANS(_10sept_0_20[[#This Row],[V_phase]]))</f>
        <v>4.6594731588082043E-3</v>
      </c>
    </row>
    <row r="229" spans="1:11" x14ac:dyDescent="0.25">
      <c r="A229">
        <v>46</v>
      </c>
      <c r="B229">
        <v>-1.71</v>
      </c>
      <c r="C229">
        <v>20.399999999999999</v>
      </c>
      <c r="D229">
        <v>-1.72</v>
      </c>
      <c r="E229">
        <v>20.79</v>
      </c>
      <c r="F229">
        <f>_10sept_0_20[[#This Row],[H_mag]]-40</f>
        <v>-41.71</v>
      </c>
      <c r="G229">
        <f>_10sept_0_20[[#This Row],[V_mag]]-40</f>
        <v>-41.72</v>
      </c>
      <c r="H229">
        <f>10^(_10sept_0_20[[#This Row],[H_mag_adj]]/20)*COS(RADIANS(_10sept_0_20[[#This Row],[H_phase]]))</f>
        <v>7.697864670036028E-3</v>
      </c>
      <c r="I229">
        <f>10^(_10sept_0_20[[#This Row],[H_mag_adj]]/20)*SIN(RADIANS(_10sept_0_20[[#This Row],[H_phase]]))</f>
        <v>2.8628102087988974E-3</v>
      </c>
      <c r="J229">
        <f>10^(_10sept_0_20[[#This Row],[V_mag_adj]]/20)*COS(RADIANS(_10sept_0_20[[#This Row],[V_phase]]))</f>
        <v>7.6693651926067075E-3</v>
      </c>
      <c r="K229">
        <f>10^(_10sept_0_20[[#This Row],[V_mag_adj]]/20)*SIN(RADIANS(_10sept_0_20[[#This Row],[V_phase]]))</f>
        <v>2.911786937752217E-3</v>
      </c>
    </row>
    <row r="230" spans="1:11" x14ac:dyDescent="0.25">
      <c r="A230">
        <v>47</v>
      </c>
      <c r="B230">
        <v>-1.88</v>
      </c>
      <c r="C230">
        <v>7.08</v>
      </c>
      <c r="D230">
        <v>-1.88</v>
      </c>
      <c r="E230">
        <v>6.95</v>
      </c>
      <c r="F230">
        <f>_10sept_0_20[[#This Row],[H_mag]]-40</f>
        <v>-41.88</v>
      </c>
      <c r="G230">
        <f>_10sept_0_20[[#This Row],[V_mag]]-40</f>
        <v>-41.88</v>
      </c>
      <c r="H230">
        <f>10^(_10sept_0_20[[#This Row],[H_mag_adj]]/20)*COS(RADIANS(_10sept_0_20[[#This Row],[H_phase]]))</f>
        <v>7.9923744869215187E-3</v>
      </c>
      <c r="I230">
        <f>10^(_10sept_0_20[[#This Row],[H_mag_adj]]/20)*SIN(RADIANS(_10sept_0_20[[#This Row],[H_phase]]))</f>
        <v>9.9266984220818259E-4</v>
      </c>
      <c r="J230">
        <f>10^(_10sept_0_20[[#This Row],[V_mag_adj]]/20)*COS(RADIANS(_10sept_0_20[[#This Row],[V_phase]]))</f>
        <v>7.994606208915617E-3</v>
      </c>
      <c r="K230">
        <f>10^(_10sept_0_20[[#This Row],[V_mag_adj]]/20)*SIN(RADIANS(_10sept_0_20[[#This Row],[V_phase]]))</f>
        <v>9.7453318013881844E-4</v>
      </c>
    </row>
    <row r="231" spans="1:11" x14ac:dyDescent="0.25">
      <c r="A231">
        <v>48</v>
      </c>
      <c r="B231">
        <v>-2.06</v>
      </c>
      <c r="C231">
        <v>-6.44</v>
      </c>
      <c r="D231">
        <v>-2.0699999999999998</v>
      </c>
      <c r="E231">
        <v>-6.07</v>
      </c>
      <c r="F231">
        <f>_10sept_0_20[[#This Row],[H_mag]]-40</f>
        <v>-42.06</v>
      </c>
      <c r="G231">
        <f>_10sept_0_20[[#This Row],[V_mag]]-40</f>
        <v>-42.07</v>
      </c>
      <c r="H231">
        <f>10^(_10sept_0_20[[#This Row],[H_mag_adj]]/20)*COS(RADIANS(_10sept_0_20[[#This Row],[H_phase]]))</f>
        <v>7.8388229746661105E-3</v>
      </c>
      <c r="I231">
        <f>10^(_10sept_0_20[[#This Row],[H_mag_adj]]/20)*SIN(RADIANS(_10sept_0_20[[#This Row],[H_phase]]))</f>
        <v>-8.8480669570399769E-4</v>
      </c>
      <c r="J231">
        <f>10^(_10sept_0_20[[#This Row],[V_mag_adj]]/20)*COS(RADIANS(_10sept_0_20[[#This Row],[V_phase]]))</f>
        <v>7.8353473482938186E-3</v>
      </c>
      <c r="K231">
        <f>10^(_10sept_0_20[[#This Row],[V_mag_adj]]/20)*SIN(RADIANS(_10sept_0_20[[#This Row],[V_phase]]))</f>
        <v>-8.3320786997686082E-4</v>
      </c>
    </row>
    <row r="232" spans="1:11" x14ac:dyDescent="0.25">
      <c r="A232">
        <v>49</v>
      </c>
      <c r="B232">
        <v>-2.27</v>
      </c>
      <c r="C232">
        <v>-19.29</v>
      </c>
      <c r="D232">
        <v>-2.2799999999999998</v>
      </c>
      <c r="E232">
        <v>-19.22</v>
      </c>
      <c r="F232">
        <f>_10sept_0_20[[#This Row],[H_mag]]-40</f>
        <v>-42.27</v>
      </c>
      <c r="G232">
        <f>_10sept_0_20[[#This Row],[V_mag]]-40</f>
        <v>-42.28</v>
      </c>
      <c r="H232">
        <f>10^(_10sept_0_20[[#This Row],[H_mag_adj]]/20)*COS(RADIANS(_10sept_0_20[[#This Row],[H_phase]]))</f>
        <v>7.2678666074392139E-3</v>
      </c>
      <c r="I232">
        <f>10^(_10sept_0_20[[#This Row],[H_mag_adj]]/20)*SIN(RADIANS(_10sept_0_20[[#This Row],[H_phase]]))</f>
        <v>-2.5437467315890289E-3</v>
      </c>
      <c r="J232">
        <f>10^(_10sept_0_20[[#This Row],[V_mag_adj]]/20)*COS(RADIANS(_10sept_0_20[[#This Row],[V_phase]]))</f>
        <v>7.2626027600010863E-3</v>
      </c>
      <c r="K232">
        <f>10^(_10sept_0_20[[#This Row],[V_mag_adj]]/20)*SIN(RADIANS(_10sept_0_20[[#This Row],[V_phase]]))</f>
        <v>-2.5319487688284575E-3</v>
      </c>
    </row>
    <row r="233" spans="1:11" x14ac:dyDescent="0.25">
      <c r="A233">
        <v>50</v>
      </c>
      <c r="B233">
        <v>-2.5299999999999998</v>
      </c>
      <c r="C233">
        <v>-33.299999999999997</v>
      </c>
      <c r="D233">
        <v>-2.52</v>
      </c>
      <c r="E233">
        <v>-33.42</v>
      </c>
      <c r="F233">
        <f>_10sept_0_20[[#This Row],[H_mag]]-40</f>
        <v>-42.53</v>
      </c>
      <c r="G233">
        <f>_10sept_0_20[[#This Row],[V_mag]]-40</f>
        <v>-42.52</v>
      </c>
      <c r="H233">
        <f>10^(_10sept_0_20[[#This Row],[H_mag_adj]]/20)*COS(RADIANS(_10sept_0_20[[#This Row],[H_phase]]))</f>
        <v>6.2460605767113648E-3</v>
      </c>
      <c r="I233">
        <f>10^(_10sept_0_20[[#This Row],[H_mag_adj]]/20)*SIN(RADIANS(_10sept_0_20[[#This Row],[H_phase]]))</f>
        <v>-4.1028949225802936E-3</v>
      </c>
      <c r="J233">
        <f>10^(_10sept_0_20[[#This Row],[V_mag_adj]]/20)*COS(RADIANS(_10sept_0_20[[#This Row],[V_phase]]))</f>
        <v>6.2446390702732904E-3</v>
      </c>
      <c r="K233">
        <f>10^(_10sept_0_20[[#This Row],[V_mag_adj]]/20)*SIN(RADIANS(_10sept_0_20[[#This Row],[V_phase]]))</f>
        <v>-4.1207090447551945E-3</v>
      </c>
    </row>
    <row r="234" spans="1:11" x14ac:dyDescent="0.25">
      <c r="A234">
        <v>51</v>
      </c>
      <c r="B234">
        <v>-2.79</v>
      </c>
      <c r="C234">
        <v>-47.29</v>
      </c>
      <c r="D234">
        <v>-2.78</v>
      </c>
      <c r="E234">
        <v>-46.9</v>
      </c>
      <c r="F234">
        <f>_10sept_0_20[[#This Row],[H_mag]]-40</f>
        <v>-42.79</v>
      </c>
      <c r="G234">
        <f>_10sept_0_20[[#This Row],[V_mag]]-40</f>
        <v>-42.78</v>
      </c>
      <c r="H234">
        <f>10^(_10sept_0_20[[#This Row],[H_mag_adj]]/20)*COS(RADIANS(_10sept_0_20[[#This Row],[H_phase]]))</f>
        <v>4.9194220861470735E-3</v>
      </c>
      <c r="I234">
        <f>10^(_10sept_0_20[[#This Row],[H_mag_adj]]/20)*SIN(RADIANS(_10sept_0_20[[#This Row],[H_phase]]))</f>
        <v>-5.3292600778531091E-3</v>
      </c>
      <c r="J234">
        <f>10^(_10sept_0_20[[#This Row],[V_mag_adj]]/20)*COS(RADIANS(_10sept_0_20[[#This Row],[V_phase]]))</f>
        <v>4.9612915762882728E-3</v>
      </c>
      <c r="K234">
        <f>10^(_10sept_0_20[[#This Row],[V_mag_adj]]/20)*SIN(RADIANS(_10sept_0_20[[#This Row],[V_phase]]))</f>
        <v>-5.3017517894874307E-3</v>
      </c>
    </row>
    <row r="235" spans="1:11" x14ac:dyDescent="0.25">
      <c r="A235">
        <v>52</v>
      </c>
      <c r="B235">
        <v>-3.05</v>
      </c>
      <c r="C235">
        <v>-60.82</v>
      </c>
      <c r="D235">
        <v>-3.06</v>
      </c>
      <c r="E235">
        <v>-60.64</v>
      </c>
      <c r="F235">
        <f>_10sept_0_20[[#This Row],[H_mag]]-40</f>
        <v>-43.05</v>
      </c>
      <c r="G235">
        <f>_10sept_0_20[[#This Row],[V_mag]]-40</f>
        <v>-43.06</v>
      </c>
      <c r="H235">
        <f>10^(_10sept_0_20[[#This Row],[H_mag_adj]]/20)*COS(RADIANS(_10sept_0_20[[#This Row],[H_phase]]))</f>
        <v>3.4318124483417554E-3</v>
      </c>
      <c r="I235">
        <f>10^(_10sept_0_20[[#This Row],[H_mag_adj]]/20)*SIN(RADIANS(_10sept_0_20[[#This Row],[H_phase]]))</f>
        <v>-6.1455416685501033E-3</v>
      </c>
      <c r="J235">
        <f>10^(_10sept_0_20[[#This Row],[V_mag_adj]]/20)*COS(RADIANS(_10sept_0_20[[#This Row],[V_phase]]))</f>
        <v>3.4471313278160555E-3</v>
      </c>
      <c r="K235">
        <f>10^(_10sept_0_20[[#This Row],[V_mag_adj]]/20)*SIN(RADIANS(_10sept_0_20[[#This Row],[V_phase]]))</f>
        <v>-6.1276711977285986E-3</v>
      </c>
    </row>
    <row r="236" spans="1:11" x14ac:dyDescent="0.25">
      <c r="A236">
        <v>53</v>
      </c>
      <c r="B236">
        <v>-3.34</v>
      </c>
      <c r="C236">
        <v>-73.67</v>
      </c>
      <c r="D236">
        <v>-3.35</v>
      </c>
      <c r="E236">
        <v>-73.7</v>
      </c>
      <c r="F236">
        <f>_10sept_0_20[[#This Row],[H_mag]]-40</f>
        <v>-43.34</v>
      </c>
      <c r="G236">
        <f>_10sept_0_20[[#This Row],[V_mag]]-40</f>
        <v>-43.35</v>
      </c>
      <c r="H236">
        <f>10^(_10sept_0_20[[#This Row],[H_mag_adj]]/20)*COS(RADIANS(_10sept_0_20[[#This Row],[H_phase]]))</f>
        <v>1.9141139183058342E-3</v>
      </c>
      <c r="I236">
        <f>10^(_10sept_0_20[[#This Row],[H_mag_adj]]/20)*SIN(RADIANS(_10sept_0_20[[#This Row],[H_phase]]))</f>
        <v>-6.5330589987674676E-3</v>
      </c>
      <c r="J236">
        <f>10^(_10sept_0_20[[#This Row],[V_mag_adj]]/20)*COS(RADIANS(_10sept_0_20[[#This Row],[V_phase]]))</f>
        <v>1.9084944536314501E-3</v>
      </c>
      <c r="K236">
        <f>10^(_10sept_0_20[[#This Row],[V_mag_adj]]/20)*SIN(RADIANS(_10sept_0_20[[#This Row],[V_phase]]))</f>
        <v>-6.5265420446346603E-3</v>
      </c>
    </row>
    <row r="237" spans="1:11" x14ac:dyDescent="0.25">
      <c r="A237">
        <v>54</v>
      </c>
      <c r="B237">
        <v>-3.65</v>
      </c>
      <c r="C237">
        <v>-88.14</v>
      </c>
      <c r="D237">
        <v>-3.66</v>
      </c>
      <c r="E237">
        <v>-88.03</v>
      </c>
      <c r="F237">
        <f>_10sept_0_20[[#This Row],[H_mag]]-40</f>
        <v>-43.65</v>
      </c>
      <c r="G237">
        <f>_10sept_0_20[[#This Row],[V_mag]]-40</f>
        <v>-43.66</v>
      </c>
      <c r="H237">
        <f>10^(_10sept_0_20[[#This Row],[H_mag_adj]]/20)*COS(RADIANS(_10sept_0_20[[#This Row],[H_phase]]))</f>
        <v>2.1321317069239386E-4</v>
      </c>
      <c r="I237">
        <f>10^(_10sept_0_20[[#This Row],[H_mag_adj]]/20)*SIN(RADIANS(_10sept_0_20[[#This Row],[H_phase]]))</f>
        <v>-6.5655500779919261E-3</v>
      </c>
      <c r="J237">
        <f>10^(_10sept_0_20[[#This Row],[V_mag_adj]]/20)*COS(RADIANS(_10sept_0_20[[#This Row],[V_phase]]))</f>
        <v>2.2555788861928282E-4</v>
      </c>
      <c r="K237">
        <f>10^(_10sept_0_20[[#This Row],[V_mag_adj]]/20)*SIN(RADIANS(_10sept_0_20[[#This Row],[V_phase]]))</f>
        <v>-6.5575746040783004E-3</v>
      </c>
    </row>
    <row r="238" spans="1:11" x14ac:dyDescent="0.25">
      <c r="A238">
        <v>55</v>
      </c>
      <c r="B238">
        <v>-3.97</v>
      </c>
      <c r="C238">
        <v>-102.17</v>
      </c>
      <c r="D238">
        <v>-3.99</v>
      </c>
      <c r="E238">
        <v>-102.35</v>
      </c>
      <c r="F238">
        <f>_10sept_0_20[[#This Row],[H_mag]]-40</f>
        <v>-43.97</v>
      </c>
      <c r="G238">
        <f>_10sept_0_20[[#This Row],[V_mag]]-40</f>
        <v>-43.99</v>
      </c>
      <c r="H238">
        <f>10^(_10sept_0_20[[#This Row],[H_mag_adj]]/20)*COS(RADIANS(_10sept_0_20[[#This Row],[H_phase]]))</f>
        <v>-1.3347421511325725E-3</v>
      </c>
      <c r="I238">
        <f>10^(_10sept_0_20[[#This Row],[H_mag_adj]]/20)*SIN(RADIANS(_10sept_0_20[[#This Row],[H_phase]]))</f>
        <v>-6.1891142462165124E-3</v>
      </c>
      <c r="J238">
        <f>10^(_10sept_0_20[[#This Row],[V_mag_adj]]/20)*COS(RADIANS(_10sept_0_20[[#This Row],[V_phase]]))</f>
        <v>-1.3510646825621293E-3</v>
      </c>
      <c r="K238">
        <f>10^(_10sept_0_20[[#This Row],[V_mag_adj]]/20)*SIN(RADIANS(_10sept_0_20[[#This Row],[V_phase]]))</f>
        <v>-6.170665641545281E-3</v>
      </c>
    </row>
    <row r="239" spans="1:11" x14ac:dyDescent="0.25">
      <c r="A239">
        <v>56</v>
      </c>
      <c r="B239">
        <v>-4.32</v>
      </c>
      <c r="C239">
        <v>-116.38</v>
      </c>
      <c r="D239">
        <v>-4.33</v>
      </c>
      <c r="E239">
        <v>-116.29</v>
      </c>
      <c r="F239">
        <f>_10sept_0_20[[#This Row],[H_mag]]-40</f>
        <v>-44.32</v>
      </c>
      <c r="G239">
        <f>_10sept_0_20[[#This Row],[V_mag]]-40</f>
        <v>-44.33</v>
      </c>
      <c r="H239">
        <f>10^(_10sept_0_20[[#This Row],[H_mag_adj]]/20)*COS(RADIANS(_10sept_0_20[[#This Row],[H_phase]]))</f>
        <v>-2.70208057851148E-3</v>
      </c>
      <c r="I239">
        <f>10^(_10sept_0_20[[#This Row],[H_mag_adj]]/20)*SIN(RADIANS(_10sept_0_20[[#This Row],[H_phase]]))</f>
        <v>-5.448080260537432E-3</v>
      </c>
      <c r="J239">
        <f>10^(_10sept_0_20[[#This Row],[V_mag_adj]]/20)*COS(RADIANS(_10sept_0_20[[#This Row],[V_phase]]))</f>
        <v>-2.6904201795859258E-3</v>
      </c>
      <c r="K239">
        <f>10^(_10sept_0_20[[#This Row],[V_mag_adj]]/20)*SIN(RADIANS(_10sept_0_20[[#This Row],[V_phase]]))</f>
        <v>-5.4460443547855756E-3</v>
      </c>
    </row>
    <row r="240" spans="1:11" x14ac:dyDescent="0.25">
      <c r="A240">
        <v>57</v>
      </c>
      <c r="B240">
        <v>-4.67</v>
      </c>
      <c r="C240">
        <v>-130.27000000000001</v>
      </c>
      <c r="D240">
        <v>-4.68</v>
      </c>
      <c r="E240">
        <v>-130.33000000000001</v>
      </c>
      <c r="F240">
        <f>_10sept_0_20[[#This Row],[H_mag]]-40</f>
        <v>-44.67</v>
      </c>
      <c r="G240">
        <f>_10sept_0_20[[#This Row],[V_mag]]-40</f>
        <v>-44.68</v>
      </c>
      <c r="H240">
        <f>10^(_10sept_0_20[[#This Row],[H_mag_adj]]/20)*COS(RADIANS(_10sept_0_20[[#This Row],[H_phase]]))</f>
        <v>-3.7756773099486773E-3</v>
      </c>
      <c r="I240">
        <f>10^(_10sept_0_20[[#This Row],[H_mag_adj]]/20)*SIN(RADIANS(_10sept_0_20[[#This Row],[H_phase]]))</f>
        <v>-4.4568544976621716E-3</v>
      </c>
      <c r="J240">
        <f>10^(_10sept_0_20[[#This Row],[V_mag_adj]]/20)*COS(RADIANS(_10sept_0_20[[#This Row],[V_phase]]))</f>
        <v>-3.7759926702964552E-3</v>
      </c>
      <c r="K240">
        <f>10^(_10sept_0_20[[#This Row],[V_mag_adj]]/20)*SIN(RADIANS(_10sept_0_20[[#This Row],[V_phase]]))</f>
        <v>-4.4477745360986462E-3</v>
      </c>
    </row>
    <row r="241" spans="1:11" x14ac:dyDescent="0.25">
      <c r="A241">
        <v>58</v>
      </c>
      <c r="B241">
        <v>-5.08</v>
      </c>
      <c r="C241">
        <v>-144.58000000000001</v>
      </c>
      <c r="D241">
        <v>-5.0999999999999996</v>
      </c>
      <c r="E241">
        <v>-144.30000000000001</v>
      </c>
      <c r="F241">
        <f>_10sept_0_20[[#This Row],[H_mag]]-40</f>
        <v>-45.08</v>
      </c>
      <c r="G241">
        <f>_10sept_0_20[[#This Row],[V_mag]]-40</f>
        <v>-45.1</v>
      </c>
      <c r="H241">
        <f>10^(_10sept_0_20[[#This Row],[H_mag_adj]]/20)*COS(RADIANS(_10sept_0_20[[#This Row],[H_phase]]))</f>
        <v>-4.5406489665846964E-3</v>
      </c>
      <c r="I241">
        <f>10^(_10sept_0_20[[#This Row],[H_mag_adj]]/20)*SIN(RADIANS(_10sept_0_20[[#This Row],[H_phase]]))</f>
        <v>-3.2292573207375157E-3</v>
      </c>
      <c r="J241">
        <f>10^(_10sept_0_20[[#This Row],[V_mag_adj]]/20)*COS(RADIANS(_10sept_0_20[[#This Row],[V_phase]]))</f>
        <v>-4.5144068985831908E-3</v>
      </c>
      <c r="K241">
        <f>10^(_10sept_0_20[[#This Row],[V_mag_adj]]/20)*SIN(RADIANS(_10sept_0_20[[#This Row],[V_phase]]))</f>
        <v>-3.2439304368559385E-3</v>
      </c>
    </row>
    <row r="242" spans="1:11" x14ac:dyDescent="0.25">
      <c r="A242">
        <v>59</v>
      </c>
      <c r="B242">
        <v>-5.48</v>
      </c>
      <c r="C242">
        <v>-158.85</v>
      </c>
      <c r="D242">
        <v>-5.49</v>
      </c>
      <c r="E242">
        <v>-158.12</v>
      </c>
      <c r="F242">
        <f>_10sept_0_20[[#This Row],[H_mag]]-40</f>
        <v>-45.480000000000004</v>
      </c>
      <c r="G242">
        <f>_10sept_0_20[[#This Row],[V_mag]]-40</f>
        <v>-45.49</v>
      </c>
      <c r="H242">
        <f>10^(_10sept_0_20[[#This Row],[H_mag_adj]]/20)*COS(RADIANS(_10sept_0_20[[#This Row],[H_phase]]))</f>
        <v>-4.9626492712895494E-3</v>
      </c>
      <c r="I242">
        <f>10^(_10sept_0_20[[#This Row],[H_mag_adj]]/20)*SIN(RADIANS(_10sept_0_20[[#This Row],[H_phase]]))</f>
        <v>-1.9199042080695241E-3</v>
      </c>
      <c r="J242">
        <f>10^(_10sept_0_20[[#This Row],[V_mag_adj]]/20)*COS(RADIANS(_10sept_0_20[[#This Row],[V_phase]]))</f>
        <v>-4.9321042644199639E-3</v>
      </c>
      <c r="K242">
        <f>10^(_10sept_0_20[[#This Row],[V_mag_adj]]/20)*SIN(RADIANS(_10sept_0_20[[#This Row],[V_phase]]))</f>
        <v>-1.9806936345753783E-3</v>
      </c>
    </row>
    <row r="243" spans="1:11" x14ac:dyDescent="0.25">
      <c r="A243">
        <v>60</v>
      </c>
      <c r="B243">
        <v>-5.88</v>
      </c>
      <c r="C243">
        <v>-172.95</v>
      </c>
      <c r="D243">
        <v>-5.91</v>
      </c>
      <c r="E243">
        <v>-172.34</v>
      </c>
      <c r="F243">
        <f>_10sept_0_20[[#This Row],[H_mag]]-40</f>
        <v>-45.88</v>
      </c>
      <c r="G243">
        <f>_10sept_0_20[[#This Row],[V_mag]]-40</f>
        <v>-45.91</v>
      </c>
      <c r="H243">
        <f>10^(_10sept_0_20[[#This Row],[H_mag_adj]]/20)*COS(RADIANS(_10sept_0_20[[#This Row],[H_phase]]))</f>
        <v>-5.0431746379215048E-3</v>
      </c>
      <c r="I243">
        <f>10^(_10sept_0_20[[#This Row],[H_mag_adj]]/20)*SIN(RADIANS(_10sept_0_20[[#This Row],[H_phase]]))</f>
        <v>-6.2369181313468621E-4</v>
      </c>
      <c r="J243">
        <f>10^(_10sept_0_20[[#This Row],[V_mag_adj]]/20)*COS(RADIANS(_10sept_0_20[[#This Row],[V_phase]]))</f>
        <v>-5.0188842263601289E-3</v>
      </c>
      <c r="K243">
        <f>10^(_10sept_0_20[[#This Row],[V_mag_adj]]/20)*SIN(RADIANS(_10sept_0_20[[#This Row],[V_phase]]))</f>
        <v>-6.7501221290482648E-4</v>
      </c>
    </row>
    <row r="244" spans="1:11" x14ac:dyDescent="0.25">
      <c r="A244">
        <v>61</v>
      </c>
      <c r="B244">
        <v>-6.31</v>
      </c>
      <c r="C244">
        <v>173.47</v>
      </c>
      <c r="D244">
        <v>-6.31</v>
      </c>
      <c r="E244">
        <v>173.33</v>
      </c>
      <c r="F244">
        <f>_10sept_0_20[[#This Row],[H_mag]]-40</f>
        <v>-46.31</v>
      </c>
      <c r="G244">
        <f>_10sept_0_20[[#This Row],[V_mag]]-40</f>
        <v>-46.31</v>
      </c>
      <c r="H244">
        <f>10^(_10sept_0_20[[#This Row],[H_mag_adj]]/20)*COS(RADIANS(_10sept_0_20[[#This Row],[H_phase]]))</f>
        <v>-4.8047778436204952E-3</v>
      </c>
      <c r="I244">
        <f>10^(_10sept_0_20[[#This Row],[H_mag_adj]]/20)*SIN(RADIANS(_10sept_0_20[[#This Row],[H_phase]]))</f>
        <v>5.4998387253365805E-4</v>
      </c>
      <c r="J244">
        <f>10^(_10sept_0_20[[#This Row],[V_mag_adj]]/20)*COS(RADIANS(_10sept_0_20[[#This Row],[V_phase]]))</f>
        <v>-4.8034196373811988E-3</v>
      </c>
      <c r="K244">
        <f>10^(_10sept_0_20[[#This Row],[V_mag_adj]]/20)*SIN(RADIANS(_10sept_0_20[[#This Row],[V_phase]]))</f>
        <v>5.6172250605989002E-4</v>
      </c>
    </row>
    <row r="245" spans="1:11" x14ac:dyDescent="0.25">
      <c r="A245">
        <v>62</v>
      </c>
      <c r="B245">
        <v>-6.72</v>
      </c>
      <c r="C245">
        <v>158.93</v>
      </c>
      <c r="D245">
        <v>-6.73</v>
      </c>
      <c r="E245">
        <v>158.65</v>
      </c>
      <c r="F245">
        <f>_10sept_0_20[[#This Row],[H_mag]]-40</f>
        <v>-46.72</v>
      </c>
      <c r="G245">
        <f>_10sept_0_20[[#This Row],[V_mag]]-40</f>
        <v>-46.730000000000004</v>
      </c>
      <c r="H245">
        <f>10^(_10sept_0_20[[#This Row],[H_mag_adj]]/20)*COS(RADIANS(_10sept_0_20[[#This Row],[H_phase]]))</f>
        <v>-4.3047475840582595E-3</v>
      </c>
      <c r="I245">
        <f>10^(_10sept_0_20[[#This Row],[H_mag_adj]]/20)*SIN(RADIANS(_10sept_0_20[[#This Row],[H_phase]]))</f>
        <v>1.6584748105930561E-3</v>
      </c>
      <c r="J245">
        <f>10^(_10sept_0_20[[#This Row],[V_mag_adj]]/20)*COS(RADIANS(_10sept_0_20[[#This Row],[V_phase]]))</f>
        <v>-4.2916475893271444E-3</v>
      </c>
      <c r="K245">
        <f>10^(_10sept_0_20[[#This Row],[V_mag_adj]]/20)*SIN(RADIANS(_10sept_0_20[[#This Row],[V_phase]]))</f>
        <v>1.6775594144544223E-3</v>
      </c>
    </row>
    <row r="246" spans="1:11" x14ac:dyDescent="0.25">
      <c r="A246">
        <v>63</v>
      </c>
      <c r="B246">
        <v>-7.13</v>
      </c>
      <c r="C246">
        <v>144.33000000000001</v>
      </c>
      <c r="D246">
        <v>-7.11</v>
      </c>
      <c r="E246">
        <v>144.68</v>
      </c>
      <c r="F246">
        <f>_10sept_0_20[[#This Row],[H_mag]]-40</f>
        <v>-47.13</v>
      </c>
      <c r="G246">
        <f>_10sept_0_20[[#This Row],[V_mag]]-40</f>
        <v>-47.11</v>
      </c>
      <c r="H246">
        <f>10^(_10sept_0_20[[#This Row],[H_mag_adj]]/20)*COS(RADIANS(_10sept_0_20[[#This Row],[H_phase]]))</f>
        <v>-3.5749009338257296E-3</v>
      </c>
      <c r="I246">
        <f>10^(_10sept_0_20[[#This Row],[H_mag_adj]]/20)*SIN(RADIANS(_10sept_0_20[[#This Row],[H_phase]]))</f>
        <v>2.5659896634238357E-3</v>
      </c>
      <c r="J246">
        <f>10^(_10sept_0_20[[#This Row],[V_mag_adj]]/20)*COS(RADIANS(_10sept_0_20[[#This Row],[V_phase]]))</f>
        <v>-3.5987858533491849E-3</v>
      </c>
      <c r="K246">
        <f>10^(_10sept_0_20[[#This Row],[V_mag_adj]]/20)*SIN(RADIANS(_10sept_0_20[[#This Row],[V_phase]]))</f>
        <v>2.5499688621550606E-3</v>
      </c>
    </row>
    <row r="247" spans="1:11" x14ac:dyDescent="0.25">
      <c r="A247">
        <v>64</v>
      </c>
      <c r="B247">
        <v>-7.5</v>
      </c>
      <c r="C247">
        <v>130.21</v>
      </c>
      <c r="D247">
        <v>-7.5</v>
      </c>
      <c r="E247">
        <v>129.94999999999999</v>
      </c>
      <c r="F247">
        <f>_10sept_0_20[[#This Row],[H_mag]]-40</f>
        <v>-47.5</v>
      </c>
      <c r="G247">
        <f>_10sept_0_20[[#This Row],[V_mag]]-40</f>
        <v>-47.5</v>
      </c>
      <c r="H247">
        <f>10^(_10sept_0_20[[#This Row],[H_mag_adj]]/20)*COS(RADIANS(_10sept_0_20[[#This Row],[H_phase]]))</f>
        <v>-2.7224346120823363E-3</v>
      </c>
      <c r="I247">
        <f>10^(_10sept_0_20[[#This Row],[H_mag_adj]]/20)*SIN(RADIANS(_10sept_0_20[[#This Row],[H_phase]]))</f>
        <v>3.2204260406544514E-3</v>
      </c>
      <c r="J247">
        <f>10^(_10sept_0_20[[#This Row],[V_mag_adj]]/20)*COS(RADIANS(_10sept_0_20[[#This Row],[V_phase]]))</f>
        <v>-2.7077928021024835E-3</v>
      </c>
      <c r="K247">
        <f>10^(_10sept_0_20[[#This Row],[V_mag_adj]]/20)*SIN(RADIANS(_10sept_0_20[[#This Row],[V_phase]]))</f>
        <v>3.2327468569733685E-3</v>
      </c>
    </row>
    <row r="248" spans="1:11" x14ac:dyDescent="0.25">
      <c r="A248">
        <v>65</v>
      </c>
      <c r="B248">
        <v>-7.89</v>
      </c>
      <c r="C248">
        <v>116.06</v>
      </c>
      <c r="D248">
        <v>-7.88</v>
      </c>
      <c r="E248">
        <v>115.83</v>
      </c>
      <c r="F248">
        <f>_10sept_0_20[[#This Row],[H_mag]]-40</f>
        <v>-47.89</v>
      </c>
      <c r="G248">
        <f>_10sept_0_20[[#This Row],[V_mag]]-40</f>
        <v>-47.88</v>
      </c>
      <c r="H248">
        <f>10^(_10sept_0_20[[#This Row],[H_mag_adj]]/20)*COS(RADIANS(_10sept_0_20[[#This Row],[H_phase]]))</f>
        <v>-1.7712227680043479E-3</v>
      </c>
      <c r="I248">
        <f>10^(_10sept_0_20[[#This Row],[H_mag_adj]]/20)*SIN(RADIANS(_10sept_0_20[[#This Row],[H_phase]]))</f>
        <v>3.6219135085763521E-3</v>
      </c>
      <c r="J248">
        <f>10^(_10sept_0_20[[#This Row],[V_mag_adj]]/20)*COS(RADIANS(_10sept_0_20[[#This Row],[V_phase]]))</f>
        <v>-1.7586928482942344E-3</v>
      </c>
      <c r="K248">
        <f>10^(_10sept_0_20[[#This Row],[V_mag_adj]]/20)*SIN(RADIANS(_10sept_0_20[[#This Row],[V_phase]]))</f>
        <v>3.6331748914353022E-3</v>
      </c>
    </row>
    <row r="249" spans="1:11" x14ac:dyDescent="0.25">
      <c r="A249">
        <v>66</v>
      </c>
      <c r="B249">
        <v>-8.3000000000000007</v>
      </c>
      <c r="C249">
        <v>100.97</v>
      </c>
      <c r="D249">
        <v>-8.2899999999999991</v>
      </c>
      <c r="E249">
        <v>100.7</v>
      </c>
      <c r="F249">
        <f>_10sept_0_20[[#This Row],[H_mag]]-40</f>
        <v>-48.3</v>
      </c>
      <c r="G249">
        <f>_10sept_0_20[[#This Row],[V_mag]]-40</f>
        <v>-48.29</v>
      </c>
      <c r="H249">
        <f>10^(_10sept_0_20[[#This Row],[H_mag_adj]]/20)*COS(RADIANS(_10sept_0_20[[#This Row],[H_phase]]))</f>
        <v>-7.3185889492622183E-4</v>
      </c>
      <c r="I249">
        <f>10^(_10sept_0_20[[#This Row],[H_mag_adj]]/20)*SIN(RADIANS(_10sept_0_20[[#This Row],[H_phase]]))</f>
        <v>3.7756411958234878E-3</v>
      </c>
      <c r="J249">
        <f>10^(_10sept_0_20[[#This Row],[V_mag_adj]]/20)*COS(RADIANS(_10sept_0_20[[#This Row],[V_phase]]))</f>
        <v>-7.1488110846991404E-4</v>
      </c>
      <c r="K249">
        <f>10^(_10sept_0_20[[#This Row],[V_mag_adj]]/20)*SIN(RADIANS(_10sept_0_20[[#This Row],[V_phase]]))</f>
        <v>3.7834013601800629E-3</v>
      </c>
    </row>
    <row r="250" spans="1:11" x14ac:dyDescent="0.25">
      <c r="A250">
        <v>67</v>
      </c>
      <c r="B250">
        <v>-8.67</v>
      </c>
      <c r="C250">
        <v>85.96</v>
      </c>
      <c r="D250">
        <v>-8.69</v>
      </c>
      <c r="E250">
        <v>85.56</v>
      </c>
      <c r="F250">
        <f>_10sept_0_20[[#This Row],[H_mag]]-40</f>
        <v>-48.67</v>
      </c>
      <c r="G250">
        <f>_10sept_0_20[[#This Row],[V_mag]]-40</f>
        <v>-48.69</v>
      </c>
      <c r="H250">
        <f>10^(_10sept_0_20[[#This Row],[H_mag_adj]]/20)*COS(RADIANS(_10sept_0_20[[#This Row],[H_phase]]))</f>
        <v>2.5965626096910232E-4</v>
      </c>
      <c r="I250">
        <f>10^(_10sept_0_20[[#This Row],[H_mag_adj]]/20)*SIN(RADIANS(_10sept_0_20[[#This Row],[H_phase]]))</f>
        <v>3.6763722733166009E-3</v>
      </c>
      <c r="J250">
        <f>10^(_10sept_0_20[[#This Row],[V_mag_adj]]/20)*COS(RADIANS(_10sept_0_20[[#This Row],[V_phase]]))</f>
        <v>2.8465943734720748E-4</v>
      </c>
      <c r="K250">
        <f>10^(_10sept_0_20[[#This Row],[V_mag_adj]]/20)*SIN(RADIANS(_10sept_0_20[[#This Row],[V_phase]]))</f>
        <v>3.666018908389853E-3</v>
      </c>
    </row>
    <row r="251" spans="1:11" x14ac:dyDescent="0.25">
      <c r="A251">
        <v>68</v>
      </c>
      <c r="B251">
        <v>-9.0399999999999991</v>
      </c>
      <c r="C251">
        <v>70.790000000000006</v>
      </c>
      <c r="D251">
        <v>-9.0399999999999991</v>
      </c>
      <c r="E251">
        <v>70.53</v>
      </c>
      <c r="F251">
        <f>_10sept_0_20[[#This Row],[H_mag]]-40</f>
        <v>-49.04</v>
      </c>
      <c r="G251">
        <f>_10sept_0_20[[#This Row],[V_mag]]-40</f>
        <v>-49.04</v>
      </c>
      <c r="H251">
        <f>10^(_10sept_0_20[[#This Row],[H_mag_adj]]/20)*COS(RADIANS(_10sept_0_20[[#This Row],[H_phase]]))</f>
        <v>1.1620837629948621E-3</v>
      </c>
      <c r="I251">
        <f>10^(_10sept_0_20[[#This Row],[H_mag_adj]]/20)*SIN(RADIANS(_10sept_0_20[[#This Row],[H_phase]]))</f>
        <v>3.3351756280911395E-3</v>
      </c>
      <c r="J251">
        <f>10^(_10sept_0_20[[#This Row],[V_mag_adj]]/20)*COS(RADIANS(_10sept_0_20[[#This Row],[V_phase]]))</f>
        <v>1.1772062930980134E-3</v>
      </c>
      <c r="K251">
        <f>10^(_10sept_0_20[[#This Row],[V_mag_adj]]/20)*SIN(RADIANS(_10sept_0_20[[#This Row],[V_phase]]))</f>
        <v>3.3298679382101413E-3</v>
      </c>
    </row>
    <row r="252" spans="1:11" x14ac:dyDescent="0.25">
      <c r="A252">
        <v>69</v>
      </c>
      <c r="B252">
        <v>-9.36</v>
      </c>
      <c r="C252">
        <v>54.94</v>
      </c>
      <c r="D252">
        <v>-9.34</v>
      </c>
      <c r="E252">
        <v>54.9</v>
      </c>
      <c r="F252">
        <f>_10sept_0_20[[#This Row],[H_mag]]-40</f>
        <v>-49.36</v>
      </c>
      <c r="G252">
        <f>_10sept_0_20[[#This Row],[V_mag]]-40</f>
        <v>-49.34</v>
      </c>
      <c r="H252">
        <f>10^(_10sept_0_20[[#This Row],[H_mag_adj]]/20)*COS(RADIANS(_10sept_0_20[[#This Row],[H_phase]]))</f>
        <v>1.9554201615808527E-3</v>
      </c>
      <c r="I252">
        <f>10^(_10sept_0_20[[#This Row],[H_mag_adj]]/20)*SIN(RADIANS(_10sept_0_20[[#This Row],[H_phase]]))</f>
        <v>2.7864144618549402E-3</v>
      </c>
      <c r="J252">
        <f>10^(_10sept_0_20[[#This Row],[V_mag_adj]]/20)*COS(RADIANS(_10sept_0_20[[#This Row],[V_phase]]))</f>
        <v>1.9618771614254692E-3</v>
      </c>
      <c r="K252">
        <f>10^(_10sept_0_20[[#This Row],[V_mag_adj]]/20)*SIN(RADIANS(_10sept_0_20[[#This Row],[V_phase]]))</f>
        <v>2.7914688423090156E-3</v>
      </c>
    </row>
    <row r="253" spans="1:11" x14ac:dyDescent="0.25">
      <c r="A253">
        <v>70</v>
      </c>
      <c r="B253">
        <v>-9.64</v>
      </c>
      <c r="C253">
        <v>39.4</v>
      </c>
      <c r="D253">
        <v>-9.6300000000000008</v>
      </c>
      <c r="E253">
        <v>39.26</v>
      </c>
      <c r="F253">
        <f>_10sept_0_20[[#This Row],[H_mag]]-40</f>
        <v>-49.64</v>
      </c>
      <c r="G253">
        <f>_10sept_0_20[[#This Row],[V_mag]]-40</f>
        <v>-49.63</v>
      </c>
      <c r="H253">
        <f>10^(_10sept_0_20[[#This Row],[H_mag_adj]]/20)*COS(RADIANS(_10sept_0_20[[#This Row],[H_phase]]))</f>
        <v>2.5470049075032009E-3</v>
      </c>
      <c r="I253">
        <f>10^(_10sept_0_20[[#This Row],[H_mag_adj]]/20)*SIN(RADIANS(_10sept_0_20[[#This Row],[H_phase]]))</f>
        <v>2.092133417668493E-3</v>
      </c>
      <c r="J253">
        <f>10^(_10sept_0_20[[#This Row],[V_mag_adj]]/20)*COS(RADIANS(_10sept_0_20[[#This Row],[V_phase]]))</f>
        <v>2.5550492617802734E-3</v>
      </c>
      <c r="K253">
        <f>10^(_10sept_0_20[[#This Row],[V_mag_adj]]/20)*SIN(RADIANS(_10sept_0_20[[#This Row],[V_phase]]))</f>
        <v>2.0883065395698986E-3</v>
      </c>
    </row>
    <row r="254" spans="1:11" x14ac:dyDescent="0.25">
      <c r="A254">
        <v>71</v>
      </c>
      <c r="B254">
        <v>-9.86</v>
      </c>
      <c r="C254">
        <v>25.19</v>
      </c>
      <c r="D254">
        <v>-9.92</v>
      </c>
      <c r="E254">
        <v>24.26</v>
      </c>
      <c r="F254">
        <f>_10sept_0_20[[#This Row],[H_mag]]-40</f>
        <v>-49.86</v>
      </c>
      <c r="G254">
        <f>_10sept_0_20[[#This Row],[V_mag]]-40</f>
        <v>-49.92</v>
      </c>
      <c r="H254">
        <f>10^(_10sept_0_20[[#This Row],[H_mag_adj]]/20)*COS(RADIANS(_10sept_0_20[[#This Row],[H_phase]]))</f>
        <v>2.9080457636802689E-3</v>
      </c>
      <c r="I254">
        <f>10^(_10sept_0_20[[#This Row],[H_mag_adj]]/20)*SIN(RADIANS(_10sept_0_20[[#This Row],[H_phase]]))</f>
        <v>1.3678025785745557E-3</v>
      </c>
      <c r="J254">
        <f>10^(_10sept_0_20[[#This Row],[V_mag_adj]]/20)*COS(RADIANS(_10sept_0_20[[#This Row],[V_phase]]))</f>
        <v>2.909694250519985E-3</v>
      </c>
      <c r="K254">
        <f>10^(_10sept_0_20[[#This Row],[V_mag_adj]]/20)*SIN(RADIANS(_10sept_0_20[[#This Row],[V_phase]]))</f>
        <v>1.3113326233386009E-3</v>
      </c>
    </row>
    <row r="255" spans="1:11" x14ac:dyDescent="0.25">
      <c r="A255">
        <v>72</v>
      </c>
      <c r="B255">
        <v>-10.17</v>
      </c>
      <c r="C255">
        <v>10.14</v>
      </c>
      <c r="D255">
        <v>-10.19</v>
      </c>
      <c r="E255">
        <v>9.52</v>
      </c>
      <c r="F255">
        <f>_10sept_0_20[[#This Row],[H_mag]]-40</f>
        <v>-50.17</v>
      </c>
      <c r="G255">
        <f>_10sept_0_20[[#This Row],[V_mag]]-40</f>
        <v>-50.19</v>
      </c>
      <c r="H255">
        <f>10^(_10sept_0_20[[#This Row],[H_mag_adj]]/20)*COS(RADIANS(_10sept_0_20[[#This Row],[H_phase]]))</f>
        <v>3.0525515501161971E-3</v>
      </c>
      <c r="I255">
        <f>10^(_10sept_0_20[[#This Row],[H_mag_adj]]/20)*SIN(RADIANS(_10sept_0_20[[#This Row],[H_phase]]))</f>
        <v>5.4594122185436201E-4</v>
      </c>
      <c r="J255">
        <f>10^(_10sept_0_20[[#This Row],[V_mag_adj]]/20)*COS(RADIANS(_10sept_0_20[[#This Row],[V_phase]]))</f>
        <v>3.0512465202831309E-3</v>
      </c>
      <c r="K255">
        <f>10^(_10sept_0_20[[#This Row],[V_mag_adj]]/20)*SIN(RADIANS(_10sept_0_20[[#This Row],[V_phase]]))</f>
        <v>5.1169852980883297E-4</v>
      </c>
    </row>
    <row r="256" spans="1:11" x14ac:dyDescent="0.25">
      <c r="A256">
        <v>73</v>
      </c>
      <c r="B256">
        <v>-10.46</v>
      </c>
      <c r="C256">
        <v>-4.6399999999999997</v>
      </c>
      <c r="D256">
        <v>-10.46</v>
      </c>
      <c r="E256">
        <v>-5.08</v>
      </c>
      <c r="F256">
        <f>_10sept_0_20[[#This Row],[H_mag]]-40</f>
        <v>-50.46</v>
      </c>
      <c r="G256">
        <f>_10sept_0_20[[#This Row],[V_mag]]-40</f>
        <v>-50.46</v>
      </c>
      <c r="H256">
        <f>10^(_10sept_0_20[[#This Row],[H_mag_adj]]/20)*COS(RADIANS(_10sept_0_20[[#This Row],[H_phase]]))</f>
        <v>2.9893332021304554E-3</v>
      </c>
      <c r="I256">
        <f>10^(_10sept_0_20[[#This Row],[H_mag_adj]]/20)*SIN(RADIANS(_10sept_0_20[[#This Row],[H_phase]]))</f>
        <v>-2.4261661513756461E-4</v>
      </c>
      <c r="J256">
        <f>10^(_10sept_0_20[[#This Row],[V_mag_adj]]/20)*COS(RADIANS(_10sept_0_20[[#This Row],[V_phase]]))</f>
        <v>2.9873819126575493E-3</v>
      </c>
      <c r="K256">
        <f>10^(_10sept_0_20[[#This Row],[V_mag_adj]]/20)*SIN(RADIANS(_10sept_0_20[[#This Row],[V_phase]]))</f>
        <v>-2.6556566650614687E-4</v>
      </c>
    </row>
    <row r="257" spans="1:11" x14ac:dyDescent="0.25">
      <c r="A257">
        <v>74</v>
      </c>
      <c r="B257">
        <v>-10.81</v>
      </c>
      <c r="C257">
        <v>-19.54</v>
      </c>
      <c r="D257">
        <v>-10.86</v>
      </c>
      <c r="E257">
        <v>-20.64</v>
      </c>
      <c r="F257">
        <f>_10sept_0_20[[#This Row],[H_mag]]-40</f>
        <v>-50.81</v>
      </c>
      <c r="G257">
        <f>_10sept_0_20[[#This Row],[V_mag]]-40</f>
        <v>-50.86</v>
      </c>
      <c r="H257">
        <f>10^(_10sept_0_20[[#This Row],[H_mag_adj]]/20)*COS(RADIANS(_10sept_0_20[[#This Row],[H_phase]]))</f>
        <v>2.7148076582742581E-3</v>
      </c>
      <c r="I257">
        <f>10^(_10sept_0_20[[#This Row],[H_mag_adj]]/20)*SIN(RADIANS(_10sept_0_20[[#This Row],[H_phase]]))</f>
        <v>-9.6349730343143656E-4</v>
      </c>
      <c r="J257">
        <f>10^(_10sept_0_20[[#This Row],[V_mag_adj]]/20)*COS(RADIANS(_10sept_0_20[[#This Row],[V_phase]]))</f>
        <v>2.6803369142739011E-3</v>
      </c>
      <c r="K257">
        <f>10^(_10sept_0_20[[#This Row],[V_mag_adj]]/20)*SIN(RADIANS(_10sept_0_20[[#This Row],[V_phase]]))</f>
        <v>-1.0096085723085102E-3</v>
      </c>
    </row>
    <row r="258" spans="1:11" x14ac:dyDescent="0.25">
      <c r="A258">
        <v>75</v>
      </c>
      <c r="B258">
        <v>-11.27</v>
      </c>
      <c r="C258">
        <v>-34.56</v>
      </c>
      <c r="D258">
        <v>-11.28</v>
      </c>
      <c r="E258">
        <v>-35.33</v>
      </c>
      <c r="F258">
        <f>_10sept_0_20[[#This Row],[H_mag]]-40</f>
        <v>-51.269999999999996</v>
      </c>
      <c r="G258">
        <f>_10sept_0_20[[#This Row],[V_mag]]-40</f>
        <v>-51.28</v>
      </c>
      <c r="H258">
        <f>10^(_10sept_0_20[[#This Row],[H_mag_adj]]/20)*COS(RADIANS(_10sept_0_20[[#This Row],[H_phase]]))</f>
        <v>2.2499910697135793E-3</v>
      </c>
      <c r="I258">
        <f>10^(_10sept_0_20[[#This Row],[H_mag_adj]]/20)*SIN(RADIANS(_10sept_0_20[[#This Row],[H_phase]]))</f>
        <v>-1.5498476603556252E-3</v>
      </c>
      <c r="J258">
        <f>10^(_10sept_0_20[[#This Row],[V_mag_adj]]/20)*COS(RADIANS(_10sept_0_20[[#This Row],[V_phase]]))</f>
        <v>2.2263953511292484E-3</v>
      </c>
      <c r="K258">
        <f>10^(_10sept_0_20[[#This Row],[V_mag_adj]]/20)*SIN(RADIANS(_10sept_0_20[[#This Row],[V_phase]]))</f>
        <v>-1.5781265727215776E-3</v>
      </c>
    </row>
    <row r="259" spans="1:11" x14ac:dyDescent="0.25">
      <c r="A259">
        <v>76</v>
      </c>
      <c r="B259">
        <v>-11.75</v>
      </c>
      <c r="C259">
        <v>-50.14</v>
      </c>
      <c r="D259">
        <v>-11.76</v>
      </c>
      <c r="E259">
        <v>-50.27</v>
      </c>
      <c r="F259">
        <f>_10sept_0_20[[#This Row],[H_mag]]-40</f>
        <v>-51.75</v>
      </c>
      <c r="G259">
        <f>_10sept_0_20[[#This Row],[V_mag]]-40</f>
        <v>-51.76</v>
      </c>
      <c r="H259">
        <f>10^(_10sept_0_20[[#This Row],[H_mag_adj]]/20)*COS(RADIANS(_10sept_0_20[[#This Row],[H_phase]]))</f>
        <v>1.6569129252992278E-3</v>
      </c>
      <c r="I259">
        <f>10^(_10sept_0_20[[#This Row],[H_mag_adj]]/20)*SIN(RADIANS(_10sept_0_20[[#This Row],[H_phase]]))</f>
        <v>-1.9844593051162574E-3</v>
      </c>
      <c r="J259">
        <f>10^(_10sept_0_20[[#This Row],[V_mag_adj]]/20)*COS(RADIANS(_10sept_0_20[[#This Row],[V_phase]]))</f>
        <v>1.650504760804966E-3</v>
      </c>
      <c r="K259">
        <f>10^(_10sept_0_20[[#This Row],[V_mag_adj]]/20)*SIN(RADIANS(_10sept_0_20[[#This Row],[V_phase]]))</f>
        <v>-1.9859259116836044E-3</v>
      </c>
    </row>
    <row r="260" spans="1:11" x14ac:dyDescent="0.25">
      <c r="A260">
        <v>77</v>
      </c>
      <c r="B260">
        <v>-12.23</v>
      </c>
      <c r="C260">
        <v>-65.47</v>
      </c>
      <c r="D260">
        <v>-12.22</v>
      </c>
      <c r="E260">
        <v>-65.92</v>
      </c>
      <c r="F260">
        <f>_10sept_0_20[[#This Row],[H_mag]]-40</f>
        <v>-52.230000000000004</v>
      </c>
      <c r="G260">
        <f>_10sept_0_20[[#This Row],[V_mag]]-40</f>
        <v>-52.22</v>
      </c>
      <c r="H260">
        <f>10^(_10sept_0_20[[#This Row],[H_mag_adj]]/20)*COS(RADIANS(_10sept_0_20[[#This Row],[H_phase]]))</f>
        <v>1.0156067715798179E-3</v>
      </c>
      <c r="I260">
        <f>10^(_10sept_0_20[[#This Row],[H_mag_adj]]/20)*SIN(RADIANS(_10sept_0_20[[#This Row],[H_phase]]))</f>
        <v>-2.2254569948943954E-3</v>
      </c>
      <c r="J260">
        <f>10^(_10sept_0_20[[#This Row],[V_mag_adj]]/20)*COS(RADIANS(_10sept_0_20[[#This Row],[V_phase]]))</f>
        <v>9.992466924902538E-4</v>
      </c>
      <c r="K260">
        <f>10^(_10sept_0_20[[#This Row],[V_mag_adj]]/20)*SIN(RADIANS(_10sept_0_20[[#This Row],[V_phase]]))</f>
        <v>-2.2359375684715315E-3</v>
      </c>
    </row>
    <row r="261" spans="1:11" x14ac:dyDescent="0.25">
      <c r="A261">
        <v>78</v>
      </c>
      <c r="B261">
        <v>-12.69</v>
      </c>
      <c r="C261">
        <v>-82.04</v>
      </c>
      <c r="D261">
        <v>-12.69</v>
      </c>
      <c r="E261">
        <v>-82.6</v>
      </c>
      <c r="F261">
        <f>_10sept_0_20[[#This Row],[H_mag]]-40</f>
        <v>-52.69</v>
      </c>
      <c r="G261">
        <f>_10sept_0_20[[#This Row],[V_mag]]-40</f>
        <v>-52.69</v>
      </c>
      <c r="H261">
        <f>10^(_10sept_0_20[[#This Row],[H_mag_adj]]/20)*COS(RADIANS(_10sept_0_20[[#This Row],[H_phase]]))</f>
        <v>3.2128650112995427E-4</v>
      </c>
      <c r="I261">
        <f>10^(_10sept_0_20[[#This Row],[H_mag_adj]]/20)*SIN(RADIANS(_10sept_0_20[[#This Row],[H_phase]]))</f>
        <v>-2.2977103406118323E-3</v>
      </c>
      <c r="J261">
        <f>10^(_10sept_0_20[[#This Row],[V_mag_adj]]/20)*COS(RADIANS(_10sept_0_20[[#This Row],[V_phase]]))</f>
        <v>2.988140508786779E-4</v>
      </c>
      <c r="K261">
        <f>10^(_10sept_0_20[[#This Row],[V_mag_adj]]/20)*SIN(RADIANS(_10sept_0_20[[#This Row],[V_phase]]))</f>
        <v>-2.3007407477072129E-3</v>
      </c>
    </row>
    <row r="262" spans="1:11" x14ac:dyDescent="0.25">
      <c r="A262">
        <v>79</v>
      </c>
      <c r="B262">
        <v>-13.13</v>
      </c>
      <c r="C262">
        <v>-99.25</v>
      </c>
      <c r="D262">
        <v>-13.1</v>
      </c>
      <c r="E262">
        <v>-98.84</v>
      </c>
      <c r="F262">
        <f>_10sept_0_20[[#This Row],[H_mag]]-40</f>
        <v>-53.13</v>
      </c>
      <c r="G262">
        <f>_10sept_0_20[[#This Row],[V_mag]]-40</f>
        <v>-53.1</v>
      </c>
      <c r="H262">
        <f>10^(_10sept_0_20[[#This Row],[H_mag_adj]]/20)*COS(RADIANS(_10sept_0_20[[#This Row],[H_phase]]))</f>
        <v>-3.5451196363099646E-4</v>
      </c>
      <c r="I262">
        <f>10^(_10sept_0_20[[#This Row],[H_mag_adj]]/20)*SIN(RADIANS(_10sept_0_20[[#This Row],[H_phase]]))</f>
        <v>-2.1767850891985406E-3</v>
      </c>
      <c r="J262">
        <f>10^(_10sept_0_20[[#This Row],[V_mag_adj]]/20)*COS(RADIANS(_10sept_0_20[[#This Row],[V_phase]]))</f>
        <v>-3.4009890634410138E-4</v>
      </c>
      <c r="K262">
        <f>10^(_10sept_0_20[[#This Row],[V_mag_adj]]/20)*SIN(RADIANS(_10sept_0_20[[#This Row],[V_phase]]))</f>
        <v>-2.1868061019642308E-3</v>
      </c>
    </row>
    <row r="263" spans="1:11" x14ac:dyDescent="0.25">
      <c r="A263">
        <v>80</v>
      </c>
      <c r="B263">
        <v>-13.48</v>
      </c>
      <c r="C263">
        <v>-115.25</v>
      </c>
      <c r="D263">
        <v>-13.5</v>
      </c>
      <c r="E263">
        <v>-115.3</v>
      </c>
      <c r="F263">
        <f>_10sept_0_20[[#This Row],[H_mag]]-40</f>
        <v>-53.480000000000004</v>
      </c>
      <c r="G263">
        <f>_10sept_0_20[[#This Row],[V_mag]]-40</f>
        <v>-53.5</v>
      </c>
      <c r="H263">
        <f>10^(_10sept_0_20[[#This Row],[H_mag_adj]]/20)*COS(RADIANS(_10sept_0_20[[#This Row],[H_phase]]))</f>
        <v>-9.0362664011917515E-4</v>
      </c>
      <c r="I263">
        <f>10^(_10sept_0_20[[#This Row],[H_mag_adj]]/20)*SIN(RADIANS(_10sept_0_20[[#This Row],[H_phase]]))</f>
        <v>-1.9159626287060614E-3</v>
      </c>
      <c r="J263">
        <f>10^(_10sept_0_20[[#This Row],[V_mag_adj]]/20)*COS(RADIANS(_10sept_0_20[[#This Row],[V_phase]]))</f>
        <v>-9.0321616035683803E-4</v>
      </c>
      <c r="K263">
        <f>10^(_10sept_0_20[[#This Row],[V_mag_adj]]/20)*SIN(RADIANS(_10sept_0_20[[#This Row],[V_phase]]))</f>
        <v>-1.9107685598156259E-3</v>
      </c>
    </row>
    <row r="264" spans="1:11" x14ac:dyDescent="0.25">
      <c r="A264">
        <v>81</v>
      </c>
      <c r="B264">
        <v>-13.79</v>
      </c>
      <c r="C264">
        <v>-132.19</v>
      </c>
      <c r="D264">
        <v>-13.8</v>
      </c>
      <c r="E264">
        <v>-132.32</v>
      </c>
      <c r="F264">
        <f>_10sept_0_20[[#This Row],[H_mag]]-40</f>
        <v>-53.79</v>
      </c>
      <c r="G264">
        <f>_10sept_0_20[[#This Row],[V_mag]]-40</f>
        <v>-53.8</v>
      </c>
      <c r="H264">
        <f>10^(_10sept_0_20[[#This Row],[H_mag_adj]]/20)*COS(RADIANS(_10sept_0_20[[#This Row],[H_phase]]))</f>
        <v>-1.3727929853436568E-3</v>
      </c>
      <c r="I264">
        <f>10^(_10sept_0_20[[#This Row],[H_mag_adj]]/20)*SIN(RADIANS(_10sept_0_20[[#This Row],[H_phase]]))</f>
        <v>-1.5145108404555814E-3</v>
      </c>
      <c r="J264">
        <f>10^(_10sept_0_20[[#This Row],[V_mag_adj]]/20)*COS(RADIANS(_10sept_0_20[[#This Row],[V_phase]]))</f>
        <v>-1.374642238158796E-3</v>
      </c>
      <c r="K264">
        <f>10^(_10sept_0_20[[#This Row],[V_mag_adj]]/20)*SIN(RADIANS(_10sept_0_20[[#This Row],[V_phase]]))</f>
        <v>-1.5096531229965146E-3</v>
      </c>
    </row>
    <row r="265" spans="1:11" x14ac:dyDescent="0.25">
      <c r="A265">
        <v>82</v>
      </c>
      <c r="B265">
        <v>-14.04</v>
      </c>
      <c r="C265">
        <v>-148.69</v>
      </c>
      <c r="D265">
        <v>-14.06</v>
      </c>
      <c r="E265">
        <v>-149.5</v>
      </c>
      <c r="F265">
        <f>_10sept_0_20[[#This Row],[H_mag]]-40</f>
        <v>-54.04</v>
      </c>
      <c r="G265">
        <f>_10sept_0_20[[#This Row],[V_mag]]-40</f>
        <v>-54.06</v>
      </c>
      <c r="H265">
        <f>10^(_10sept_0_20[[#This Row],[H_mag_adj]]/20)*COS(RADIANS(_10sept_0_20[[#This Row],[H_phase]]))</f>
        <v>-1.6968562282090845E-3</v>
      </c>
      <c r="I265">
        <f>10^(_10sept_0_20[[#This Row],[H_mag_adj]]/20)*SIN(RADIANS(_10sept_0_20[[#This Row],[H_phase]]))</f>
        <v>-1.0321104405734982E-3</v>
      </c>
      <c r="J265">
        <f>10^(_10sept_0_20[[#This Row],[V_mag_adj]]/20)*COS(RADIANS(_10sept_0_20[[#This Row],[V_phase]]))</f>
        <v>-1.7073414676366384E-3</v>
      </c>
      <c r="K265">
        <f>10^(_10sept_0_20[[#This Row],[V_mag_adj]]/20)*SIN(RADIANS(_10sept_0_20[[#This Row],[V_phase]]))</f>
        <v>-1.0057009828395112E-3</v>
      </c>
    </row>
    <row r="266" spans="1:11" x14ac:dyDescent="0.25">
      <c r="A266">
        <v>83</v>
      </c>
      <c r="B266">
        <v>-14.27</v>
      </c>
      <c r="C266">
        <v>-165.58</v>
      </c>
      <c r="D266">
        <v>-14.25</v>
      </c>
      <c r="E266">
        <v>-166.45</v>
      </c>
      <c r="F266">
        <f>_10sept_0_20[[#This Row],[H_mag]]-40</f>
        <v>-54.269999999999996</v>
      </c>
      <c r="G266">
        <f>_10sept_0_20[[#This Row],[V_mag]]-40</f>
        <v>-54.25</v>
      </c>
      <c r="H266">
        <f>10^(_10sept_0_20[[#This Row],[H_mag_adj]]/20)*COS(RADIANS(_10sept_0_20[[#This Row],[H_phase]]))</f>
        <v>-1.8732595819658184E-3</v>
      </c>
      <c r="I266">
        <f>10^(_10sept_0_20[[#This Row],[H_mag_adj]]/20)*SIN(RADIANS(_10sept_0_20[[#This Row],[H_phase]]))</f>
        <v>-4.8166837273561585E-4</v>
      </c>
      <c r="J266">
        <f>10^(_10sept_0_20[[#This Row],[V_mag_adj]]/20)*COS(RADIANS(_10sept_0_20[[#This Row],[V_phase]]))</f>
        <v>-1.8846918501943825E-3</v>
      </c>
      <c r="K266">
        <f>10^(_10sept_0_20[[#This Row],[V_mag_adj]]/20)*SIN(RADIANS(_10sept_0_20[[#This Row],[V_phase]]))</f>
        <v>-4.5421434664188245E-4</v>
      </c>
    </row>
    <row r="267" spans="1:11" x14ac:dyDescent="0.25">
      <c r="A267">
        <v>84</v>
      </c>
      <c r="B267">
        <v>-14.4</v>
      </c>
      <c r="C267">
        <v>177.41</v>
      </c>
      <c r="D267">
        <v>-14.39</v>
      </c>
      <c r="E267">
        <v>177.15</v>
      </c>
      <c r="F267">
        <f>_10sept_0_20[[#This Row],[H_mag]]-40</f>
        <v>-54.4</v>
      </c>
      <c r="G267">
        <f>_10sept_0_20[[#This Row],[V_mag]]-40</f>
        <v>-54.39</v>
      </c>
      <c r="H267">
        <f>10^(_10sept_0_20[[#This Row],[H_mag_adj]]/20)*COS(RADIANS(_10sept_0_20[[#This Row],[H_phase]]))</f>
        <v>-1.9035142363164027E-3</v>
      </c>
      <c r="I267">
        <f>10^(_10sept_0_20[[#This Row],[H_mag_adj]]/20)*SIN(RADIANS(_10sept_0_20[[#This Row],[H_phase]]))</f>
        <v>8.6105167335046457E-5</v>
      </c>
      <c r="J267">
        <f>10^(_10sept_0_20[[#This Row],[V_mag_adj]]/20)*COS(RADIANS(_10sept_0_20[[#This Row],[V_phase]]))</f>
        <v>-1.9052961972069135E-3</v>
      </c>
      <c r="K267">
        <f>10^(_10sept_0_20[[#This Row],[V_mag_adj]]/20)*SIN(RADIANS(_10sept_0_20[[#This Row],[V_phase]]))</f>
        <v>9.4851263465195587E-5</v>
      </c>
    </row>
    <row r="268" spans="1:11" x14ac:dyDescent="0.25">
      <c r="A268">
        <v>85</v>
      </c>
      <c r="B268">
        <v>-14.53</v>
      </c>
      <c r="C268">
        <v>161.30000000000001</v>
      </c>
      <c r="D268">
        <v>-14.52</v>
      </c>
      <c r="E268">
        <v>161.18</v>
      </c>
      <c r="F268">
        <f>_10sept_0_20[[#This Row],[H_mag]]-40</f>
        <v>-54.53</v>
      </c>
      <c r="G268">
        <f>_10sept_0_20[[#This Row],[V_mag]]-40</f>
        <v>-54.519999999999996</v>
      </c>
      <c r="H268">
        <f>10^(_10sept_0_20[[#This Row],[H_mag_adj]]/20)*COS(RADIANS(_10sept_0_20[[#This Row],[H_phase]]))</f>
        <v>-1.7780599580011892E-3</v>
      </c>
      <c r="I268">
        <f>10^(_10sept_0_20[[#This Row],[H_mag_adj]]/20)*SIN(RADIANS(_10sept_0_20[[#This Row],[H_phase]]))</f>
        <v>6.0184009186633092E-4</v>
      </c>
      <c r="J268">
        <f>10^(_10sept_0_20[[#This Row],[V_mag_adj]]/20)*COS(RADIANS(_10sept_0_20[[#This Row],[V_phase]]))</f>
        <v>-1.7788423577564975E-3</v>
      </c>
      <c r="K268">
        <f>10^(_10sept_0_20[[#This Row],[V_mag_adj]]/20)*SIN(RADIANS(_10sept_0_20[[#This Row],[V_phase]]))</f>
        <v>6.062603105687122E-4</v>
      </c>
    </row>
    <row r="269" spans="1:11" x14ac:dyDescent="0.25">
      <c r="A269">
        <v>86</v>
      </c>
      <c r="B269">
        <v>-14.6</v>
      </c>
      <c r="C269">
        <v>144.55000000000001</v>
      </c>
      <c r="D269">
        <v>-14.56</v>
      </c>
      <c r="E269">
        <v>144.69</v>
      </c>
      <c r="F269">
        <f>_10sept_0_20[[#This Row],[H_mag]]-40</f>
        <v>-54.6</v>
      </c>
      <c r="G269">
        <f>_10sept_0_20[[#This Row],[V_mag]]-40</f>
        <v>-54.56</v>
      </c>
      <c r="H269">
        <f>10^(_10sept_0_20[[#This Row],[H_mag_adj]]/20)*COS(RADIANS(_10sept_0_20[[#This Row],[H_phase]]))</f>
        <v>-1.5168970864172699E-3</v>
      </c>
      <c r="I269">
        <f>10^(_10sept_0_20[[#This Row],[H_mag_adj]]/20)*SIN(RADIANS(_10sept_0_20[[#This Row],[H_phase]]))</f>
        <v>1.0799961730229004E-3</v>
      </c>
      <c r="J269">
        <f>10^(_10sept_0_20[[#This Row],[V_mag_adj]]/20)*COS(RADIANS(_10sept_0_20[[#This Row],[V_phase]]))</f>
        <v>-1.5265453226047522E-3</v>
      </c>
      <c r="K269">
        <f>10^(_10sept_0_20[[#This Row],[V_mag_adj]]/20)*SIN(RADIANS(_10sept_0_20[[#This Row],[V_phase]]))</f>
        <v>1.0812543864961287E-3</v>
      </c>
    </row>
    <row r="270" spans="1:11" x14ac:dyDescent="0.25">
      <c r="A270">
        <v>87</v>
      </c>
      <c r="B270">
        <v>-14.62</v>
      </c>
      <c r="C270">
        <v>128.91999999999999</v>
      </c>
      <c r="D270">
        <v>-14.61</v>
      </c>
      <c r="E270">
        <v>128.72999999999999</v>
      </c>
      <c r="F270">
        <f>_10sept_0_20[[#This Row],[H_mag]]-40</f>
        <v>-54.62</v>
      </c>
      <c r="G270">
        <f>_10sept_0_20[[#This Row],[V_mag]]-40</f>
        <v>-54.61</v>
      </c>
      <c r="H270">
        <f>10^(_10sept_0_20[[#This Row],[H_mag_adj]]/20)*COS(RADIANS(_10sept_0_20[[#This Row],[H_phase]]))</f>
        <v>-1.1671371826888137E-3</v>
      </c>
      <c r="I270">
        <f>10^(_10sept_0_20[[#This Row],[H_mag_adj]]/20)*SIN(RADIANS(_10sept_0_20[[#This Row],[H_phase]]))</f>
        <v>1.4454162688110918E-3</v>
      </c>
      <c r="J270">
        <f>10^(_10sept_0_20[[#This Row],[V_mag_adj]]/20)*COS(RADIANS(_10sept_0_20[[#This Row],[V_phase]]))</f>
        <v>-1.1636765535229844E-3</v>
      </c>
      <c r="K270">
        <f>10^(_10sept_0_20[[#This Row],[V_mag_adj]]/20)*SIN(RADIANS(_10sept_0_20[[#This Row],[V_phase]]))</f>
        <v>1.4509481924045674E-3</v>
      </c>
    </row>
    <row r="271" spans="1:11" x14ac:dyDescent="0.25">
      <c r="A271">
        <v>88</v>
      </c>
      <c r="B271">
        <v>-14.71</v>
      </c>
      <c r="C271">
        <v>113.25</v>
      </c>
      <c r="D271">
        <v>-14.72</v>
      </c>
      <c r="E271">
        <v>113.03</v>
      </c>
      <c r="F271">
        <f>_10sept_0_20[[#This Row],[H_mag]]-40</f>
        <v>-54.71</v>
      </c>
      <c r="G271">
        <f>_10sept_0_20[[#This Row],[V_mag]]-40</f>
        <v>-54.72</v>
      </c>
      <c r="H271">
        <f>10^(_10sept_0_20[[#This Row],[H_mag_adj]]/20)*COS(RADIANS(_10sept_0_20[[#This Row],[H_phase]]))</f>
        <v>-7.2579735230446558E-4</v>
      </c>
      <c r="I271">
        <f>10^(_10sept_0_20[[#This Row],[H_mag_adj]]/20)*SIN(RADIANS(_10sept_0_20[[#This Row],[H_phase]]))</f>
        <v>1.6893390913157837E-3</v>
      </c>
      <c r="J271">
        <f>10^(_10sept_0_20[[#This Row],[V_mag_adj]]/20)*COS(RADIANS(_10sept_0_20[[#This Row],[V_phase]]))</f>
        <v>-7.1847776696524254E-4</v>
      </c>
      <c r="K271">
        <f>10^(_10sept_0_20[[#This Row],[V_mag_adj]]/20)*SIN(RADIANS(_10sept_0_20[[#This Row],[V_phase]]))</f>
        <v>1.6901664962261334E-3</v>
      </c>
    </row>
    <row r="272" spans="1:11" x14ac:dyDescent="0.25">
      <c r="A272">
        <v>89</v>
      </c>
      <c r="B272">
        <v>-14.91</v>
      </c>
      <c r="C272">
        <v>98.78</v>
      </c>
      <c r="D272">
        <v>-14.88</v>
      </c>
      <c r="E272">
        <v>98.55</v>
      </c>
      <c r="F272">
        <f>_10sept_0_20[[#This Row],[H_mag]]-40</f>
        <v>-54.91</v>
      </c>
      <c r="G272">
        <f>_10sept_0_20[[#This Row],[V_mag]]-40</f>
        <v>-54.88</v>
      </c>
      <c r="H272">
        <f>10^(_10sept_0_20[[#This Row],[H_mag_adj]]/20)*COS(RADIANS(_10sept_0_20[[#This Row],[H_phase]]))</f>
        <v>-2.7426528043647297E-4</v>
      </c>
      <c r="I272">
        <f>10^(_10sept_0_20[[#This Row],[H_mag_adj]]/20)*SIN(RADIANS(_10sept_0_20[[#This Row],[H_phase]]))</f>
        <v>1.7757456680672879E-3</v>
      </c>
      <c r="J272">
        <f>10^(_10sept_0_20[[#This Row],[V_mag_adj]]/20)*COS(RADIANS(_10sept_0_20[[#This Row],[V_phase]]))</f>
        <v>-2.6805903589292325E-4</v>
      </c>
      <c r="K272">
        <f>10^(_10sept_0_20[[#This Row],[V_mag_adj]]/20)*SIN(RADIANS(_10sept_0_20[[#This Row],[V_phase]]))</f>
        <v>1.7829799009328429E-3</v>
      </c>
    </row>
    <row r="273" spans="1:11" x14ac:dyDescent="0.25">
      <c r="A273">
        <v>90</v>
      </c>
      <c r="B273">
        <v>-15.23</v>
      </c>
      <c r="C273">
        <v>84.17</v>
      </c>
      <c r="D273">
        <v>-15.24</v>
      </c>
      <c r="E273">
        <v>84.02</v>
      </c>
      <c r="F273">
        <f>_10sept_0_20[[#This Row],[H_mag]]-40</f>
        <v>-55.230000000000004</v>
      </c>
      <c r="G273">
        <f>_10sept_0_20[[#This Row],[V_mag]]-40</f>
        <v>-55.24</v>
      </c>
      <c r="H273">
        <f>10^(_10sept_0_20[[#This Row],[H_mag_adj]]/20)*COS(RADIANS(_10sept_0_20[[#This Row],[H_phase]]))</f>
        <v>1.7591231509695899E-4</v>
      </c>
      <c r="I273">
        <f>10^(_10sept_0_20[[#This Row],[H_mag_adj]]/20)*SIN(RADIANS(_10sept_0_20[[#This Row],[H_phase]]))</f>
        <v>1.7228515247649377E-3</v>
      </c>
      <c r="J273">
        <f>10^(_10sept_0_20[[#This Row],[V_mag_adj]]/20)*COS(RADIANS(_10sept_0_20[[#This Row],[V_phase]]))</f>
        <v>1.802145227299953E-4</v>
      </c>
      <c r="K273">
        <f>10^(_10sept_0_20[[#This Row],[V_mag_adj]]/20)*SIN(RADIANS(_10sept_0_20[[#This Row],[V_phase]]))</f>
        <v>1.7204032557529599E-3</v>
      </c>
    </row>
    <row r="274" spans="1:11" x14ac:dyDescent="0.25">
      <c r="A274">
        <v>91</v>
      </c>
      <c r="B274">
        <v>-15.7</v>
      </c>
      <c r="C274">
        <v>70.290000000000006</v>
      </c>
      <c r="D274">
        <v>-15.79</v>
      </c>
      <c r="E274">
        <v>70.47</v>
      </c>
      <c r="F274">
        <f>_10sept_0_20[[#This Row],[H_mag]]-40</f>
        <v>-55.7</v>
      </c>
      <c r="G274">
        <f>_10sept_0_20[[#This Row],[V_mag]]-40</f>
        <v>-55.79</v>
      </c>
      <c r="H274">
        <f>10^(_10sept_0_20[[#This Row],[H_mag_adj]]/20)*COS(RADIANS(_10sept_0_20[[#This Row],[H_phase]]))</f>
        <v>5.5330460292591862E-4</v>
      </c>
      <c r="I274">
        <f>10^(_10sept_0_20[[#This Row],[H_mag_adj]]/20)*SIN(RADIANS(_10sept_0_20[[#This Row],[H_phase]]))</f>
        <v>1.5444704012404712E-3</v>
      </c>
      <c r="J274">
        <f>10^(_10sept_0_20[[#This Row],[V_mag_adj]]/20)*COS(RADIANS(_10sept_0_20[[#This Row],[V_phase]]))</f>
        <v>5.4279628856429042E-4</v>
      </c>
      <c r="K274">
        <f>10^(_10sept_0_20[[#This Row],[V_mag_adj]]/20)*SIN(RADIANS(_10sept_0_20[[#This Row],[V_phase]]))</f>
        <v>1.5302625836588338E-3</v>
      </c>
    </row>
    <row r="275" spans="1:11" x14ac:dyDescent="0.25">
      <c r="A275">
        <v>92</v>
      </c>
      <c r="B275">
        <v>-16.329999999999998</v>
      </c>
      <c r="C275">
        <v>54.41</v>
      </c>
      <c r="D275">
        <v>-16.41</v>
      </c>
      <c r="E275">
        <v>54.55</v>
      </c>
      <c r="F275">
        <f>_10sept_0_20[[#This Row],[H_mag]]-40</f>
        <v>-56.33</v>
      </c>
      <c r="G275">
        <f>_10sept_0_20[[#This Row],[V_mag]]-40</f>
        <v>-56.41</v>
      </c>
      <c r="H275">
        <f>10^(_10sept_0_20[[#This Row],[H_mag_adj]]/20)*COS(RADIANS(_10sept_0_20[[#This Row],[H_phase]]))</f>
        <v>8.8799156932474412E-4</v>
      </c>
      <c r="I275">
        <f>10^(_10sept_0_20[[#This Row],[H_mag_adj]]/20)*SIN(RADIANS(_10sept_0_20[[#This Row],[H_phase]]))</f>
        <v>1.2407909696935994E-3</v>
      </c>
      <c r="J275">
        <f>10^(_10sept_0_20[[#This Row],[V_mag_adj]]/20)*COS(RADIANS(_10sept_0_20[[#This Row],[V_phase]]))</f>
        <v>8.7684376174600371E-4</v>
      </c>
      <c r="K275">
        <f>10^(_10sept_0_20[[#This Row],[V_mag_adj]]/20)*SIN(RADIANS(_10sept_0_20[[#This Row],[V_phase]]))</f>
        <v>1.2315615375865481E-3</v>
      </c>
    </row>
    <row r="276" spans="1:11" x14ac:dyDescent="0.25">
      <c r="A276">
        <v>93</v>
      </c>
      <c r="B276">
        <v>-17.059999999999999</v>
      </c>
      <c r="C276">
        <v>38.31</v>
      </c>
      <c r="D276">
        <v>-17.100000000000001</v>
      </c>
      <c r="E276">
        <v>37.96</v>
      </c>
      <c r="F276">
        <f>_10sept_0_20[[#This Row],[H_mag]]-40</f>
        <v>-57.06</v>
      </c>
      <c r="G276">
        <f>_10sept_0_20[[#This Row],[V_mag]]-40</f>
        <v>-57.1</v>
      </c>
      <c r="H276">
        <f>10^(_10sept_0_20[[#This Row],[H_mag_adj]]/20)*COS(RADIANS(_10sept_0_20[[#This Row],[H_phase]]))</f>
        <v>1.1007432858834048E-3</v>
      </c>
      <c r="I276">
        <f>10^(_10sept_0_20[[#This Row],[H_mag_adj]]/20)*SIN(RADIANS(_10sept_0_20[[#This Row],[H_phase]]))</f>
        <v>8.6962664879213761E-4</v>
      </c>
      <c r="J276">
        <f>10^(_10sept_0_20[[#This Row],[V_mag_adj]]/20)*COS(RADIANS(_10sept_0_20[[#This Row],[V_phase]]))</f>
        <v>1.1009531932952689E-3</v>
      </c>
      <c r="K276">
        <f>10^(_10sept_0_20[[#This Row],[V_mag_adj]]/20)*SIN(RADIANS(_10sept_0_20[[#This Row],[V_phase]]))</f>
        <v>8.5892180431689771E-4</v>
      </c>
    </row>
    <row r="277" spans="1:11" x14ac:dyDescent="0.25">
      <c r="A277">
        <v>94</v>
      </c>
      <c r="B277">
        <v>-17.84</v>
      </c>
      <c r="C277">
        <v>18.75</v>
      </c>
      <c r="D277">
        <v>-17.82</v>
      </c>
      <c r="E277">
        <v>19.149999999999999</v>
      </c>
      <c r="F277">
        <f>_10sept_0_20[[#This Row],[H_mag]]-40</f>
        <v>-57.84</v>
      </c>
      <c r="G277">
        <f>_10sept_0_20[[#This Row],[V_mag]]-40</f>
        <v>-57.82</v>
      </c>
      <c r="H277">
        <f>10^(_10sept_0_20[[#This Row],[H_mag_adj]]/20)*COS(RADIANS(_10sept_0_20[[#This Row],[H_phase]]))</f>
        <v>1.2142774646899993E-3</v>
      </c>
      <c r="I277">
        <f>10^(_10sept_0_20[[#This Row],[H_mag_adj]]/20)*SIN(RADIANS(_10sept_0_20[[#This Row],[H_phase]]))</f>
        <v>4.1219165683084271E-4</v>
      </c>
      <c r="J277">
        <f>10^(_10sept_0_20[[#This Row],[V_mag_adj]]/20)*COS(RADIANS(_10sept_0_20[[#This Row],[V_phase]]))</f>
        <v>1.2141627531971327E-3</v>
      </c>
      <c r="K277">
        <f>10^(_10sept_0_20[[#This Row],[V_mag_adj]]/20)*SIN(RADIANS(_10sept_0_20[[#This Row],[V_phase]]))</f>
        <v>4.2162851774728364E-4</v>
      </c>
    </row>
    <row r="278" spans="1:11" x14ac:dyDescent="0.25">
      <c r="A278">
        <v>95</v>
      </c>
      <c r="B278">
        <v>-18.37</v>
      </c>
      <c r="C278">
        <v>1.17</v>
      </c>
      <c r="D278">
        <v>-18.489999999999998</v>
      </c>
      <c r="E278">
        <v>-0.24</v>
      </c>
      <c r="F278">
        <f>_10sept_0_20[[#This Row],[H_mag]]-40</f>
        <v>-58.370000000000005</v>
      </c>
      <c r="G278">
        <f>_10sept_0_20[[#This Row],[V_mag]]-40</f>
        <v>-58.489999999999995</v>
      </c>
      <c r="H278">
        <f>10^(_10sept_0_20[[#This Row],[H_mag_adj]]/20)*COS(RADIANS(_10sept_0_20[[#This Row],[H_phase]]))</f>
        <v>1.2061725630731262E-3</v>
      </c>
      <c r="I278">
        <f>10^(_10sept_0_20[[#This Row],[H_mag_adj]]/20)*SIN(RADIANS(_10sept_0_20[[#This Row],[H_phase]]))</f>
        <v>2.4633892740850184E-5</v>
      </c>
      <c r="J278">
        <f>10^(_10sept_0_20[[#This Row],[V_mag_adj]]/20)*COS(RADIANS(_10sept_0_20[[#This Row],[V_phase]]))</f>
        <v>1.1898608904559196E-3</v>
      </c>
      <c r="K278">
        <f>10^(_10sept_0_20[[#This Row],[V_mag_adj]]/20)*SIN(RADIANS(_10sept_0_20[[#This Row],[V_phase]]))</f>
        <v>-4.9841067933526916E-6</v>
      </c>
    </row>
    <row r="279" spans="1:11" x14ac:dyDescent="0.25">
      <c r="A279">
        <v>96</v>
      </c>
      <c r="B279">
        <v>-18.690000000000001</v>
      </c>
      <c r="C279">
        <v>-20.61</v>
      </c>
      <c r="D279">
        <v>-18.739999999999998</v>
      </c>
      <c r="E279">
        <v>-20.85</v>
      </c>
      <c r="F279">
        <f>_10sept_0_20[[#This Row],[H_mag]]-40</f>
        <v>-58.69</v>
      </c>
      <c r="G279">
        <f>_10sept_0_20[[#This Row],[V_mag]]-40</f>
        <v>-58.739999999999995</v>
      </c>
      <c r="H279">
        <f>10^(_10sept_0_20[[#This Row],[H_mag_adj]]/20)*COS(RADIANS(_10sept_0_20[[#This Row],[H_phase]]))</f>
        <v>1.0883660181774044E-3</v>
      </c>
      <c r="I279">
        <f>10^(_10sept_0_20[[#This Row],[H_mag_adj]]/20)*SIN(RADIANS(_10sept_0_20[[#This Row],[H_phase]]))</f>
        <v>-4.093066987858114E-4</v>
      </c>
      <c r="J279">
        <f>10^(_10sept_0_20[[#This Row],[V_mag_adj]]/20)*COS(RADIANS(_10sept_0_20[[#This Row],[V_phase]]))</f>
        <v>1.0804047305226596E-3</v>
      </c>
      <c r="K279">
        <f>10^(_10sept_0_20[[#This Row],[V_mag_adj]]/20)*SIN(RADIANS(_10sept_0_20[[#This Row],[V_phase]]))</f>
        <v>-4.1148649408054869E-4</v>
      </c>
    </row>
    <row r="280" spans="1:11" x14ac:dyDescent="0.25">
      <c r="A280">
        <v>97</v>
      </c>
      <c r="B280">
        <v>-18.760000000000002</v>
      </c>
      <c r="C280">
        <v>-40.94</v>
      </c>
      <c r="D280">
        <v>-18.670000000000002</v>
      </c>
      <c r="E280">
        <v>-40.619999999999997</v>
      </c>
      <c r="F280">
        <f>_10sept_0_20[[#This Row],[H_mag]]-40</f>
        <v>-58.760000000000005</v>
      </c>
      <c r="G280">
        <f>_10sept_0_20[[#This Row],[V_mag]]-40</f>
        <v>-58.67</v>
      </c>
      <c r="H280">
        <f>10^(_10sept_0_20[[#This Row],[H_mag_adj]]/20)*COS(RADIANS(_10sept_0_20[[#This Row],[H_phase]]))</f>
        <v>8.7131419594357949E-4</v>
      </c>
      <c r="I280">
        <f>10^(_10sept_0_20[[#This Row],[H_mag_adj]]/20)*SIN(RADIANS(_10sept_0_20[[#This Row],[H_phase]]))</f>
        <v>-7.5582140081191312E-4</v>
      </c>
      <c r="J280">
        <f>10^(_10sept_0_20[[#This Row],[V_mag_adj]]/20)*COS(RADIANS(_10sept_0_20[[#This Row],[V_phase]]))</f>
        <v>8.8464088638229451E-4</v>
      </c>
      <c r="K280">
        <f>10^(_10sept_0_20[[#This Row],[V_mag_adj]]/20)*SIN(RADIANS(_10sept_0_20[[#This Row],[V_phase]]))</f>
        <v>-7.587647519013399E-4</v>
      </c>
    </row>
    <row r="281" spans="1:11" x14ac:dyDescent="0.25">
      <c r="A281">
        <v>98</v>
      </c>
      <c r="B281">
        <v>-18.420000000000002</v>
      </c>
      <c r="C281">
        <v>-62.11</v>
      </c>
      <c r="D281">
        <v>-18.440000000000001</v>
      </c>
      <c r="E281">
        <v>-62.46</v>
      </c>
      <c r="F281">
        <f>_10sept_0_20[[#This Row],[H_mag]]-40</f>
        <v>-58.42</v>
      </c>
      <c r="G281">
        <f>_10sept_0_20[[#This Row],[V_mag]]-40</f>
        <v>-58.44</v>
      </c>
      <c r="H281">
        <f>10^(_10sept_0_20[[#This Row],[H_mag_adj]]/20)*COS(RADIANS(_10sept_0_20[[#This Row],[H_phase]]))</f>
        <v>5.6109645937036344E-4</v>
      </c>
      <c r="I281">
        <f>10^(_10sept_0_20[[#This Row],[H_mag_adj]]/20)*SIN(RADIANS(_10sept_0_20[[#This Row],[H_phase]]))</f>
        <v>-1.0601742033920104E-3</v>
      </c>
      <c r="J281">
        <f>10^(_10sept_0_20[[#This Row],[V_mag_adj]]/20)*COS(RADIANS(_10sept_0_20[[#This Row],[V_phase]]))</f>
        <v>5.5333422804013164E-4</v>
      </c>
      <c r="K281">
        <f>10^(_10sept_0_20[[#This Row],[V_mag_adj]]/20)*SIN(RADIANS(_10sept_0_20[[#This Row],[V_phase]]))</f>
        <v>-1.061135774230977E-3</v>
      </c>
    </row>
    <row r="282" spans="1:11" x14ac:dyDescent="0.25">
      <c r="A282">
        <v>99</v>
      </c>
      <c r="B282">
        <v>-17.89</v>
      </c>
      <c r="C282">
        <v>-81.33</v>
      </c>
      <c r="D282">
        <v>-17.89</v>
      </c>
      <c r="E282">
        <v>-80.459999999999994</v>
      </c>
      <c r="F282">
        <f>_10sept_0_20[[#This Row],[H_mag]]-40</f>
        <v>-57.89</v>
      </c>
      <c r="G282">
        <f>_10sept_0_20[[#This Row],[V_mag]]-40</f>
        <v>-57.89</v>
      </c>
      <c r="H282">
        <f>10^(_10sept_0_20[[#This Row],[H_mag_adj]]/20)*COS(RADIANS(_10sept_0_20[[#This Row],[H_phase]]))</f>
        <v>1.9219310508719487E-4</v>
      </c>
      <c r="I282">
        <f>10^(_10sept_0_20[[#This Row],[H_mag_adj]]/20)*SIN(RADIANS(_10sept_0_20[[#This Row],[H_phase]]))</f>
        <v>-1.2604009545011561E-3</v>
      </c>
      <c r="J282">
        <f>10^(_10sept_0_20[[#This Row],[V_mag_adj]]/20)*COS(RADIANS(_10sept_0_20[[#This Row],[V_phase]]))</f>
        <v>2.1130860108645153E-4</v>
      </c>
      <c r="K282">
        <f>10^(_10sept_0_20[[#This Row],[V_mag_adj]]/20)*SIN(RADIANS(_10sept_0_20[[#This Row],[V_phase]]))</f>
        <v>-1.2573374371493795E-3</v>
      </c>
    </row>
    <row r="283" spans="1:11" x14ac:dyDescent="0.25">
      <c r="A283">
        <v>100</v>
      </c>
      <c r="B283">
        <v>-17.38</v>
      </c>
      <c r="C283">
        <v>-98.83</v>
      </c>
      <c r="D283">
        <v>-17.34</v>
      </c>
      <c r="E283">
        <v>-98.5</v>
      </c>
      <c r="F283">
        <f>_10sept_0_20[[#This Row],[H_mag]]-40</f>
        <v>-57.379999999999995</v>
      </c>
      <c r="G283">
        <f>_10sept_0_20[[#This Row],[V_mag]]-40</f>
        <v>-57.34</v>
      </c>
      <c r="H283">
        <f>10^(_10sept_0_20[[#This Row],[H_mag_adj]]/20)*COS(RADIANS(_10sept_0_20[[#This Row],[H_phase]]))</f>
        <v>-2.0754753330805734E-4</v>
      </c>
      <c r="I283">
        <f>10^(_10sept_0_20[[#This Row],[H_mag_adj]]/20)*SIN(RADIANS(_10sept_0_20[[#This Row],[H_phase]]))</f>
        <v>-1.3360479922369863E-3</v>
      </c>
      <c r="J283">
        <f>10^(_10sept_0_20[[#This Row],[V_mag_adj]]/20)*COS(RADIANS(_10sept_0_20[[#This Row],[V_phase]]))</f>
        <v>-2.0077151066947899E-4</v>
      </c>
      <c r="K283">
        <f>10^(_10sept_0_20[[#This Row],[V_mag_adj]]/20)*SIN(RADIANS(_10sept_0_20[[#This Row],[V_phase]]))</f>
        <v>-1.3433935460924942E-3</v>
      </c>
    </row>
    <row r="284" spans="1:11" x14ac:dyDescent="0.25">
      <c r="A284">
        <v>101</v>
      </c>
      <c r="B284">
        <v>-16.89</v>
      </c>
      <c r="C284">
        <v>-115.94</v>
      </c>
      <c r="D284">
        <v>-16.850000000000001</v>
      </c>
      <c r="E284">
        <v>-115.18</v>
      </c>
      <c r="F284">
        <f>_10sept_0_20[[#This Row],[H_mag]]-40</f>
        <v>-56.89</v>
      </c>
      <c r="G284">
        <f>_10sept_0_20[[#This Row],[V_mag]]-40</f>
        <v>-56.85</v>
      </c>
      <c r="H284">
        <f>10^(_10sept_0_20[[#This Row],[H_mag_adj]]/20)*COS(RADIANS(_10sept_0_20[[#This Row],[H_phase]]))</f>
        <v>-6.2576066273592446E-4</v>
      </c>
      <c r="I284">
        <f>10^(_10sept_0_20[[#This Row],[H_mag_adj]]/20)*SIN(RADIANS(_10sept_0_20[[#This Row],[H_phase]]))</f>
        <v>-1.2864168180247674E-3</v>
      </c>
      <c r="J284">
        <f>10^(_10sept_0_20[[#This Row],[V_mag_adj]]/20)*COS(RADIANS(_10sept_0_20[[#This Row],[V_phase]]))</f>
        <v>-6.1145180053230673E-4</v>
      </c>
      <c r="K284">
        <f>10^(_10sept_0_20[[#This Row],[V_mag_adj]]/20)*SIN(RADIANS(_10sept_0_20[[#This Row],[V_phase]]))</f>
        <v>-1.3005794291147022E-3</v>
      </c>
    </row>
    <row r="285" spans="1:11" x14ac:dyDescent="0.25">
      <c r="A285">
        <v>102</v>
      </c>
      <c r="B285">
        <v>-16.43</v>
      </c>
      <c r="C285">
        <v>-130.1</v>
      </c>
      <c r="D285">
        <v>-16.43</v>
      </c>
      <c r="E285">
        <v>-130.04</v>
      </c>
      <c r="F285">
        <f>_10sept_0_20[[#This Row],[H_mag]]-40</f>
        <v>-56.43</v>
      </c>
      <c r="G285">
        <f>_10sept_0_20[[#This Row],[V_mag]]-40</f>
        <v>-56.43</v>
      </c>
      <c r="H285">
        <f>10^(_10sept_0_20[[#This Row],[H_mag_adj]]/20)*COS(RADIANS(_10sept_0_20[[#This Row],[H_phase]]))</f>
        <v>-9.7155911722509865E-4</v>
      </c>
      <c r="I285">
        <f>10^(_10sept_0_20[[#This Row],[H_mag_adj]]/20)*SIN(RADIANS(_10sept_0_20[[#This Row],[H_phase]]))</f>
        <v>-1.1537635427195879E-3</v>
      </c>
      <c r="J285">
        <f>10^(_10sept_0_20[[#This Row],[V_mag_adj]]/20)*COS(RADIANS(_10sept_0_20[[#This Row],[V_phase]]))</f>
        <v>-9.7035036637248154E-4</v>
      </c>
      <c r="K285">
        <f>10^(_10sept_0_20[[#This Row],[V_mag_adj]]/20)*SIN(RADIANS(_10sept_0_20[[#This Row],[V_phase]]))</f>
        <v>-1.1547803242404409E-3</v>
      </c>
    </row>
    <row r="286" spans="1:11" x14ac:dyDescent="0.25">
      <c r="A286">
        <v>103</v>
      </c>
      <c r="B286">
        <v>-16.149999999999999</v>
      </c>
      <c r="C286">
        <v>-144.38</v>
      </c>
      <c r="D286">
        <v>-16.13</v>
      </c>
      <c r="E286">
        <v>-144.02000000000001</v>
      </c>
      <c r="F286">
        <f>_10sept_0_20[[#This Row],[H_mag]]-40</f>
        <v>-56.15</v>
      </c>
      <c r="G286">
        <f>_10sept_0_20[[#This Row],[V_mag]]-40</f>
        <v>-56.129999999999995</v>
      </c>
      <c r="H286">
        <f>10^(_10sept_0_20[[#This Row],[H_mag_adj]]/20)*COS(RADIANS(_10sept_0_20[[#This Row],[H_phase]]))</f>
        <v>-1.2662976312248146E-3</v>
      </c>
      <c r="I286">
        <f>10^(_10sept_0_20[[#This Row],[H_mag_adj]]/20)*SIN(RADIANS(_10sept_0_20[[#This Row],[H_phase]]))</f>
        <v>-9.0724881054583708E-4</v>
      </c>
      <c r="J286">
        <f>10^(_10sept_0_20[[#This Row],[V_mag_adj]]/20)*COS(RADIANS(_10sept_0_20[[#This Row],[V_phase]]))</f>
        <v>-1.2634781798797781E-3</v>
      </c>
      <c r="K286">
        <f>10^(_10sept_0_20[[#This Row],[V_mag_adj]]/20)*SIN(RADIANS(_10sept_0_20[[#This Row],[V_phase]]))</f>
        <v>-9.1729695700816288E-4</v>
      </c>
    </row>
    <row r="287" spans="1:11" x14ac:dyDescent="0.25">
      <c r="A287">
        <v>104</v>
      </c>
      <c r="B287">
        <v>-15.96</v>
      </c>
      <c r="C287">
        <v>-158.55000000000001</v>
      </c>
      <c r="D287">
        <v>-15.9</v>
      </c>
      <c r="E287">
        <v>-158.58000000000001</v>
      </c>
      <c r="F287">
        <f>_10sept_0_20[[#This Row],[H_mag]]-40</f>
        <v>-55.96</v>
      </c>
      <c r="G287">
        <f>_10sept_0_20[[#This Row],[V_mag]]-40</f>
        <v>-55.9</v>
      </c>
      <c r="H287">
        <f>10^(_10sept_0_20[[#This Row],[H_mag_adj]]/20)*COS(RADIANS(_10sept_0_20[[#This Row],[H_phase]]))</f>
        <v>-1.481927647741569E-3</v>
      </c>
      <c r="I287">
        <f>10^(_10sept_0_20[[#This Row],[H_mag_adj]]/20)*SIN(RADIANS(_10sept_0_20[[#This Row],[H_phase]]))</f>
        <v>-5.8225344769871992E-4</v>
      </c>
      <c r="J287">
        <f>10^(_10sept_0_20[[#This Row],[V_mag_adj]]/20)*COS(RADIANS(_10sept_0_20[[#This Row],[V_phase]]))</f>
        <v>-1.4925066553272131E-3</v>
      </c>
      <c r="K287">
        <f>10^(_10sept_0_20[[#This Row],[V_mag_adj]]/20)*SIN(RADIANS(_10sept_0_20[[#This Row],[V_phase]]))</f>
        <v>-5.8550804142456971E-4</v>
      </c>
    </row>
    <row r="288" spans="1:11" x14ac:dyDescent="0.25">
      <c r="A288">
        <v>105</v>
      </c>
      <c r="B288">
        <v>-15.86</v>
      </c>
      <c r="C288">
        <v>-172.46</v>
      </c>
      <c r="D288">
        <v>-15.89</v>
      </c>
      <c r="E288">
        <v>-171.89</v>
      </c>
      <c r="F288">
        <f>_10sept_0_20[[#This Row],[H_mag]]-40</f>
        <v>-55.86</v>
      </c>
      <c r="G288">
        <f>_10sept_0_20[[#This Row],[V_mag]]-40</f>
        <v>-55.89</v>
      </c>
      <c r="H288">
        <f>10^(_10sept_0_20[[#This Row],[H_mag_adj]]/20)*COS(RADIANS(_10sept_0_20[[#This Row],[H_phase]]))</f>
        <v>-1.5967191801229384E-3</v>
      </c>
      <c r="I288">
        <f>10^(_10sept_0_20[[#This Row],[H_mag_adj]]/20)*SIN(RADIANS(_10sept_0_20[[#This Row],[H_phase]]))</f>
        <v>-2.1134621346581954E-4</v>
      </c>
      <c r="J288">
        <f>10^(_10sept_0_20[[#This Row],[V_mag_adj]]/20)*COS(RADIANS(_10sept_0_20[[#This Row],[V_phase]]))</f>
        <v>-1.5890398118557467E-3</v>
      </c>
      <c r="K288">
        <f>10^(_10sept_0_20[[#This Row],[V_mag_adj]]/20)*SIN(RADIANS(_10sept_0_20[[#This Row],[V_phase]]))</f>
        <v>-2.2643681975337176E-4</v>
      </c>
    </row>
    <row r="289" spans="1:11" x14ac:dyDescent="0.25">
      <c r="A289">
        <v>106</v>
      </c>
      <c r="B289">
        <v>-15.87</v>
      </c>
      <c r="C289">
        <v>173.95</v>
      </c>
      <c r="D289">
        <v>-15.87</v>
      </c>
      <c r="E289">
        <v>174.46</v>
      </c>
      <c r="F289">
        <f>_10sept_0_20[[#This Row],[H_mag]]-40</f>
        <v>-55.87</v>
      </c>
      <c r="G289">
        <f>_10sept_0_20[[#This Row],[V_mag]]-40</f>
        <v>-55.87</v>
      </c>
      <c r="H289">
        <f>10^(_10sept_0_20[[#This Row],[H_mag_adj]]/20)*COS(RADIANS(_10sept_0_20[[#This Row],[H_phase]]))</f>
        <v>-1.5998318844103435E-3</v>
      </c>
      <c r="I289">
        <f>10^(_10sept_0_20[[#This Row],[H_mag_adj]]/20)*SIN(RADIANS(_10sept_0_20[[#This Row],[H_phase]]))</f>
        <v>1.695607760572505E-4</v>
      </c>
      <c r="J289">
        <f>10^(_10sept_0_20[[#This Row],[V_mag_adj]]/20)*COS(RADIANS(_10sept_0_20[[#This Row],[V_phase]]))</f>
        <v>-1.6012777776161812E-3</v>
      </c>
      <c r="K289">
        <f>10^(_10sept_0_20[[#This Row],[V_mag_adj]]/20)*SIN(RADIANS(_10sept_0_20[[#This Row],[V_phase]]))</f>
        <v>1.5531385664412363E-4</v>
      </c>
    </row>
    <row r="290" spans="1:11" x14ac:dyDescent="0.25">
      <c r="A290">
        <v>107</v>
      </c>
      <c r="B290">
        <v>-16.03</v>
      </c>
      <c r="C290">
        <v>159.93</v>
      </c>
      <c r="D290">
        <v>-15.97</v>
      </c>
      <c r="E290">
        <v>160.06</v>
      </c>
      <c r="F290">
        <f>_10sept_0_20[[#This Row],[H_mag]]-40</f>
        <v>-56.03</v>
      </c>
      <c r="G290">
        <f>_10sept_0_20[[#This Row],[V_mag]]-40</f>
        <v>-55.97</v>
      </c>
      <c r="H290">
        <f>10^(_10sept_0_20[[#This Row],[H_mag_adj]]/20)*COS(RADIANS(_10sept_0_20[[#This Row],[H_phase]]))</f>
        <v>-1.4835163258503433E-3</v>
      </c>
      <c r="I290">
        <f>10^(_10sept_0_20[[#This Row],[H_mag_adj]]/20)*SIN(RADIANS(_10sept_0_20[[#This Row],[H_phase]]))</f>
        <v>5.4200925995637075E-4</v>
      </c>
      <c r="J290">
        <f>10^(_10sept_0_20[[#This Row],[V_mag_adj]]/20)*COS(RADIANS(_10sept_0_20[[#This Row],[V_phase]]))</f>
        <v>-1.4950340280596374E-3</v>
      </c>
      <c r="K290">
        <f>10^(_10sept_0_20[[#This Row],[V_mag_adj]]/20)*SIN(RADIANS(_10sept_0_20[[#This Row],[V_phase]]))</f>
        <v>5.4237556304642025E-4</v>
      </c>
    </row>
    <row r="291" spans="1:11" x14ac:dyDescent="0.25">
      <c r="A291">
        <v>108</v>
      </c>
      <c r="B291">
        <v>-16.239999999999998</v>
      </c>
      <c r="C291">
        <v>145.61000000000001</v>
      </c>
      <c r="D291">
        <v>-16.16</v>
      </c>
      <c r="E291">
        <v>146.07</v>
      </c>
      <c r="F291">
        <f>_10sept_0_20[[#This Row],[H_mag]]-40</f>
        <v>-56.239999999999995</v>
      </c>
      <c r="G291">
        <f>_10sept_0_20[[#This Row],[V_mag]]-40</f>
        <v>-56.16</v>
      </c>
      <c r="H291">
        <f>10^(_10sept_0_20[[#This Row],[H_mag_adj]]/20)*COS(RADIANS(_10sept_0_20[[#This Row],[H_phase]]))</f>
        <v>-1.2722298545579387E-3</v>
      </c>
      <c r="I291">
        <f>10^(_10sept_0_20[[#This Row],[H_mag_adj]]/20)*SIN(RADIANS(_10sept_0_20[[#This Row],[H_phase]]))</f>
        <v>8.7078785234772401E-4</v>
      </c>
      <c r="J291">
        <f>10^(_10sept_0_20[[#This Row],[V_mag_adj]]/20)*COS(RADIANS(_10sept_0_20[[#This Row],[V_phase]]))</f>
        <v>-1.2910160165189343E-3</v>
      </c>
      <c r="K291">
        <f>10^(_10sept_0_20[[#This Row],[V_mag_adj]]/20)*SIN(RADIANS(_10sept_0_20[[#This Row],[V_phase]]))</f>
        <v>8.6850831419610472E-4</v>
      </c>
    </row>
    <row r="292" spans="1:11" x14ac:dyDescent="0.25">
      <c r="A292">
        <v>109</v>
      </c>
      <c r="B292">
        <v>-16.399999999999999</v>
      </c>
      <c r="C292">
        <v>132.43</v>
      </c>
      <c r="D292">
        <v>-16.43</v>
      </c>
      <c r="E292">
        <v>131.6</v>
      </c>
      <c r="F292">
        <f>_10sept_0_20[[#This Row],[H_mag]]-40</f>
        <v>-56.4</v>
      </c>
      <c r="G292">
        <f>_10sept_0_20[[#This Row],[V_mag]]-40</f>
        <v>-56.43</v>
      </c>
      <c r="H292">
        <f>10^(_10sept_0_20[[#This Row],[H_mag_adj]]/20)*COS(RADIANS(_10sept_0_20[[#This Row],[H_phase]]))</f>
        <v>-1.0211830486301003E-3</v>
      </c>
      <c r="I292">
        <f>10^(_10sept_0_20[[#This Row],[H_mag_adj]]/20)*SIN(RADIANS(_10sept_0_20[[#This Row],[H_phase]]))</f>
        <v>1.11716285024087E-3</v>
      </c>
      <c r="J292">
        <f>10^(_10sept_0_20[[#This Row],[V_mag_adj]]/20)*COS(RADIANS(_10sept_0_20[[#This Row],[V_phase]]))</f>
        <v>-1.0014281967981353E-3</v>
      </c>
      <c r="K292">
        <f>10^(_10sept_0_20[[#This Row],[V_mag_adj]]/20)*SIN(RADIANS(_10sept_0_20[[#This Row],[V_phase]]))</f>
        <v>1.127935723979741E-3</v>
      </c>
    </row>
    <row r="293" spans="1:11" x14ac:dyDescent="0.25">
      <c r="A293">
        <v>110</v>
      </c>
      <c r="B293">
        <v>-16.64</v>
      </c>
      <c r="C293">
        <v>116.42</v>
      </c>
      <c r="D293">
        <v>-16.600000000000001</v>
      </c>
      <c r="E293">
        <v>116.16</v>
      </c>
      <c r="F293">
        <f>_10sept_0_20[[#This Row],[H_mag]]-40</f>
        <v>-56.64</v>
      </c>
      <c r="G293">
        <f>_10sept_0_20[[#This Row],[V_mag]]-40</f>
        <v>-56.6</v>
      </c>
      <c r="H293">
        <f>10^(_10sept_0_20[[#This Row],[H_mag_adj]]/20)*COS(RADIANS(_10sept_0_20[[#This Row],[H_phase]]))</f>
        <v>-6.5510223018482819E-4</v>
      </c>
      <c r="I293">
        <f>10^(_10sept_0_20[[#This Row],[H_mag_adj]]/20)*SIN(RADIANS(_10sept_0_20[[#This Row],[H_phase]]))</f>
        <v>1.318539029694062E-3</v>
      </c>
      <c r="J293">
        <f>10^(_10sept_0_20[[#This Row],[V_mag_adj]]/20)*COS(RADIANS(_10sept_0_20[[#This Row],[V_phase]]))</f>
        <v>-6.5210833105661863E-4</v>
      </c>
      <c r="K293">
        <f>10^(_10sept_0_20[[#This Row],[V_mag_adj]]/20)*SIN(RADIANS(_10sept_0_20[[#This Row],[V_phase]]))</f>
        <v>1.3275979619282719E-3</v>
      </c>
    </row>
    <row r="294" spans="1:11" x14ac:dyDescent="0.25">
      <c r="A294">
        <v>111</v>
      </c>
      <c r="B294">
        <v>-16.93</v>
      </c>
      <c r="C294">
        <v>101.51</v>
      </c>
      <c r="D294">
        <v>-16.899999999999999</v>
      </c>
      <c r="E294">
        <v>101.28</v>
      </c>
      <c r="F294">
        <f>_10sept_0_20[[#This Row],[H_mag]]-40</f>
        <v>-56.93</v>
      </c>
      <c r="G294">
        <f>_10sept_0_20[[#This Row],[V_mag]]-40</f>
        <v>-56.9</v>
      </c>
      <c r="H294">
        <f>10^(_10sept_0_20[[#This Row],[H_mag_adj]]/20)*COS(RADIANS(_10sept_0_20[[#This Row],[H_phase]]))</f>
        <v>-2.8413694418889313E-4</v>
      </c>
      <c r="I294">
        <f>10^(_10sept_0_20[[#This Row],[H_mag_adj]]/20)*SIN(RADIANS(_10sept_0_20[[#This Row],[H_phase]]))</f>
        <v>1.3953311135598884E-3</v>
      </c>
      <c r="J294">
        <f>10^(_10sept_0_20[[#This Row],[V_mag_adj]]/20)*COS(RADIANS(_10sept_0_20[[#This Row],[V_phase]]))</f>
        <v>-2.7949713555259782E-4</v>
      </c>
      <c r="K294">
        <f>10^(_10sept_0_20[[#This Row],[V_mag_adj]]/20)*SIN(RADIANS(_10sept_0_20[[#This Row],[V_phase]]))</f>
        <v>1.4012920094995979E-3</v>
      </c>
    </row>
    <row r="295" spans="1:11" x14ac:dyDescent="0.25">
      <c r="A295">
        <v>112</v>
      </c>
      <c r="B295">
        <v>-17.18</v>
      </c>
      <c r="C295">
        <v>86.47</v>
      </c>
      <c r="D295">
        <v>-17.12</v>
      </c>
      <c r="E295">
        <v>86.84</v>
      </c>
      <c r="F295">
        <f>_10sept_0_20[[#This Row],[H_mag]]-40</f>
        <v>-57.18</v>
      </c>
      <c r="G295">
        <f>_10sept_0_20[[#This Row],[V_mag]]-40</f>
        <v>-57.120000000000005</v>
      </c>
      <c r="H295">
        <f>10^(_10sept_0_20[[#This Row],[H_mag_adj]]/20)*COS(RADIANS(_10sept_0_20[[#This Row],[H_phase]]))</f>
        <v>8.5187777621657776E-5</v>
      </c>
      <c r="I295">
        <f>10^(_10sept_0_20[[#This Row],[H_mag_adj]]/20)*SIN(RADIANS(_10sept_0_20[[#This Row],[H_phase]]))</f>
        <v>1.3809413338606992E-3</v>
      </c>
      <c r="J295">
        <f>10^(_10sept_0_20[[#This Row],[V_mag_adj]]/20)*COS(RADIANS(_10sept_0_20[[#This Row],[V_phase]]))</f>
        <v>7.6797000154379619E-5</v>
      </c>
      <c r="K295">
        <f>10^(_10sept_0_20[[#This Row],[V_mag_adj]]/20)*SIN(RADIANS(_10sept_0_20[[#This Row],[V_phase]]))</f>
        <v>1.3910384963616437E-3</v>
      </c>
    </row>
    <row r="296" spans="1:11" x14ac:dyDescent="0.25">
      <c r="A296">
        <v>113</v>
      </c>
      <c r="B296">
        <v>-17.37</v>
      </c>
      <c r="C296">
        <v>71.010000000000005</v>
      </c>
      <c r="D296">
        <v>-17.32</v>
      </c>
      <c r="E296">
        <v>71.13</v>
      </c>
      <c r="F296">
        <f>_10sept_0_20[[#This Row],[H_mag]]-40</f>
        <v>-57.370000000000005</v>
      </c>
      <c r="G296">
        <f>_10sept_0_20[[#This Row],[V_mag]]-40</f>
        <v>-57.32</v>
      </c>
      <c r="H296">
        <f>10^(_10sept_0_20[[#This Row],[H_mag_adj]]/20)*COS(RADIANS(_10sept_0_20[[#This Row],[H_phase]]))</f>
        <v>4.4047546210813655E-4</v>
      </c>
      <c r="I296">
        <f>10^(_10sept_0_20[[#This Row],[H_mag_adj]]/20)*SIN(RADIANS(_10sept_0_20[[#This Row],[H_phase]]))</f>
        <v>1.2799592921854321E-3</v>
      </c>
      <c r="J296">
        <f>10^(_10sept_0_20[[#This Row],[V_mag_adj]]/20)*COS(RADIANS(_10sept_0_20[[#This Row],[V_phase]]))</f>
        <v>4.4032116846868109E-4</v>
      </c>
      <c r="K296">
        <f>10^(_10sept_0_20[[#This Row],[V_mag_adj]]/20)*SIN(RADIANS(_10sept_0_20[[#This Row],[V_phase]]))</f>
        <v>1.2882736091425547E-3</v>
      </c>
    </row>
    <row r="297" spans="1:11" x14ac:dyDescent="0.25">
      <c r="A297">
        <v>114</v>
      </c>
      <c r="B297">
        <v>-17.53</v>
      </c>
      <c r="C297">
        <v>55.31</v>
      </c>
      <c r="D297">
        <v>-17.59</v>
      </c>
      <c r="E297">
        <v>55.21</v>
      </c>
      <c r="F297">
        <f>_10sept_0_20[[#This Row],[H_mag]]-40</f>
        <v>-57.53</v>
      </c>
      <c r="G297">
        <f>_10sept_0_20[[#This Row],[V_mag]]-40</f>
        <v>-57.59</v>
      </c>
      <c r="H297">
        <f>10^(_10sept_0_20[[#This Row],[H_mag_adj]]/20)*COS(RADIANS(_10sept_0_20[[#This Row],[H_phase]]))</f>
        <v>7.5633826891366776E-4</v>
      </c>
      <c r="I297">
        <f>10^(_10sept_0_20[[#This Row],[H_mag_adj]]/20)*SIN(RADIANS(_10sept_0_20[[#This Row],[H_phase]]))</f>
        <v>1.092698606049645E-3</v>
      </c>
      <c r="J297">
        <f>10^(_10sept_0_20[[#This Row],[V_mag_adj]]/20)*COS(RADIANS(_10sept_0_20[[#This Row],[V_phase]]))</f>
        <v>7.5302451821982678E-4</v>
      </c>
      <c r="K297">
        <f>10^(_10sept_0_20[[#This Row],[V_mag_adj]]/20)*SIN(RADIANS(_10sept_0_20[[#This Row],[V_phase]]))</f>
        <v>1.0838638975219196E-3</v>
      </c>
    </row>
    <row r="298" spans="1:11" x14ac:dyDescent="0.25">
      <c r="A298">
        <v>115</v>
      </c>
      <c r="B298">
        <v>-17.649999999999999</v>
      </c>
      <c r="C298">
        <v>40.56</v>
      </c>
      <c r="D298">
        <v>-17.7</v>
      </c>
      <c r="E298">
        <v>39.61</v>
      </c>
      <c r="F298">
        <f>_10sept_0_20[[#This Row],[H_mag]]-40</f>
        <v>-57.65</v>
      </c>
      <c r="G298">
        <f>_10sept_0_20[[#This Row],[V_mag]]-40</f>
        <v>-57.7</v>
      </c>
      <c r="H298">
        <f>10^(_10sept_0_20[[#This Row],[H_mag_adj]]/20)*COS(RADIANS(_10sept_0_20[[#This Row],[H_phase]]))</f>
        <v>9.9576458012285742E-4</v>
      </c>
      <c r="I298">
        <f>10^(_10sept_0_20[[#This Row],[H_mag_adj]]/20)*SIN(RADIANS(_10sept_0_20[[#This Row],[H_phase]]))</f>
        <v>8.5226831932809608E-4</v>
      </c>
      <c r="J298">
        <f>10^(_10sept_0_20[[#This Row],[V_mag_adj]]/20)*COS(RADIANS(_10sept_0_20[[#This Row],[V_phase]]))</f>
        <v>1.0039622658259177E-3</v>
      </c>
      <c r="K298">
        <f>10^(_10sept_0_20[[#This Row],[V_mag_adj]]/20)*SIN(RADIANS(_10sept_0_20[[#This Row],[V_phase]]))</f>
        <v>8.3084500435365858E-4</v>
      </c>
    </row>
    <row r="299" spans="1:11" x14ac:dyDescent="0.25">
      <c r="A299">
        <v>116</v>
      </c>
      <c r="B299">
        <v>-17.8</v>
      </c>
      <c r="C299">
        <v>24.67</v>
      </c>
      <c r="D299">
        <v>-17.77</v>
      </c>
      <c r="E299">
        <v>25.22</v>
      </c>
      <c r="F299">
        <f>_10sept_0_20[[#This Row],[H_mag]]-40</f>
        <v>-57.8</v>
      </c>
      <c r="G299">
        <f>_10sept_0_20[[#This Row],[V_mag]]-40</f>
        <v>-57.769999999999996</v>
      </c>
      <c r="H299">
        <f>10^(_10sept_0_20[[#This Row],[H_mag_adj]]/20)*COS(RADIANS(_10sept_0_20[[#This Row],[H_phase]]))</f>
        <v>1.1706669541205821E-3</v>
      </c>
      <c r="I299">
        <f>10^(_10sept_0_20[[#This Row],[H_mag_adj]]/20)*SIN(RADIANS(_10sept_0_20[[#This Row],[H_phase]]))</f>
        <v>5.3770418444308164E-4</v>
      </c>
      <c r="J299">
        <f>10^(_10sept_0_20[[#This Row],[V_mag_adj]]/20)*COS(RADIANS(_10sept_0_20[[#This Row],[V_phase]]))</f>
        <v>1.1694837939902516E-3</v>
      </c>
      <c r="K299">
        <f>10^(_10sept_0_20[[#This Row],[V_mag_adj]]/20)*SIN(RADIANS(_10sept_0_20[[#This Row],[V_phase]]))</f>
        <v>5.5081600367534256E-4</v>
      </c>
    </row>
    <row r="300" spans="1:11" x14ac:dyDescent="0.25">
      <c r="A300">
        <v>117</v>
      </c>
      <c r="B300">
        <v>-17.920000000000002</v>
      </c>
      <c r="C300">
        <v>10.31</v>
      </c>
      <c r="D300">
        <v>-17.940000000000001</v>
      </c>
      <c r="E300">
        <v>10.47</v>
      </c>
      <c r="F300">
        <f>_10sept_0_20[[#This Row],[H_mag]]-40</f>
        <v>-57.92</v>
      </c>
      <c r="G300">
        <f>_10sept_0_20[[#This Row],[V_mag]]-40</f>
        <v>-57.94</v>
      </c>
      <c r="H300">
        <f>10^(_10sept_0_20[[#This Row],[H_mag_adj]]/20)*COS(RADIANS(_10sept_0_20[[#This Row],[H_phase]]))</f>
        <v>1.250059182015041E-3</v>
      </c>
      <c r="I300">
        <f>10^(_10sept_0_20[[#This Row],[H_mag_adj]]/20)*SIN(RADIANS(_10sept_0_20[[#This Row],[H_phase]]))</f>
        <v>2.2739964442885743E-4</v>
      </c>
      <c r="J300">
        <f>10^(_10sept_0_20[[#This Row],[V_mag_adj]]/20)*COS(RADIANS(_10sept_0_20[[#This Row],[V_phase]]))</f>
        <v>1.2465457045080927E-3</v>
      </c>
      <c r="K300">
        <f>10^(_10sept_0_20[[#This Row],[V_mag_adj]]/20)*SIN(RADIANS(_10sept_0_20[[#This Row],[V_phase]]))</f>
        <v>2.3035854571797188E-4</v>
      </c>
    </row>
    <row r="301" spans="1:11" x14ac:dyDescent="0.25">
      <c r="A301">
        <v>118</v>
      </c>
      <c r="B301">
        <v>-18.05</v>
      </c>
      <c r="C301">
        <v>-4.18</v>
      </c>
      <c r="D301">
        <v>-17.98</v>
      </c>
      <c r="E301">
        <v>-3.72</v>
      </c>
      <c r="F301">
        <f>_10sept_0_20[[#This Row],[H_mag]]-40</f>
        <v>-58.05</v>
      </c>
      <c r="G301">
        <f>_10sept_0_20[[#This Row],[V_mag]]-40</f>
        <v>-57.980000000000004</v>
      </c>
      <c r="H301">
        <f>10^(_10sept_0_20[[#This Row],[H_mag_adj]]/20)*COS(RADIANS(_10sept_0_20[[#This Row],[H_phase]]))</f>
        <v>1.2483697297059196E-3</v>
      </c>
      <c r="I301">
        <f>10^(_10sept_0_20[[#This Row],[H_mag_adj]]/20)*SIN(RADIANS(_10sept_0_20[[#This Row],[H_phase]]))</f>
        <v>-9.1236440428789866E-5</v>
      </c>
      <c r="J301">
        <f>10^(_10sept_0_20[[#This Row],[V_mag_adj]]/20)*COS(RADIANS(_10sept_0_20[[#This Row],[V_phase]]))</f>
        <v>1.2591689036611287E-3</v>
      </c>
      <c r="K301">
        <f>10^(_10sept_0_20[[#This Row],[V_mag_adj]]/20)*SIN(RADIANS(_10sept_0_20[[#This Row],[V_phase]]))</f>
        <v>-8.1868181267196182E-5</v>
      </c>
    </row>
    <row r="302" spans="1:11" x14ac:dyDescent="0.25">
      <c r="A302">
        <v>119</v>
      </c>
      <c r="B302">
        <v>-18.09</v>
      </c>
      <c r="C302">
        <v>-18.39</v>
      </c>
      <c r="D302">
        <v>-18.149999999999999</v>
      </c>
      <c r="E302">
        <v>-18.170000000000002</v>
      </c>
      <c r="F302">
        <f>_10sept_0_20[[#This Row],[H_mag]]-40</f>
        <v>-58.09</v>
      </c>
      <c r="G302">
        <f>_10sept_0_20[[#This Row],[V_mag]]-40</f>
        <v>-58.15</v>
      </c>
      <c r="H302">
        <f>10^(_10sept_0_20[[#This Row],[H_mag_adj]]/20)*COS(RADIANS(_10sept_0_20[[#This Row],[H_phase]]))</f>
        <v>1.1823190168108303E-3</v>
      </c>
      <c r="I302">
        <f>10^(_10sept_0_20[[#This Row],[H_mag_adj]]/20)*SIN(RADIANS(_10sept_0_20[[#This Row],[H_phase]]))</f>
        <v>-3.9307601357186554E-4</v>
      </c>
      <c r="J302">
        <f>10^(_10sept_0_20[[#This Row],[V_mag_adj]]/20)*COS(RADIANS(_10sept_0_20[[#This Row],[V_phase]]))</f>
        <v>1.1756702440940373E-3</v>
      </c>
      <c r="K302">
        <f>10^(_10sept_0_20[[#This Row],[V_mag_adj]]/20)*SIN(RADIANS(_10sept_0_20[[#This Row],[V_phase]]))</f>
        <v>-3.8585870319833099E-4</v>
      </c>
    </row>
    <row r="303" spans="1:11" x14ac:dyDescent="0.25">
      <c r="A303">
        <v>120</v>
      </c>
      <c r="B303">
        <v>-18.16</v>
      </c>
      <c r="C303">
        <v>-32.840000000000003</v>
      </c>
      <c r="D303">
        <v>-18.11</v>
      </c>
      <c r="E303">
        <v>-32.42</v>
      </c>
      <c r="F303">
        <f>_10sept_0_20[[#This Row],[H_mag]]-40</f>
        <v>-58.16</v>
      </c>
      <c r="G303">
        <f>_10sept_0_20[[#This Row],[V_mag]]-40</f>
        <v>-58.11</v>
      </c>
      <c r="H303">
        <f>10^(_10sept_0_20[[#This Row],[H_mag_adj]]/20)*COS(RADIANS(_10sept_0_20[[#This Row],[H_phase]]))</f>
        <v>1.0384284679534766E-3</v>
      </c>
      <c r="I303">
        <f>10^(_10sept_0_20[[#This Row],[H_mag_adj]]/20)*SIN(RADIANS(_10sept_0_20[[#This Row],[H_phase]]))</f>
        <v>-6.7024799528373651E-4</v>
      </c>
      <c r="J303">
        <f>10^(_10sept_0_20[[#This Row],[V_mag_adj]]/20)*COS(RADIANS(_10sept_0_20[[#This Row],[V_phase]]))</f>
        <v>1.0493368144824844E-3</v>
      </c>
      <c r="K303">
        <f>10^(_10sept_0_20[[#This Row],[V_mag_adj]]/20)*SIN(RADIANS(_10sept_0_20[[#This Row],[V_phase]]))</f>
        <v>-6.6644331290077871E-4</v>
      </c>
    </row>
    <row r="304" spans="1:11" x14ac:dyDescent="0.25">
      <c r="A304">
        <v>121</v>
      </c>
      <c r="B304">
        <v>-18.239999999999998</v>
      </c>
      <c r="C304">
        <v>-45.52</v>
      </c>
      <c r="D304">
        <v>-18.32</v>
      </c>
      <c r="E304">
        <v>-45.97</v>
      </c>
      <c r="F304">
        <f>_10sept_0_20[[#This Row],[H_mag]]-40</f>
        <v>-58.239999999999995</v>
      </c>
      <c r="G304">
        <f>_10sept_0_20[[#This Row],[V_mag]]-40</f>
        <v>-58.32</v>
      </c>
      <c r="H304">
        <f>10^(_10sept_0_20[[#This Row],[H_mag_adj]]/20)*COS(RADIANS(_10sept_0_20[[#This Row],[H_phase]]))</f>
        <v>8.5803989261091325E-4</v>
      </c>
      <c r="I304">
        <f>10^(_10sept_0_20[[#This Row],[H_mag_adj]]/20)*SIN(RADIANS(_10sept_0_20[[#This Row],[H_phase]]))</f>
        <v>-8.7375761981834841E-4</v>
      </c>
      <c r="J304">
        <f>10^(_10sept_0_20[[#This Row],[V_mag_adj]]/20)*COS(RADIANS(_10sept_0_20[[#This Row],[V_phase]]))</f>
        <v>8.4334762341049124E-4</v>
      </c>
      <c r="K304">
        <f>10^(_10sept_0_20[[#This Row],[V_mag_adj]]/20)*SIN(RADIANS(_10sept_0_20[[#This Row],[V_phase]]))</f>
        <v>-8.7239743725012967E-4</v>
      </c>
    </row>
    <row r="305" spans="1:11" x14ac:dyDescent="0.25">
      <c r="A305">
        <v>122</v>
      </c>
      <c r="B305">
        <v>-18.399999999999999</v>
      </c>
      <c r="C305">
        <v>-59.46</v>
      </c>
      <c r="D305">
        <v>-18.38</v>
      </c>
      <c r="E305">
        <v>-59.69</v>
      </c>
      <c r="F305">
        <f>_10sept_0_20[[#This Row],[H_mag]]-40</f>
        <v>-58.4</v>
      </c>
      <c r="G305">
        <f>_10sept_0_20[[#This Row],[V_mag]]-40</f>
        <v>-58.379999999999995</v>
      </c>
      <c r="H305">
        <f>10^(_10sept_0_20[[#This Row],[H_mag_adj]]/20)*COS(RADIANS(_10sept_0_20[[#This Row],[H_phase]]))</f>
        <v>6.1091837311622564E-4</v>
      </c>
      <c r="I305">
        <f>10^(_10sept_0_20[[#This Row],[H_mag_adj]]/20)*SIN(RADIANS(_10sept_0_20[[#This Row],[H_phase]]))</f>
        <v>-1.0354798463200288E-3</v>
      </c>
      <c r="J305">
        <f>10^(_10sept_0_20[[#This Row],[V_mag_adj]]/20)*COS(RADIANS(_10sept_0_20[[#This Row],[V_phase]]))</f>
        <v>6.0815549835849204E-4</v>
      </c>
      <c r="K305">
        <f>10^(_10sept_0_20[[#This Row],[V_mag_adj]]/20)*SIN(RADIANS(_10sept_0_20[[#This Row],[V_phase]]))</f>
        <v>-1.0403165419256184E-3</v>
      </c>
    </row>
    <row r="306" spans="1:11" x14ac:dyDescent="0.25">
      <c r="A306">
        <v>123</v>
      </c>
      <c r="B306">
        <v>-18.510000000000002</v>
      </c>
      <c r="C306">
        <v>-72.430000000000007</v>
      </c>
      <c r="D306">
        <v>-18.52</v>
      </c>
      <c r="E306">
        <v>-72.540000000000006</v>
      </c>
      <c r="F306">
        <f>_10sept_0_20[[#This Row],[H_mag]]-40</f>
        <v>-58.510000000000005</v>
      </c>
      <c r="G306">
        <f>_10sept_0_20[[#This Row],[V_mag]]-40</f>
        <v>-58.519999999999996</v>
      </c>
      <c r="H306">
        <f>10^(_10sept_0_20[[#This Row],[H_mag_adj]]/20)*COS(RADIANS(_10sept_0_20[[#This Row],[H_phase]]))</f>
        <v>3.5836125425838905E-4</v>
      </c>
      <c r="I306">
        <f>10^(_10sept_0_20[[#This Row],[H_mag_adj]]/20)*SIN(RADIANS(_10sept_0_20[[#This Row],[H_phase]]))</f>
        <v>-1.1317535110916264E-3</v>
      </c>
      <c r="J306">
        <f>10^(_10sept_0_20[[#This Row],[V_mag_adj]]/20)*COS(RADIANS(_10sept_0_20[[#This Row],[V_phase]]))</f>
        <v>3.5577794402391003E-4</v>
      </c>
      <c r="K306">
        <f>10^(_10sept_0_20[[#This Row],[V_mag_adj]]/20)*SIN(RADIANS(_10sept_0_20[[#This Row],[V_phase]]))</f>
        <v>-1.1311364102865899E-3</v>
      </c>
    </row>
    <row r="307" spans="1:11" x14ac:dyDescent="0.25">
      <c r="A307">
        <v>124</v>
      </c>
      <c r="B307">
        <v>-18.489999999999998</v>
      </c>
      <c r="C307">
        <v>-85.96</v>
      </c>
      <c r="D307">
        <v>-18.54</v>
      </c>
      <c r="E307">
        <v>-85.89</v>
      </c>
      <c r="F307">
        <f>_10sept_0_20[[#This Row],[H_mag]]-40</f>
        <v>-58.489999999999995</v>
      </c>
      <c r="G307">
        <f>_10sept_0_20[[#This Row],[V_mag]]-40</f>
        <v>-58.54</v>
      </c>
      <c r="H307">
        <f>10^(_10sept_0_20[[#This Row],[H_mag_adj]]/20)*COS(RADIANS(_10sept_0_20[[#This Row],[H_phase]]))</f>
        <v>8.3829871220462933E-5</v>
      </c>
      <c r="I307">
        <f>10^(_10sept_0_20[[#This Row],[H_mag_adj]]/20)*SIN(RADIANS(_10sept_0_20[[#This Row],[H_phase]]))</f>
        <v>-1.1869146273629969E-3</v>
      </c>
      <c r="J307">
        <f>10^(_10sept_0_20[[#This Row],[V_mag_adj]]/20)*COS(RADIANS(_10sept_0_20[[#This Row],[V_phase]]))</f>
        <v>8.4790397761345623E-5</v>
      </c>
      <c r="K307">
        <f>10^(_10sept_0_20[[#This Row],[V_mag_adj]]/20)*SIN(RADIANS(_10sept_0_20[[#This Row],[V_phase]]))</f>
        <v>-1.1799991148386882E-3</v>
      </c>
    </row>
    <row r="308" spans="1:11" x14ac:dyDescent="0.25">
      <c r="A308">
        <v>125</v>
      </c>
      <c r="B308">
        <v>-18.66</v>
      </c>
      <c r="C308">
        <v>-98.12</v>
      </c>
      <c r="D308">
        <v>-18.66</v>
      </c>
      <c r="E308">
        <v>-98.66</v>
      </c>
      <c r="F308">
        <f>_10sept_0_20[[#This Row],[H_mag]]-40</f>
        <v>-58.66</v>
      </c>
      <c r="G308">
        <f>_10sept_0_20[[#This Row],[V_mag]]-40</f>
        <v>-58.66</v>
      </c>
      <c r="H308">
        <f>10^(_10sept_0_20[[#This Row],[H_mag_adj]]/20)*COS(RADIANS(_10sept_0_20[[#This Row],[H_phase]]))</f>
        <v>-1.6480813254915228E-4</v>
      </c>
      <c r="I308">
        <f>10^(_10sept_0_20[[#This Row],[H_mag_adj]]/20)*SIN(RADIANS(_10sept_0_20[[#This Row],[H_phase]]))</f>
        <v>-1.1551116664252038E-3</v>
      </c>
      <c r="J308">
        <f>10^(_10sept_0_20[[#This Row],[V_mag_adj]]/20)*COS(RADIANS(_10sept_0_20[[#This Row],[V_phase]]))</f>
        <v>-1.75687322749481E-4</v>
      </c>
      <c r="K308">
        <f>10^(_10sept_0_20[[#This Row],[V_mag_adj]]/20)*SIN(RADIANS(_10sept_0_20[[#This Row],[V_phase]]))</f>
        <v>-1.1535071075164946E-3</v>
      </c>
    </row>
    <row r="309" spans="1:11" x14ac:dyDescent="0.25">
      <c r="A309">
        <v>126</v>
      </c>
      <c r="B309">
        <v>-18.72</v>
      </c>
      <c r="C309">
        <v>-110.96</v>
      </c>
      <c r="D309">
        <v>-18.73</v>
      </c>
      <c r="E309">
        <v>-110.79</v>
      </c>
      <c r="F309">
        <f>_10sept_0_20[[#This Row],[H_mag]]-40</f>
        <v>-58.72</v>
      </c>
      <c r="G309">
        <f>_10sept_0_20[[#This Row],[V_mag]]-40</f>
        <v>-58.730000000000004</v>
      </c>
      <c r="H309">
        <f>10^(_10sept_0_20[[#This Row],[H_mag_adj]]/20)*COS(RADIANS(_10sept_0_20[[#This Row],[H_phase]]))</f>
        <v>-4.1451331681510462E-4</v>
      </c>
      <c r="I309">
        <f>10^(_10sept_0_20[[#This Row],[H_mag_adj]]/20)*SIN(RADIANS(_10sept_0_20[[#This Row],[H_phase]]))</f>
        <v>-1.0821015069395312E-3</v>
      </c>
      <c r="J309">
        <f>10^(_10sept_0_20[[#This Row],[V_mag_adj]]/20)*COS(RADIANS(_10sept_0_20[[#This Row],[V_phase]]))</f>
        <v>-4.1082758204334511E-4</v>
      </c>
      <c r="K309">
        <f>10^(_10sept_0_20[[#This Row],[V_mag_adj]]/20)*SIN(RADIANS(_10sept_0_20[[#This Row],[V_phase]]))</f>
        <v>-1.0820801196114603E-3</v>
      </c>
    </row>
    <row r="310" spans="1:11" x14ac:dyDescent="0.25">
      <c r="A310">
        <v>127</v>
      </c>
      <c r="B310">
        <v>-18.79</v>
      </c>
      <c r="C310">
        <v>-122.44</v>
      </c>
      <c r="D310">
        <v>-18.809999999999999</v>
      </c>
      <c r="E310">
        <v>-123.23</v>
      </c>
      <c r="F310">
        <f>_10sept_0_20[[#This Row],[H_mag]]-40</f>
        <v>-58.79</v>
      </c>
      <c r="G310">
        <f>_10sept_0_20[[#This Row],[V_mag]]-40</f>
        <v>-58.81</v>
      </c>
      <c r="H310">
        <f>10^(_10sept_0_20[[#This Row],[H_mag_adj]]/20)*COS(RADIANS(_10sept_0_20[[#This Row],[H_phase]]))</f>
        <v>-6.1659758243995291E-4</v>
      </c>
      <c r="I310">
        <f>10^(_10sept_0_20[[#This Row],[H_mag_adj]]/20)*SIN(RADIANS(_10sept_0_20[[#This Row],[H_phase]]))</f>
        <v>-9.7010466214516309E-4</v>
      </c>
      <c r="J310">
        <f>10^(_10sept_0_20[[#This Row],[V_mag_adj]]/20)*COS(RADIANS(_10sept_0_20[[#This Row],[V_phase]]))</f>
        <v>-6.2846568645536719E-4</v>
      </c>
      <c r="K310">
        <f>10^(_10sept_0_20[[#This Row],[V_mag_adj]]/20)*SIN(RADIANS(_10sept_0_20[[#This Row],[V_phase]]))</f>
        <v>-9.5929959509030369E-4</v>
      </c>
    </row>
    <row r="311" spans="1:11" x14ac:dyDescent="0.25">
      <c r="A311">
        <v>128</v>
      </c>
      <c r="B311">
        <v>-18.989999999999998</v>
      </c>
      <c r="C311">
        <v>-133.68</v>
      </c>
      <c r="D311">
        <v>-19</v>
      </c>
      <c r="E311">
        <v>-133.25</v>
      </c>
      <c r="F311">
        <f>_10sept_0_20[[#This Row],[H_mag]]-40</f>
        <v>-58.989999999999995</v>
      </c>
      <c r="G311">
        <f>_10sept_0_20[[#This Row],[V_mag]]-40</f>
        <v>-59</v>
      </c>
      <c r="H311">
        <f>10^(_10sept_0_20[[#This Row],[H_mag_adj]]/20)*COS(RADIANS(_10sept_0_20[[#This Row],[H_phase]]))</f>
        <v>-7.757922615568997E-4</v>
      </c>
      <c r="I311">
        <f>10^(_10sept_0_20[[#This Row],[H_mag_adj]]/20)*SIN(RADIANS(_10sept_0_20[[#This Row],[H_phase]]))</f>
        <v>-8.1238777778786301E-4</v>
      </c>
      <c r="J311">
        <f>10^(_10sept_0_20[[#This Row],[V_mag_adj]]/20)*COS(RADIANS(_10sept_0_20[[#This Row],[V_phase]]))</f>
        <v>-7.6878795971997791E-4</v>
      </c>
      <c r="K311">
        <f>10^(_10sept_0_20[[#This Row],[V_mag_adj]]/20)*SIN(RADIANS(_10sept_0_20[[#This Row],[V_phase]]))</f>
        <v>-8.1724566978587181E-4</v>
      </c>
    </row>
    <row r="312" spans="1:11" x14ac:dyDescent="0.25">
      <c r="A312">
        <v>129</v>
      </c>
      <c r="B312">
        <v>-19.29</v>
      </c>
      <c r="C312">
        <v>-144.26</v>
      </c>
      <c r="D312">
        <v>-19.32</v>
      </c>
      <c r="E312">
        <v>-143.97</v>
      </c>
      <c r="F312">
        <f>_10sept_0_20[[#This Row],[H_mag]]-40</f>
        <v>-59.29</v>
      </c>
      <c r="G312">
        <f>_10sept_0_20[[#This Row],[V_mag]]-40</f>
        <v>-59.32</v>
      </c>
      <c r="H312">
        <f>10^(_10sept_0_20[[#This Row],[H_mag_adj]]/20)*COS(RADIANS(_10sept_0_20[[#This Row],[H_phase]]))</f>
        <v>-8.8081088475455086E-4</v>
      </c>
      <c r="I312">
        <f>10^(_10sept_0_20[[#This Row],[H_mag_adj]]/20)*SIN(RADIANS(_10sept_0_20[[#This Row],[H_phase]]))</f>
        <v>-6.3385973118562362E-4</v>
      </c>
      <c r="J312">
        <f>10^(_10sept_0_20[[#This Row],[V_mag_adj]]/20)*COS(RADIANS(_10sept_0_20[[#This Row],[V_phase]]))</f>
        <v>-8.7456549893254567E-4</v>
      </c>
      <c r="K312">
        <f>10^(_10sept_0_20[[#This Row],[V_mag_adj]]/20)*SIN(RADIANS(_10sept_0_20[[#This Row],[V_phase]]))</f>
        <v>-6.3610893650123846E-4</v>
      </c>
    </row>
    <row r="313" spans="1:11" x14ac:dyDescent="0.25">
      <c r="A313">
        <v>130</v>
      </c>
      <c r="B313">
        <v>-19.850000000000001</v>
      </c>
      <c r="C313">
        <v>-154.47</v>
      </c>
      <c r="D313">
        <v>-19.84</v>
      </c>
      <c r="E313">
        <v>-155.33000000000001</v>
      </c>
      <c r="F313">
        <f>_10sept_0_20[[#This Row],[H_mag]]-40</f>
        <v>-59.85</v>
      </c>
      <c r="G313">
        <f>_10sept_0_20[[#This Row],[V_mag]]-40</f>
        <v>-59.84</v>
      </c>
      <c r="H313">
        <f>10^(_10sept_0_20[[#This Row],[H_mag_adj]]/20)*COS(RADIANS(_10sept_0_20[[#This Row],[H_phase]]))</f>
        <v>-9.1807828038696941E-4</v>
      </c>
      <c r="I313">
        <f>10^(_10sept_0_20[[#This Row],[H_mag_adj]]/20)*SIN(RADIANS(_10sept_0_20[[#This Row],[H_phase]]))</f>
        <v>-4.3849109199737158E-4</v>
      </c>
      <c r="J313">
        <f>10^(_10sept_0_20[[#This Row],[V_mag_adj]]/20)*COS(RADIANS(_10sept_0_20[[#This Row],[V_phase]]))</f>
        <v>-9.2562134112879574E-4</v>
      </c>
      <c r="K313">
        <f>10^(_10sept_0_20[[#This Row],[V_mag_adj]]/20)*SIN(RADIANS(_10sept_0_20[[#This Row],[V_phase]]))</f>
        <v>-4.2515120682522044E-4</v>
      </c>
    </row>
    <row r="314" spans="1:11" x14ac:dyDescent="0.25">
      <c r="A314">
        <v>131</v>
      </c>
      <c r="B314">
        <v>-20.57</v>
      </c>
      <c r="C314">
        <v>-165.67</v>
      </c>
      <c r="D314">
        <v>-20.57</v>
      </c>
      <c r="E314">
        <v>-165.29</v>
      </c>
      <c r="F314">
        <f>_10sept_0_20[[#This Row],[H_mag]]-40</f>
        <v>-60.57</v>
      </c>
      <c r="G314">
        <f>_10sept_0_20[[#This Row],[V_mag]]-40</f>
        <v>-60.57</v>
      </c>
      <c r="H314">
        <f>10^(_10sept_0_20[[#This Row],[H_mag_adj]]/20)*COS(RADIANS(_10sept_0_20[[#This Row],[H_phase]]))</f>
        <v>-9.0734573402975836E-4</v>
      </c>
      <c r="I314">
        <f>10^(_10sept_0_20[[#This Row],[H_mag_adj]]/20)*SIN(RADIANS(_10sept_0_20[[#This Row],[H_phase]]))</f>
        <v>-2.3178554761164806E-4</v>
      </c>
      <c r="J314">
        <f>10^(_10sept_0_20[[#This Row],[V_mag_adj]]/20)*COS(RADIANS(_10sept_0_20[[#This Row],[V_phase]]))</f>
        <v>-9.057885298088302E-4</v>
      </c>
      <c r="K314">
        <f>10^(_10sept_0_20[[#This Row],[V_mag_adj]]/20)*SIN(RADIANS(_10sept_0_20[[#This Row],[V_phase]]))</f>
        <v>-2.3779815056133321E-4</v>
      </c>
    </row>
    <row r="315" spans="1:11" x14ac:dyDescent="0.25">
      <c r="A315">
        <v>132</v>
      </c>
      <c r="B315">
        <v>-21.53</v>
      </c>
      <c r="C315">
        <v>-176.22</v>
      </c>
      <c r="D315">
        <v>-21.48</v>
      </c>
      <c r="E315">
        <v>-176.47</v>
      </c>
      <c r="F315">
        <f>_10sept_0_20[[#This Row],[H_mag]]-40</f>
        <v>-61.53</v>
      </c>
      <c r="G315">
        <f>_10sept_0_20[[#This Row],[V_mag]]-40</f>
        <v>-61.480000000000004</v>
      </c>
      <c r="H315">
        <f>10^(_10sept_0_20[[#This Row],[H_mag_adj]]/20)*COS(RADIANS(_10sept_0_20[[#This Row],[H_phase]]))</f>
        <v>-8.3666996951558387E-4</v>
      </c>
      <c r="I315">
        <f>10^(_10sept_0_20[[#This Row],[H_mag_adj]]/20)*SIN(RADIANS(_10sept_0_20[[#This Row],[H_phase]]))</f>
        <v>-5.5278223511832233E-5</v>
      </c>
      <c r="J315">
        <f>10^(_10sept_0_20[[#This Row],[V_mag_adj]]/20)*COS(RADIANS(_10sept_0_20[[#This Row],[V_phase]]))</f>
        <v>-8.4173469591215062E-4</v>
      </c>
      <c r="K315">
        <f>10^(_10sept_0_20[[#This Row],[V_mag_adj]]/20)*SIN(RADIANS(_10sept_0_20[[#This Row],[V_phase]]))</f>
        <v>-5.1925093654291003E-5</v>
      </c>
    </row>
    <row r="316" spans="1:11" x14ac:dyDescent="0.25">
      <c r="A316">
        <v>133</v>
      </c>
      <c r="B316">
        <v>-22.6</v>
      </c>
      <c r="C316">
        <v>172.41</v>
      </c>
      <c r="D316">
        <v>-22.65</v>
      </c>
      <c r="E316">
        <v>173.2</v>
      </c>
      <c r="F316">
        <f>_10sept_0_20[[#This Row],[H_mag]]-40</f>
        <v>-62.6</v>
      </c>
      <c r="G316">
        <f>_10sept_0_20[[#This Row],[V_mag]]-40</f>
        <v>-62.65</v>
      </c>
      <c r="H316">
        <f>10^(_10sept_0_20[[#This Row],[H_mag_adj]]/20)*COS(RADIANS(_10sept_0_20[[#This Row],[H_phase]]))</f>
        <v>-7.348153318678638E-4</v>
      </c>
      <c r="I316">
        <f>10^(_10sept_0_20[[#This Row],[H_mag_adj]]/20)*SIN(RADIANS(_10sept_0_20[[#This Row],[H_phase]]))</f>
        <v>9.7914768597721978E-5</v>
      </c>
      <c r="J316">
        <f>10^(_10sept_0_20[[#This Row],[V_mag_adj]]/20)*COS(RADIANS(_10sept_0_20[[#This Row],[V_phase]]))</f>
        <v>-7.318703666819845E-4</v>
      </c>
      <c r="K316">
        <f>10^(_10sept_0_20[[#This Row],[V_mag_adj]]/20)*SIN(RADIANS(_10sept_0_20[[#This Row],[V_phase]]))</f>
        <v>8.7270257620855458E-5</v>
      </c>
    </row>
    <row r="317" spans="1:11" x14ac:dyDescent="0.25">
      <c r="A317">
        <v>134</v>
      </c>
      <c r="B317">
        <v>-23.96</v>
      </c>
      <c r="C317">
        <v>159.63999999999999</v>
      </c>
      <c r="D317">
        <v>-24</v>
      </c>
      <c r="E317">
        <v>159.5</v>
      </c>
      <c r="F317">
        <f>_10sept_0_20[[#This Row],[H_mag]]-40</f>
        <v>-63.96</v>
      </c>
      <c r="G317">
        <f>_10sept_0_20[[#This Row],[V_mag]]-40</f>
        <v>-64</v>
      </c>
      <c r="H317">
        <f>10^(_10sept_0_20[[#This Row],[H_mag_adj]]/20)*COS(RADIANS(_10sept_0_20[[#This Row],[H_phase]]))</f>
        <v>-5.942687709356376E-4</v>
      </c>
      <c r="I317">
        <f>10^(_10sept_0_20[[#This Row],[H_mag_adj]]/20)*SIN(RADIANS(_10sept_0_20[[#This Row],[H_phase]]))</f>
        <v>2.2053443889693487E-4</v>
      </c>
      <c r="J317">
        <f>10^(_10sept_0_20[[#This Row],[V_mag_adj]]/20)*COS(RADIANS(_10sept_0_20[[#This Row],[V_phase]]))</f>
        <v>-5.9100019717661721E-4</v>
      </c>
      <c r="K317">
        <f>10^(_10sept_0_20[[#This Row],[V_mag_adj]]/20)*SIN(RADIANS(_10sept_0_20[[#This Row],[V_phase]]))</f>
        <v>2.2096591929683594E-4</v>
      </c>
    </row>
    <row r="318" spans="1:11" x14ac:dyDescent="0.25">
      <c r="A318">
        <v>135</v>
      </c>
      <c r="B318">
        <v>-25.28</v>
      </c>
      <c r="C318">
        <v>145.72</v>
      </c>
      <c r="D318">
        <v>-25.39</v>
      </c>
      <c r="E318">
        <v>145.15</v>
      </c>
      <c r="F318">
        <f>_10sept_0_20[[#This Row],[H_mag]]-40</f>
        <v>-65.28</v>
      </c>
      <c r="G318">
        <f>_10sept_0_20[[#This Row],[V_mag]]-40</f>
        <v>-65.39</v>
      </c>
      <c r="H318">
        <f>10^(_10sept_0_20[[#This Row],[H_mag_adj]]/20)*COS(RADIANS(_10sept_0_20[[#This Row],[H_phase]]))</f>
        <v>-4.4991979331941934E-4</v>
      </c>
      <c r="I318">
        <f>10^(_10sept_0_20[[#This Row],[H_mag_adj]]/20)*SIN(RADIANS(_10sept_0_20[[#This Row],[H_phase]]))</f>
        <v>3.0668439564452018E-4</v>
      </c>
      <c r="J318">
        <f>10^(_10sept_0_20[[#This Row],[V_mag_adj]]/20)*COS(RADIANS(_10sept_0_20[[#This Row],[V_phase]]))</f>
        <v>-4.4122328762451115E-4</v>
      </c>
      <c r="K318">
        <f>10^(_10sept_0_20[[#This Row],[V_mag_adj]]/20)*SIN(RADIANS(_10sept_0_20[[#This Row],[V_phase]]))</f>
        <v>3.0722955374502185E-4</v>
      </c>
    </row>
    <row r="319" spans="1:11" x14ac:dyDescent="0.25">
      <c r="A319">
        <v>136</v>
      </c>
      <c r="B319">
        <v>-26.51</v>
      </c>
      <c r="C319">
        <v>129.36000000000001</v>
      </c>
      <c r="D319">
        <v>-26.72</v>
      </c>
      <c r="E319">
        <v>127.93</v>
      </c>
      <c r="F319">
        <f>_10sept_0_20[[#This Row],[H_mag]]-40</f>
        <v>-66.510000000000005</v>
      </c>
      <c r="G319">
        <f>_10sept_0_20[[#This Row],[V_mag]]-40</f>
        <v>-66.72</v>
      </c>
      <c r="H319">
        <f>10^(_10sept_0_20[[#This Row],[H_mag_adj]]/20)*COS(RADIANS(_10sept_0_20[[#This Row],[H_phase]]))</f>
        <v>-2.997229499276444E-4</v>
      </c>
      <c r="I319">
        <f>10^(_10sept_0_20[[#This Row],[H_mag_adj]]/20)*SIN(RADIANS(_10sept_0_20[[#This Row],[H_phase]]))</f>
        <v>3.654085050593695E-4</v>
      </c>
      <c r="J319">
        <f>10^(_10sept_0_20[[#This Row],[V_mag_adj]]/20)*COS(RADIANS(_10sept_0_20[[#This Row],[V_phase]]))</f>
        <v>-2.8357111930964922E-4</v>
      </c>
      <c r="K319">
        <f>10^(_10sept_0_20[[#This Row],[V_mag_adj]]/20)*SIN(RADIANS(_10sept_0_20[[#This Row],[V_phase]]))</f>
        <v>3.6386992853455692E-4</v>
      </c>
    </row>
    <row r="320" spans="1:11" x14ac:dyDescent="0.25">
      <c r="A320">
        <v>137</v>
      </c>
      <c r="B320">
        <v>-27.75</v>
      </c>
      <c r="C320">
        <v>108.25</v>
      </c>
      <c r="D320">
        <v>-27.87</v>
      </c>
      <c r="E320">
        <v>109.82</v>
      </c>
      <c r="F320">
        <f>_10sept_0_20[[#This Row],[H_mag]]-40</f>
        <v>-67.75</v>
      </c>
      <c r="G320">
        <f>_10sept_0_20[[#This Row],[V_mag]]-40</f>
        <v>-67.87</v>
      </c>
      <c r="H320">
        <f>10^(_10sept_0_20[[#This Row],[H_mag_adj]]/20)*COS(RADIANS(_10sept_0_20[[#This Row],[H_phase]]))</f>
        <v>-1.2831326714782612E-4</v>
      </c>
      <c r="I320">
        <f>10^(_10sept_0_20[[#This Row],[H_mag_adj]]/20)*SIN(RADIANS(_10sept_0_20[[#This Row],[H_phase]]))</f>
        <v>3.8912222666677139E-4</v>
      </c>
      <c r="J320">
        <f>10^(_10sept_0_20[[#This Row],[V_mag_adj]]/20)*COS(RADIANS(_10sept_0_20[[#This Row],[V_phase]]))</f>
        <v>-1.3702022117579395E-4</v>
      </c>
      <c r="K320">
        <f>10^(_10sept_0_20[[#This Row],[V_mag_adj]]/20)*SIN(RADIANS(_10sept_0_20[[#This Row],[V_phase]]))</f>
        <v>3.8017187399697169E-4</v>
      </c>
    </row>
    <row r="321" spans="1:11" x14ac:dyDescent="0.25">
      <c r="A321">
        <v>138</v>
      </c>
      <c r="B321">
        <v>-28.5</v>
      </c>
      <c r="C321">
        <v>88.67</v>
      </c>
      <c r="D321">
        <v>-28.71</v>
      </c>
      <c r="E321">
        <v>88.62</v>
      </c>
      <c r="F321">
        <f>_10sept_0_20[[#This Row],[H_mag]]-40</f>
        <v>-68.5</v>
      </c>
      <c r="G321">
        <f>_10sept_0_20[[#This Row],[V_mag]]-40</f>
        <v>-68.710000000000008</v>
      </c>
      <c r="H321">
        <f>10^(_10sept_0_20[[#This Row],[H_mag_adj]]/20)*COS(RADIANS(_10sept_0_20[[#This Row],[H_phase]]))</f>
        <v>8.7234847357141714E-6</v>
      </c>
      <c r="I321">
        <f>10^(_10sept_0_20[[#This Row],[H_mag_adj]]/20)*SIN(RADIANS(_10sept_0_20[[#This Row],[H_phase]]))</f>
        <v>3.7573615114377951E-4</v>
      </c>
      <c r="J321">
        <f>10^(_10sept_0_20[[#This Row],[V_mag_adj]]/20)*COS(RADIANS(_10sept_0_20[[#This Row],[V_phase]]))</f>
        <v>8.8351609036117381E-6</v>
      </c>
      <c r="K321">
        <f>10^(_10sept_0_20[[#This Row],[V_mag_adj]]/20)*SIN(RADIANS(_10sept_0_20[[#This Row],[V_phase]]))</f>
        <v>3.6675328947045828E-4</v>
      </c>
    </row>
    <row r="322" spans="1:11" x14ac:dyDescent="0.25">
      <c r="A322">
        <v>139</v>
      </c>
      <c r="B322">
        <v>-28.86</v>
      </c>
      <c r="C322">
        <v>66.599999999999994</v>
      </c>
      <c r="D322">
        <v>-28.38</v>
      </c>
      <c r="E322">
        <v>65.459999999999994</v>
      </c>
      <c r="F322">
        <f>_10sept_0_20[[#This Row],[H_mag]]-40</f>
        <v>-68.86</v>
      </c>
      <c r="G322">
        <f>_10sept_0_20[[#This Row],[V_mag]]-40</f>
        <v>-68.38</v>
      </c>
      <c r="H322">
        <f>10^(_10sept_0_20[[#This Row],[H_mag_adj]]/20)*COS(RADIANS(_10sept_0_20[[#This Row],[H_phase]]))</f>
        <v>1.4320304748399672E-4</v>
      </c>
      <c r="I322">
        <f>10^(_10sept_0_20[[#This Row],[H_mag_adj]]/20)*SIN(RADIANS(_10sept_0_20[[#This Row],[H_phase]]))</f>
        <v>3.3092271755596483E-4</v>
      </c>
      <c r="J322">
        <f>10^(_10sept_0_20[[#This Row],[V_mag_adj]]/20)*COS(RADIANS(_10sept_0_20[[#This Row],[V_phase]]))</f>
        <v>1.5826746419544046E-4</v>
      </c>
      <c r="K322">
        <f>10^(_10sept_0_20[[#This Row],[V_mag_adj]]/20)*SIN(RADIANS(_10sept_0_20[[#This Row],[V_phase]]))</f>
        <v>3.4664473389324604E-4</v>
      </c>
    </row>
    <row r="323" spans="1:11" x14ac:dyDescent="0.25">
      <c r="A323">
        <v>140</v>
      </c>
      <c r="B323">
        <v>-28.25</v>
      </c>
      <c r="C323">
        <v>48.39</v>
      </c>
      <c r="D323">
        <v>-28.02</v>
      </c>
      <c r="E323">
        <v>48.14</v>
      </c>
      <c r="F323">
        <f>_10sept_0_20[[#This Row],[H_mag]]-40</f>
        <v>-68.25</v>
      </c>
      <c r="G323">
        <f>_10sept_0_20[[#This Row],[V_mag]]-40</f>
        <v>-68.02</v>
      </c>
      <c r="H323">
        <f>10^(_10sept_0_20[[#This Row],[H_mag_adj]]/20)*COS(RADIANS(_10sept_0_20[[#This Row],[H_phase]]))</f>
        <v>2.5686514345445497E-4</v>
      </c>
      <c r="I323">
        <f>10^(_10sept_0_20[[#This Row],[H_mag_adj]]/20)*SIN(RADIANS(_10sept_0_20[[#This Row],[H_phase]]))</f>
        <v>2.8921248881672669E-4</v>
      </c>
      <c r="J323">
        <f>10^(_10sept_0_20[[#This Row],[V_mag_adj]]/20)*COS(RADIANS(_10sept_0_20[[#This Row],[V_phase]]))</f>
        <v>2.6505099122262803E-4</v>
      </c>
      <c r="K323">
        <f>10^(_10sept_0_20[[#This Row],[V_mag_adj]]/20)*SIN(RADIANS(_10sept_0_20[[#This Row],[V_phase]]))</f>
        <v>2.9581936890919969E-4</v>
      </c>
    </row>
    <row r="324" spans="1:11" x14ac:dyDescent="0.25">
      <c r="A324">
        <v>141</v>
      </c>
      <c r="B324">
        <v>-27.28</v>
      </c>
      <c r="C324">
        <v>32.880000000000003</v>
      </c>
      <c r="D324">
        <v>-27.51</v>
      </c>
      <c r="E324">
        <v>32.46</v>
      </c>
      <c r="F324">
        <f>_10sept_0_20[[#This Row],[H_mag]]-40</f>
        <v>-67.28</v>
      </c>
      <c r="G324">
        <f>_10sept_0_20[[#This Row],[V_mag]]-40</f>
        <v>-67.510000000000005</v>
      </c>
      <c r="H324">
        <f>10^(_10sept_0_20[[#This Row],[H_mag_adj]]/20)*COS(RADIANS(_10sept_0_20[[#This Row],[H_phase]]))</f>
        <v>3.6322918829861245E-4</v>
      </c>
      <c r="I324">
        <f>10^(_10sept_0_20[[#This Row],[H_mag_adj]]/20)*SIN(RADIANS(_10sept_0_20[[#This Row],[H_phase]]))</f>
        <v>2.348036856706283E-4</v>
      </c>
      <c r="J324">
        <f>10^(_10sept_0_20[[#This Row],[V_mag_adj]]/20)*COS(RADIANS(_10sept_0_20[[#This Row],[V_phase]]))</f>
        <v>3.5540390837844073E-4</v>
      </c>
      <c r="K324">
        <f>10^(_10sept_0_20[[#This Row],[V_mag_adj]]/20)*SIN(RADIANS(_10sept_0_20[[#This Row],[V_phase]]))</f>
        <v>2.2606859578089375E-4</v>
      </c>
    </row>
    <row r="325" spans="1:11" x14ac:dyDescent="0.25">
      <c r="A325">
        <v>142</v>
      </c>
      <c r="B325">
        <v>-26.87</v>
      </c>
      <c r="C325">
        <v>21.61</v>
      </c>
      <c r="D325">
        <v>-26.87</v>
      </c>
      <c r="E325">
        <v>20.94</v>
      </c>
      <c r="F325">
        <f>_10sept_0_20[[#This Row],[H_mag]]-40</f>
        <v>-66.87</v>
      </c>
      <c r="G325">
        <f>_10sept_0_20[[#This Row],[V_mag]]-40</f>
        <v>-66.87</v>
      </c>
      <c r="H325">
        <f>10^(_10sept_0_20[[#This Row],[H_mag_adj]]/20)*COS(RADIANS(_10sept_0_20[[#This Row],[H_phase]]))</f>
        <v>4.2154946277788395E-4</v>
      </c>
      <c r="I325">
        <f>10^(_10sept_0_20[[#This Row],[H_mag_adj]]/20)*SIN(RADIANS(_10sept_0_20[[#This Row],[H_phase]]))</f>
        <v>1.6698835297735958E-4</v>
      </c>
      <c r="J325">
        <f>10^(_10sept_0_20[[#This Row],[V_mag_adj]]/20)*COS(RADIANS(_10sept_0_20[[#This Row],[V_phase]]))</f>
        <v>4.234733093881425E-4</v>
      </c>
      <c r="K325">
        <f>10^(_10sept_0_20[[#This Row],[V_mag_adj]]/20)*SIN(RADIANS(_10sept_0_20[[#This Row],[V_phase]]))</f>
        <v>1.6204757275031426E-4</v>
      </c>
    </row>
    <row r="326" spans="1:11" x14ac:dyDescent="0.25">
      <c r="A326">
        <v>143</v>
      </c>
      <c r="B326">
        <v>-26.38</v>
      </c>
      <c r="C326">
        <v>12.11</v>
      </c>
      <c r="D326">
        <v>-26.36</v>
      </c>
      <c r="E326">
        <v>12.06</v>
      </c>
      <c r="F326">
        <f>_10sept_0_20[[#This Row],[H_mag]]-40</f>
        <v>-66.38</v>
      </c>
      <c r="G326">
        <f>_10sept_0_20[[#This Row],[V_mag]]-40</f>
        <v>-66.36</v>
      </c>
      <c r="H326">
        <f>10^(_10sept_0_20[[#This Row],[H_mag_adj]]/20)*COS(RADIANS(_10sept_0_20[[#This Row],[H_phase]]))</f>
        <v>4.6905776583322539E-4</v>
      </c>
      <c r="I326">
        <f>10^(_10sept_0_20[[#This Row],[H_mag_adj]]/20)*SIN(RADIANS(_10sept_0_20[[#This Row],[H_phase]]))</f>
        <v>1.0064290363653896E-4</v>
      </c>
      <c r="J326">
        <f>10^(_10sept_0_20[[#This Row],[V_mag_adj]]/20)*COS(RADIANS(_10sept_0_20[[#This Row],[V_phase]]))</f>
        <v>4.7022690659407712E-4</v>
      </c>
      <c r="K326">
        <f>10^(_10sept_0_20[[#This Row],[V_mag_adj]]/20)*SIN(RADIANS(_10sept_0_20[[#This Row],[V_phase]]))</f>
        <v>1.0046459740885946E-4</v>
      </c>
    </row>
    <row r="327" spans="1:11" x14ac:dyDescent="0.25">
      <c r="A327">
        <v>144</v>
      </c>
      <c r="B327">
        <v>-26.14</v>
      </c>
      <c r="C327">
        <v>3.99</v>
      </c>
      <c r="D327">
        <v>-26.17</v>
      </c>
      <c r="E327">
        <v>3.49</v>
      </c>
      <c r="F327">
        <f>_10sept_0_20[[#This Row],[H_mag]]-40</f>
        <v>-66.14</v>
      </c>
      <c r="G327">
        <f>_10sept_0_20[[#This Row],[V_mag]]-40</f>
        <v>-66.17</v>
      </c>
      <c r="H327">
        <f>10^(_10sept_0_20[[#This Row],[H_mag_adj]]/20)*COS(RADIANS(_10sept_0_20[[#This Row],[H_phase]]))</f>
        <v>4.9197845415525627E-4</v>
      </c>
      <c r="I327">
        <f>10^(_10sept_0_20[[#This Row],[H_mag_adj]]/20)*SIN(RADIANS(_10sept_0_20[[#This Row],[H_phase]]))</f>
        <v>3.431619959123559E-5</v>
      </c>
      <c r="J327">
        <f>10^(_10sept_0_20[[#This Row],[V_mag_adj]]/20)*COS(RADIANS(_10sept_0_20[[#This Row],[V_phase]]))</f>
        <v>4.9056191244240411E-4</v>
      </c>
      <c r="K327">
        <f>10^(_10sept_0_20[[#This Row],[V_mag_adj]]/20)*SIN(RADIANS(_10sept_0_20[[#This Row],[V_phase]]))</f>
        <v>2.9918113331968315E-5</v>
      </c>
    </row>
    <row r="328" spans="1:11" x14ac:dyDescent="0.25">
      <c r="A328">
        <v>145</v>
      </c>
      <c r="B328">
        <v>-26.45</v>
      </c>
      <c r="C328">
        <v>-3.22</v>
      </c>
      <c r="D328">
        <v>-26.52</v>
      </c>
      <c r="E328">
        <v>-2.7</v>
      </c>
      <c r="F328">
        <f>_10sept_0_20[[#This Row],[H_mag]]-40</f>
        <v>-66.45</v>
      </c>
      <c r="G328">
        <f>_10sept_0_20[[#This Row],[V_mag]]-40</f>
        <v>-66.52</v>
      </c>
      <c r="H328">
        <f>10^(_10sept_0_20[[#This Row],[H_mag_adj]]/20)*COS(RADIANS(_10sept_0_20[[#This Row],[H_phase]]))</f>
        <v>4.751314757913383E-4</v>
      </c>
      <c r="I328">
        <f>10^(_10sept_0_20[[#This Row],[H_mag_adj]]/20)*SIN(RADIANS(_10sept_0_20[[#This Row],[H_phase]]))</f>
        <v>-2.6730347391129087E-5</v>
      </c>
      <c r="J328">
        <f>10^(_10sept_0_20[[#This Row],[V_mag_adj]]/20)*COS(RADIANS(_10sept_0_20[[#This Row],[V_phase]]))</f>
        <v>4.7153899226195524E-4</v>
      </c>
      <c r="K328">
        <f>10^(_10sept_0_20[[#This Row],[V_mag_adj]]/20)*SIN(RADIANS(_10sept_0_20[[#This Row],[V_phase]]))</f>
        <v>-2.2237214385127337E-5</v>
      </c>
    </row>
    <row r="329" spans="1:11" x14ac:dyDescent="0.25">
      <c r="A329">
        <v>146</v>
      </c>
      <c r="B329">
        <v>-27.14</v>
      </c>
      <c r="C329">
        <v>-9.19</v>
      </c>
      <c r="D329">
        <v>-27.16</v>
      </c>
      <c r="E329">
        <v>-10.11</v>
      </c>
      <c r="F329">
        <f>_10sept_0_20[[#This Row],[H_mag]]-40</f>
        <v>-67.14</v>
      </c>
      <c r="G329">
        <f>_10sept_0_20[[#This Row],[V_mag]]-40</f>
        <v>-67.16</v>
      </c>
      <c r="H329">
        <f>10^(_10sept_0_20[[#This Row],[H_mag_adj]]/20)*COS(RADIANS(_10sept_0_20[[#This Row],[H_phase]]))</f>
        <v>4.3389972720169222E-4</v>
      </c>
      <c r="I329">
        <f>10^(_10sept_0_20[[#This Row],[H_mag_adj]]/20)*SIN(RADIANS(_10sept_0_20[[#This Row],[H_phase]]))</f>
        <v>-7.0198706797127195E-5</v>
      </c>
      <c r="J329">
        <f>10^(_10sept_0_20[[#This Row],[V_mag_adj]]/20)*COS(RADIANS(_10sept_0_20[[#This Row],[V_phase]]))</f>
        <v>4.31721437673796E-4</v>
      </c>
      <c r="K329">
        <f>10^(_10sept_0_20[[#This Row],[V_mag_adj]]/20)*SIN(RADIANS(_10sept_0_20[[#This Row],[V_phase]]))</f>
        <v>-7.697904353709771E-5</v>
      </c>
    </row>
    <row r="330" spans="1:11" x14ac:dyDescent="0.25">
      <c r="A330">
        <v>147</v>
      </c>
      <c r="B330">
        <v>-28.1</v>
      </c>
      <c r="C330">
        <v>-15.87</v>
      </c>
      <c r="D330">
        <v>-28.16</v>
      </c>
      <c r="E330">
        <v>-16.170000000000002</v>
      </c>
      <c r="F330">
        <f>_10sept_0_20[[#This Row],[H_mag]]-40</f>
        <v>-68.099999999999994</v>
      </c>
      <c r="G330">
        <f>_10sept_0_20[[#This Row],[V_mag]]-40</f>
        <v>-68.16</v>
      </c>
      <c r="H330">
        <f>10^(_10sept_0_20[[#This Row],[H_mag_adj]]/20)*COS(RADIANS(_10sept_0_20[[#This Row],[H_phase]]))</f>
        <v>3.7854976573342263E-4</v>
      </c>
      <c r="I330">
        <f>10^(_10sept_0_20[[#This Row],[H_mag_adj]]/20)*SIN(RADIANS(_10sept_0_20[[#This Row],[H_phase]]))</f>
        <v>-1.0761847775553622E-4</v>
      </c>
      <c r="J330">
        <f>10^(_10sept_0_20[[#This Row],[V_mag_adj]]/20)*COS(RADIANS(_10sept_0_20[[#This Row],[V_phase]]))</f>
        <v>3.7537908668697006E-4</v>
      </c>
      <c r="K330">
        <f>10^(_10sept_0_20[[#This Row],[V_mag_adj]]/20)*SIN(RADIANS(_10sept_0_20[[#This Row],[V_phase]]))</f>
        <v>-1.088446007014739E-4</v>
      </c>
    </row>
    <row r="331" spans="1:11" x14ac:dyDescent="0.25">
      <c r="A331">
        <v>148</v>
      </c>
      <c r="B331">
        <v>-29.82</v>
      </c>
      <c r="C331">
        <v>-23.61</v>
      </c>
      <c r="D331">
        <v>-29.8</v>
      </c>
      <c r="E331">
        <v>-25.32</v>
      </c>
      <c r="F331">
        <f>_10sept_0_20[[#This Row],[H_mag]]-40</f>
        <v>-69.819999999999993</v>
      </c>
      <c r="G331">
        <f>_10sept_0_20[[#This Row],[V_mag]]-40</f>
        <v>-69.8</v>
      </c>
      <c r="H331">
        <f>10^(_10sept_0_20[[#This Row],[H_mag_adj]]/20)*COS(RADIANS(_10sept_0_20[[#This Row],[H_phase]]))</f>
        <v>2.9582460526077122E-4</v>
      </c>
      <c r="I331">
        <f>10^(_10sept_0_20[[#This Row],[H_mag_adj]]/20)*SIN(RADIANS(_10sept_0_20[[#This Row],[H_phase]]))</f>
        <v>-1.2930408292718149E-4</v>
      </c>
      <c r="J331">
        <f>10^(_10sept_0_20[[#This Row],[V_mag_adj]]/20)*COS(RADIANS(_10sept_0_20[[#This Row],[V_phase]]))</f>
        <v>2.925070881694629E-4</v>
      </c>
      <c r="K331">
        <f>10^(_10sept_0_20[[#This Row],[V_mag_adj]]/20)*SIN(RADIANS(_10sept_0_20[[#This Row],[V_phase]]))</f>
        <v>-1.3839240649584752E-4</v>
      </c>
    </row>
    <row r="332" spans="1:11" x14ac:dyDescent="0.25">
      <c r="A332">
        <v>149</v>
      </c>
      <c r="B332">
        <v>-32.14</v>
      </c>
      <c r="C332">
        <v>-37.119999999999997</v>
      </c>
      <c r="D332">
        <v>-32.549999999999997</v>
      </c>
      <c r="E332">
        <v>-36.770000000000003</v>
      </c>
      <c r="F332">
        <f>_10sept_0_20[[#This Row],[H_mag]]-40</f>
        <v>-72.14</v>
      </c>
      <c r="G332">
        <f>_10sept_0_20[[#This Row],[V_mag]]-40</f>
        <v>-72.55</v>
      </c>
      <c r="H332">
        <f>10^(_10sept_0_20[[#This Row],[H_mag_adj]]/20)*COS(RADIANS(_10sept_0_20[[#This Row],[H_phase]]))</f>
        <v>1.9708868899311711E-4</v>
      </c>
      <c r="I332">
        <f>10^(_10sept_0_20[[#This Row],[H_mag_adj]]/20)*SIN(RADIANS(_10sept_0_20[[#This Row],[H_phase]]))</f>
        <v>-1.4916518079475342E-4</v>
      </c>
      <c r="J332">
        <f>10^(_10sept_0_20[[#This Row],[V_mag_adj]]/20)*COS(RADIANS(_10sept_0_20[[#This Row],[V_phase]]))</f>
        <v>1.8886734041662794E-4</v>
      </c>
      <c r="K332">
        <f>10^(_10sept_0_20[[#This Row],[V_mag_adj]]/20)*SIN(RADIANS(_10sept_0_20[[#This Row],[V_phase]]))</f>
        <v>-1.4113664814990412E-4</v>
      </c>
    </row>
    <row r="333" spans="1:11" x14ac:dyDescent="0.25">
      <c r="A333">
        <v>150</v>
      </c>
      <c r="B333">
        <v>-34.47</v>
      </c>
      <c r="C333">
        <v>-52.97</v>
      </c>
      <c r="D333">
        <v>-35.03</v>
      </c>
      <c r="E333">
        <v>-54.76</v>
      </c>
      <c r="F333">
        <f>_10sept_0_20[[#This Row],[H_mag]]-40</f>
        <v>-74.47</v>
      </c>
      <c r="G333">
        <f>_10sept_0_20[[#This Row],[V_mag]]-40</f>
        <v>-75.03</v>
      </c>
      <c r="H333">
        <f>10^(_10sept_0_20[[#This Row],[H_mag_adj]]/20)*COS(RADIANS(_10sept_0_20[[#This Row],[H_phase]]))</f>
        <v>1.1383206787757786E-4</v>
      </c>
      <c r="I333">
        <f>10^(_10sept_0_20[[#This Row],[H_mag_adj]]/20)*SIN(RADIANS(_10sept_0_20[[#This Row],[H_phase]]))</f>
        <v>-1.5089580556764111E-4</v>
      </c>
      <c r="J333">
        <f>10^(_10sept_0_20[[#This Row],[V_mag_adj]]/20)*COS(RADIANS(_10sept_0_20[[#This Row],[V_phase]]))</f>
        <v>1.0225341189584448E-4</v>
      </c>
      <c r="K333">
        <f>10^(_10sept_0_20[[#This Row],[V_mag_adj]]/20)*SIN(RADIANS(_10sept_0_20[[#This Row],[V_phase]]))</f>
        <v>-1.4473882234708452E-4</v>
      </c>
    </row>
    <row r="334" spans="1:11" x14ac:dyDescent="0.25">
      <c r="A334">
        <v>151</v>
      </c>
      <c r="B334">
        <v>-37.78</v>
      </c>
      <c r="C334">
        <v>-82.3</v>
      </c>
      <c r="D334">
        <v>-38.409999999999997</v>
      </c>
      <c r="E334">
        <v>-86.86</v>
      </c>
      <c r="F334">
        <f>_10sept_0_20[[#This Row],[H_mag]]-40</f>
        <v>-77.78</v>
      </c>
      <c r="G334">
        <f>_10sept_0_20[[#This Row],[V_mag]]-40</f>
        <v>-78.41</v>
      </c>
      <c r="H334">
        <f>10^(_10sept_0_20[[#This Row],[H_mag_adj]]/20)*COS(RADIANS(_10sept_0_20[[#This Row],[H_phase]]))</f>
        <v>1.7300554501005534E-5</v>
      </c>
      <c r="I334">
        <f>10^(_10sept_0_20[[#This Row],[H_mag_adj]]/20)*SIN(RADIANS(_10sept_0_20[[#This Row],[H_phase]]))</f>
        <v>-1.2795766072990053E-4</v>
      </c>
      <c r="J334">
        <f>10^(_10sept_0_20[[#This Row],[V_mag_adj]]/20)*COS(RADIANS(_10sept_0_20[[#This Row],[V_phase]]))</f>
        <v>6.5779353400146257E-6</v>
      </c>
      <c r="K334">
        <f>10^(_10sept_0_20[[#This Row],[V_mag_adj]]/20)*SIN(RADIANS(_10sept_0_20[[#This Row],[V_phase]]))</f>
        <v>-1.1990781576657657E-4</v>
      </c>
    </row>
    <row r="335" spans="1:11" x14ac:dyDescent="0.25">
      <c r="A335">
        <v>152</v>
      </c>
      <c r="B335">
        <v>-38.35</v>
      </c>
      <c r="C335">
        <v>-132.38999999999999</v>
      </c>
      <c r="D335">
        <v>-39.01</v>
      </c>
      <c r="E335">
        <v>-127.46</v>
      </c>
      <c r="F335">
        <f>_10sept_0_20[[#This Row],[H_mag]]-40</f>
        <v>-78.349999999999994</v>
      </c>
      <c r="G335">
        <f>_10sept_0_20[[#This Row],[V_mag]]-40</f>
        <v>-79.009999999999991</v>
      </c>
      <c r="H335">
        <f>10^(_10sept_0_20[[#This Row],[H_mag_adj]]/20)*COS(RADIANS(_10sept_0_20[[#This Row],[H_phase]]))</f>
        <v>-8.1521408138644782E-5</v>
      </c>
      <c r="I335">
        <f>10^(_10sept_0_20[[#This Row],[H_mag_adj]]/20)*SIN(RADIANS(_10sept_0_20[[#This Row],[H_phase]]))</f>
        <v>-8.9308632055695996E-5</v>
      </c>
      <c r="J335">
        <f>10^(_10sept_0_20[[#This Row],[V_mag_adj]]/20)*COS(RADIANS(_10sept_0_20[[#This Row],[V_phase]]))</f>
        <v>-6.8163473142631266E-5</v>
      </c>
      <c r="K335">
        <f>10^(_10sept_0_20[[#This Row],[V_mag_adj]]/20)*SIN(RADIANS(_10sept_0_20[[#This Row],[V_phase]]))</f>
        <v>-8.8960893464951982E-5</v>
      </c>
    </row>
    <row r="336" spans="1:11" x14ac:dyDescent="0.25">
      <c r="A336">
        <v>153</v>
      </c>
      <c r="B336">
        <v>-36.83</v>
      </c>
      <c r="C336">
        <v>-162.32</v>
      </c>
      <c r="D336">
        <v>-36.299999999999997</v>
      </c>
      <c r="E336">
        <v>-164.57</v>
      </c>
      <c r="F336">
        <f>_10sept_0_20[[#This Row],[H_mag]]-40</f>
        <v>-76.83</v>
      </c>
      <c r="G336">
        <f>_10sept_0_20[[#This Row],[V_mag]]-40</f>
        <v>-76.3</v>
      </c>
      <c r="H336">
        <f>10^(_10sept_0_20[[#This Row],[H_mag_adj]]/20)*COS(RADIANS(_10sept_0_20[[#This Row],[H_phase]]))</f>
        <v>-1.3724197448757155E-4</v>
      </c>
      <c r="I336">
        <f>10^(_10sept_0_20[[#This Row],[H_mag_adj]]/20)*SIN(RADIANS(_10sept_0_20[[#This Row],[H_phase]]))</f>
        <v>-4.3746721172013137E-5</v>
      </c>
      <c r="J336">
        <f>10^(_10sept_0_20[[#This Row],[V_mag_adj]]/20)*COS(RADIANS(_10sept_0_20[[#This Row],[V_phase]]))</f>
        <v>-1.4759012931166279E-4</v>
      </c>
      <c r="K336">
        <f>10^(_10sept_0_20[[#This Row],[V_mag_adj]]/20)*SIN(RADIANS(_10sept_0_20[[#This Row],[V_phase]]))</f>
        <v>-4.0736247777204933E-5</v>
      </c>
    </row>
    <row r="337" spans="1:11" x14ac:dyDescent="0.25">
      <c r="A337">
        <v>154</v>
      </c>
      <c r="B337">
        <v>-34.36</v>
      </c>
      <c r="C337">
        <v>179.98</v>
      </c>
      <c r="D337">
        <v>-34.14</v>
      </c>
      <c r="E337">
        <v>-179.34</v>
      </c>
      <c r="F337">
        <f>_10sept_0_20[[#This Row],[H_mag]]-40</f>
        <v>-74.36</v>
      </c>
      <c r="G337">
        <f>_10sept_0_20[[#This Row],[V_mag]]-40</f>
        <v>-74.14</v>
      </c>
      <c r="H337">
        <f>10^(_10sept_0_20[[#This Row],[H_mag_adj]]/20)*COS(RADIANS(_10sept_0_20[[#This Row],[H_phase]]))</f>
        <v>-1.9142558083979459E-4</v>
      </c>
      <c r="I337">
        <f>10^(_10sept_0_20[[#This Row],[H_mag_adj]]/20)*SIN(RADIANS(_10sept_0_20[[#This Row],[H_phase]]))</f>
        <v>6.6820135877902731E-8</v>
      </c>
      <c r="J337">
        <f>10^(_10sept_0_20[[#This Row],[V_mag_adj]]/20)*COS(RADIANS(_10sept_0_20[[#This Row],[V_phase]]))</f>
        <v>-1.9632300178154809E-4</v>
      </c>
      <c r="K337">
        <f>10^(_10sept_0_20[[#This Row],[V_mag_adj]]/20)*SIN(RADIANS(_10sept_0_20[[#This Row],[V_phase]]))</f>
        <v>-2.2615786653267032E-6</v>
      </c>
    </row>
    <row r="338" spans="1:11" x14ac:dyDescent="0.25">
      <c r="A338">
        <v>155</v>
      </c>
      <c r="B338">
        <v>-33.020000000000003</v>
      </c>
      <c r="C338">
        <v>165.27</v>
      </c>
      <c r="D338">
        <v>-33.130000000000003</v>
      </c>
      <c r="E338">
        <v>166.91</v>
      </c>
      <c r="F338">
        <f>_10sept_0_20[[#This Row],[H_mag]]-40</f>
        <v>-73.02000000000001</v>
      </c>
      <c r="G338">
        <f>_10sept_0_20[[#This Row],[V_mag]]-40</f>
        <v>-73.13</v>
      </c>
      <c r="H338">
        <f>10^(_10sept_0_20[[#This Row],[H_mag_adj]]/20)*COS(RADIANS(_10sept_0_20[[#This Row],[H_phase]]))</f>
        <v>-2.1601653196817215E-4</v>
      </c>
      <c r="I338">
        <f>10^(_10sept_0_20[[#This Row],[H_mag_adj]]/20)*SIN(RADIANS(_10sept_0_20[[#This Row],[H_phase]]))</f>
        <v>5.6791783406093054E-5</v>
      </c>
      <c r="J338">
        <f>10^(_10sept_0_20[[#This Row],[V_mag_adj]]/20)*COS(RADIANS(_10sept_0_20[[#This Row],[V_phase]]))</f>
        <v>-2.1481562768304325E-4</v>
      </c>
      <c r="K338">
        <f>10^(_10sept_0_20[[#This Row],[V_mag_adj]]/20)*SIN(RADIANS(_10sept_0_20[[#This Row],[V_phase]]))</f>
        <v>4.9949641362939949E-5</v>
      </c>
    </row>
    <row r="339" spans="1:11" x14ac:dyDescent="0.25">
      <c r="A339">
        <v>156</v>
      </c>
      <c r="B339">
        <v>-31.79</v>
      </c>
      <c r="C339">
        <v>159.74</v>
      </c>
      <c r="D339">
        <v>-32.04</v>
      </c>
      <c r="E339">
        <v>156.12</v>
      </c>
      <c r="F339">
        <f>_10sept_0_20[[#This Row],[H_mag]]-40</f>
        <v>-71.789999999999992</v>
      </c>
      <c r="G339">
        <f>_10sept_0_20[[#This Row],[V_mag]]-40</f>
        <v>-72.039999999999992</v>
      </c>
      <c r="H339">
        <f>10^(_10sept_0_20[[#This Row],[H_mag_adj]]/20)*COS(RADIANS(_10sept_0_20[[#This Row],[H_phase]]))</f>
        <v>-2.4141455303991347E-4</v>
      </c>
      <c r="I339">
        <f>10^(_10sept_0_20[[#This Row],[H_mag_adj]]/20)*SIN(RADIANS(_10sept_0_20[[#This Row],[H_phase]]))</f>
        <v>8.9110403156505269E-5</v>
      </c>
      <c r="J339">
        <f>10^(_10sept_0_20[[#This Row],[V_mag_adj]]/20)*COS(RADIANS(_10sept_0_20[[#This Row],[V_phase]]))</f>
        <v>-2.2863040986800852E-4</v>
      </c>
      <c r="K339">
        <f>10^(_10sept_0_20[[#This Row],[V_mag_adj]]/20)*SIN(RADIANS(_10sept_0_20[[#This Row],[V_phase]]))</f>
        <v>1.012195878333592E-4</v>
      </c>
    </row>
    <row r="340" spans="1:11" x14ac:dyDescent="0.25">
      <c r="A340">
        <v>157</v>
      </c>
      <c r="B340">
        <v>-31.36</v>
      </c>
      <c r="C340">
        <v>150.18</v>
      </c>
      <c r="D340">
        <v>-31.23</v>
      </c>
      <c r="E340">
        <v>148.57</v>
      </c>
      <c r="F340">
        <f>_10sept_0_20[[#This Row],[H_mag]]-40</f>
        <v>-71.36</v>
      </c>
      <c r="G340">
        <f>_10sept_0_20[[#This Row],[V_mag]]-40</f>
        <v>-71.23</v>
      </c>
      <c r="H340">
        <f>10^(_10sept_0_20[[#This Row],[H_mag_adj]]/20)*COS(RADIANS(_10sept_0_20[[#This Row],[H_phase]]))</f>
        <v>-2.345932439172981E-4</v>
      </c>
      <c r="I340">
        <f>10^(_10sept_0_20[[#This Row],[H_mag_adj]]/20)*SIN(RADIANS(_10sept_0_20[[#This Row],[H_phase]]))</f>
        <v>1.3446158654686685E-4</v>
      </c>
      <c r="J340">
        <f>10^(_10sept_0_20[[#This Row],[V_mag_adj]]/20)*COS(RADIANS(_10sept_0_20[[#This Row],[V_phase]]))</f>
        <v>-2.3420193959781938E-4</v>
      </c>
      <c r="K340">
        <f>10^(_10sept_0_20[[#This Row],[V_mag_adj]]/20)*SIN(RADIANS(_10sept_0_20[[#This Row],[V_phase]]))</f>
        <v>1.4312584624026156E-4</v>
      </c>
    </row>
    <row r="341" spans="1:11" x14ac:dyDescent="0.25">
      <c r="A341">
        <v>158</v>
      </c>
      <c r="B341">
        <v>-31.18</v>
      </c>
      <c r="C341">
        <v>144.76</v>
      </c>
      <c r="D341">
        <v>-30.85</v>
      </c>
      <c r="E341">
        <v>142.38</v>
      </c>
      <c r="F341">
        <f>_10sept_0_20[[#This Row],[H_mag]]-40</f>
        <v>-71.180000000000007</v>
      </c>
      <c r="G341">
        <f>_10sept_0_20[[#This Row],[V_mag]]-40</f>
        <v>-70.849999999999994</v>
      </c>
      <c r="H341">
        <f>10^(_10sept_0_20[[#This Row],[H_mag_adj]]/20)*COS(RADIANS(_10sept_0_20[[#This Row],[H_phase]]))</f>
        <v>-2.2546806346323479E-4</v>
      </c>
      <c r="I341">
        <f>10^(_10sept_0_20[[#This Row],[H_mag_adj]]/20)*SIN(RADIANS(_10sept_0_20[[#This Row],[H_phase]]))</f>
        <v>1.5928607396969706E-4</v>
      </c>
      <c r="J341">
        <f>10^(_10sept_0_20[[#This Row],[V_mag_adj]]/20)*COS(RADIANS(_10sept_0_20[[#This Row],[V_phase]]))</f>
        <v>-2.2712617710888303E-4</v>
      </c>
      <c r="K341">
        <f>10^(_10sept_0_20[[#This Row],[V_mag_adj]]/20)*SIN(RADIANS(_10sept_0_20[[#This Row],[V_phase]]))</f>
        <v>1.750370379851403E-4</v>
      </c>
    </row>
    <row r="342" spans="1:11" x14ac:dyDescent="0.25">
      <c r="A342">
        <v>159</v>
      </c>
      <c r="B342">
        <v>-31</v>
      </c>
      <c r="C342">
        <v>138.22999999999999</v>
      </c>
      <c r="D342">
        <v>-31.21</v>
      </c>
      <c r="E342">
        <v>137.9</v>
      </c>
      <c r="F342">
        <f>_10sept_0_20[[#This Row],[H_mag]]-40</f>
        <v>-71</v>
      </c>
      <c r="G342">
        <f>_10sept_0_20[[#This Row],[V_mag]]-40</f>
        <v>-71.210000000000008</v>
      </c>
      <c r="H342">
        <f>10^(_10sept_0_20[[#This Row],[H_mag_adj]]/20)*COS(RADIANS(_10sept_0_20[[#This Row],[H_phase]]))</f>
        <v>-2.1020201483237095E-4</v>
      </c>
      <c r="I342">
        <f>10^(_10sept_0_20[[#This Row],[H_mag_adj]]/20)*SIN(RADIANS(_10sept_0_20[[#This Row],[H_phase]]))</f>
        <v>1.8774433795148098E-4</v>
      </c>
      <c r="J342">
        <f>10^(_10sept_0_20[[#This Row],[V_mag_adj]]/20)*COS(RADIANS(_10sept_0_20[[#This Row],[V_phase]]))</f>
        <v>-2.0412197639867695E-4</v>
      </c>
      <c r="K342">
        <f>10^(_10sept_0_20[[#This Row],[V_mag_adj]]/20)*SIN(RADIANS(_10sept_0_20[[#This Row],[V_phase]]))</f>
        <v>1.8443835895278168E-4</v>
      </c>
    </row>
    <row r="343" spans="1:11" x14ac:dyDescent="0.25">
      <c r="A343">
        <v>160</v>
      </c>
      <c r="B343">
        <v>-31.77</v>
      </c>
      <c r="C343">
        <v>134.83000000000001</v>
      </c>
      <c r="D343">
        <v>-31.27</v>
      </c>
      <c r="E343">
        <v>134.63999999999999</v>
      </c>
      <c r="F343">
        <f>_10sept_0_20[[#This Row],[H_mag]]-40</f>
        <v>-71.77</v>
      </c>
      <c r="G343">
        <f>_10sept_0_20[[#This Row],[V_mag]]-40</f>
        <v>-71.27</v>
      </c>
      <c r="H343">
        <f>10^(_10sept_0_20[[#This Row],[H_mag_adj]]/20)*COS(RADIANS(_10sept_0_20[[#This Row],[H_phase]]))</f>
        <v>-1.8184132767208889E-4</v>
      </c>
      <c r="I343">
        <f>10^(_10sept_0_20[[#This Row],[H_mag_adj]]/20)*SIN(RADIANS(_10sept_0_20[[#This Row],[H_phase]]))</f>
        <v>1.8292361020553393E-4</v>
      </c>
      <c r="J343">
        <f>10^(_10sept_0_20[[#This Row],[V_mag_adj]]/20)*COS(RADIANS(_10sept_0_20[[#This Row],[V_phase]]))</f>
        <v>-1.9197250500280056E-4</v>
      </c>
      <c r="K343">
        <f>10^(_10sept_0_20[[#This Row],[V_mag_adj]]/20)*SIN(RADIANS(_10sept_0_20[[#This Row],[V_phase]]))</f>
        <v>1.9440018817880886E-4</v>
      </c>
    </row>
    <row r="344" spans="1:11" x14ac:dyDescent="0.25">
      <c r="A344">
        <v>161</v>
      </c>
      <c r="B344">
        <v>-32.29</v>
      </c>
      <c r="C344">
        <v>129.94999999999999</v>
      </c>
      <c r="D344">
        <v>-32.03</v>
      </c>
      <c r="E344">
        <v>132.21</v>
      </c>
      <c r="F344">
        <f>_10sept_0_20[[#This Row],[H_mag]]-40</f>
        <v>-72.289999999999992</v>
      </c>
      <c r="G344">
        <f>_10sept_0_20[[#This Row],[V_mag]]-40</f>
        <v>-72.03</v>
      </c>
      <c r="H344">
        <f>10^(_10sept_0_20[[#This Row],[H_mag_adj]]/20)*COS(RADIANS(_10sept_0_20[[#This Row],[H_phase]]))</f>
        <v>-1.5599670653673311E-4</v>
      </c>
      <c r="I344">
        <f>10^(_10sept_0_20[[#This Row],[H_mag_adj]]/20)*SIN(RADIANS(_10sept_0_20[[#This Row],[H_phase]]))</f>
        <v>1.8623945759928731E-4</v>
      </c>
      <c r="J344">
        <f>10^(_10sept_0_20[[#This Row],[V_mag_adj]]/20)*COS(RADIANS(_10sept_0_20[[#This Row],[V_phase]]))</f>
        <v>-1.6817918361710187E-4</v>
      </c>
      <c r="K344">
        <f>10^(_10sept_0_20[[#This Row],[V_mag_adj]]/20)*SIN(RADIANS(_10sept_0_20[[#This Row],[V_phase]]))</f>
        <v>1.8541075660575529E-4</v>
      </c>
    </row>
    <row r="345" spans="1:11" x14ac:dyDescent="0.25">
      <c r="A345">
        <v>162</v>
      </c>
      <c r="B345">
        <v>-33.119999999999997</v>
      </c>
      <c r="C345">
        <v>126.01</v>
      </c>
      <c r="D345">
        <v>-33.15</v>
      </c>
      <c r="E345">
        <v>127.3</v>
      </c>
      <c r="F345">
        <f>_10sept_0_20[[#This Row],[H_mag]]-40</f>
        <v>-73.12</v>
      </c>
      <c r="G345">
        <f>_10sept_0_20[[#This Row],[V_mag]]-40</f>
        <v>-73.150000000000006</v>
      </c>
      <c r="H345">
        <f>10^(_10sept_0_20[[#This Row],[H_mag_adj]]/20)*COS(RADIANS(_10sept_0_20[[#This Row],[H_phase]]))</f>
        <v>-1.2981443697865477E-4</v>
      </c>
      <c r="I345">
        <f>10^(_10sept_0_20[[#This Row],[H_mag_adj]]/20)*SIN(RADIANS(_10sept_0_20[[#This Row],[H_phase]]))</f>
        <v>1.7860868109432243E-4</v>
      </c>
      <c r="J345">
        <f>10^(_10sept_0_20[[#This Row],[V_mag_adj]]/20)*COS(RADIANS(_10sept_0_20[[#This Row],[V_phase]]))</f>
        <v>-1.333411852081099E-4</v>
      </c>
      <c r="K345">
        <f>10^(_10sept_0_20[[#This Row],[V_mag_adj]]/20)*SIN(RADIANS(_10sept_0_20[[#This Row],[V_phase]]))</f>
        <v>1.7503532525095161E-4</v>
      </c>
    </row>
    <row r="346" spans="1:11" x14ac:dyDescent="0.25">
      <c r="A346">
        <v>163</v>
      </c>
      <c r="B346">
        <v>-34.119999999999997</v>
      </c>
      <c r="C346">
        <v>120.35</v>
      </c>
      <c r="D346">
        <v>-34.35</v>
      </c>
      <c r="E346">
        <v>122.19</v>
      </c>
      <c r="F346">
        <f>_10sept_0_20[[#This Row],[H_mag]]-40</f>
        <v>-74.12</v>
      </c>
      <c r="G346">
        <f>_10sept_0_20[[#This Row],[V_mag]]-40</f>
        <v>-74.349999999999994</v>
      </c>
      <c r="H346">
        <f>10^(_10sept_0_20[[#This Row],[H_mag_adj]]/20)*COS(RADIANS(_10sept_0_20[[#This Row],[H_phase]]))</f>
        <v>-9.9433532872816817E-5</v>
      </c>
      <c r="I346">
        <f>10^(_10sept_0_20[[#This Row],[H_mag_adj]]/20)*SIN(RADIANS(_10sept_0_20[[#This Row],[H_phase]]))</f>
        <v>1.6981971921008459E-4</v>
      </c>
      <c r="J346">
        <f>10^(_10sept_0_20[[#This Row],[V_mag_adj]]/20)*COS(RADIANS(_10sept_0_20[[#This Row],[V_phase]]))</f>
        <v>-1.0209535794010281E-4</v>
      </c>
      <c r="K346">
        <f>10^(_10sept_0_20[[#This Row],[V_mag_adj]]/20)*SIN(RADIANS(_10sept_0_20[[#This Row],[V_phase]]))</f>
        <v>1.6218744691526141E-4</v>
      </c>
    </row>
    <row r="347" spans="1:11" x14ac:dyDescent="0.25">
      <c r="A347">
        <v>164</v>
      </c>
      <c r="B347">
        <v>-35.26</v>
      </c>
      <c r="C347">
        <v>114.26</v>
      </c>
      <c r="D347">
        <v>-35.39</v>
      </c>
      <c r="E347">
        <v>115.78</v>
      </c>
      <c r="F347">
        <f>_10sept_0_20[[#This Row],[H_mag]]-40</f>
        <v>-75.259999999999991</v>
      </c>
      <c r="G347">
        <f>_10sept_0_20[[#This Row],[V_mag]]-40</f>
        <v>-75.39</v>
      </c>
      <c r="H347">
        <f>10^(_10sept_0_20[[#This Row],[H_mag_adj]]/20)*COS(RADIANS(_10sept_0_20[[#This Row],[H_phase]]))</f>
        <v>-7.0910878488991808E-5</v>
      </c>
      <c r="I347">
        <f>10^(_10sept_0_20[[#This Row],[H_mag_adj]]/20)*SIN(RADIANS(_10sept_0_20[[#This Row],[H_phase]]))</f>
        <v>1.5734297444185851E-4</v>
      </c>
      <c r="J347">
        <f>10^(_10sept_0_20[[#This Row],[V_mag_adj]]/20)*COS(RADIANS(_10sept_0_20[[#This Row],[V_phase]]))</f>
        <v>-7.3944552715183404E-5</v>
      </c>
      <c r="K347">
        <f>10^(_10sept_0_20[[#This Row],[V_mag_adj]]/20)*SIN(RADIANS(_10sept_0_20[[#This Row],[V_phase]]))</f>
        <v>1.530980141850513E-4</v>
      </c>
    </row>
    <row r="348" spans="1:11" x14ac:dyDescent="0.25">
      <c r="A348">
        <v>165</v>
      </c>
      <c r="B348">
        <v>-37.450000000000003</v>
      </c>
      <c r="C348">
        <v>103.48</v>
      </c>
      <c r="D348">
        <v>-37.58</v>
      </c>
      <c r="E348">
        <v>102.55</v>
      </c>
      <c r="F348">
        <f>_10sept_0_20[[#This Row],[H_mag]]-40</f>
        <v>-77.45</v>
      </c>
      <c r="G348">
        <f>_10sept_0_20[[#This Row],[V_mag]]-40</f>
        <v>-77.58</v>
      </c>
      <c r="H348">
        <f>10^(_10sept_0_20[[#This Row],[H_mag_adj]]/20)*COS(RADIANS(_10sept_0_20[[#This Row],[H_phase]]))</f>
        <v>-3.1264631837520696E-5</v>
      </c>
      <c r="I348">
        <f>10^(_10sept_0_20[[#This Row],[H_mag_adj]]/20)*SIN(RADIANS(_10sept_0_20[[#This Row],[H_phase]]))</f>
        <v>1.3042711354374194E-4</v>
      </c>
      <c r="J348">
        <f>10^(_10sept_0_20[[#This Row],[V_mag_adj]]/20)*COS(RADIANS(_10sept_0_20[[#This Row],[V_phase]]))</f>
        <v>-2.871063240449785E-5</v>
      </c>
      <c r="K348">
        <f>10^(_10sept_0_20[[#This Row],[V_mag_adj]]/20)*SIN(RADIANS(_10sept_0_20[[#This Row],[V_phase]]))</f>
        <v>1.2897255954713309E-4</v>
      </c>
    </row>
    <row r="349" spans="1:11" x14ac:dyDescent="0.25">
      <c r="A349">
        <v>166</v>
      </c>
      <c r="B349">
        <v>-39.04</v>
      </c>
      <c r="C349">
        <v>88.65</v>
      </c>
      <c r="D349">
        <v>-38.799999999999997</v>
      </c>
      <c r="E349">
        <v>85.23</v>
      </c>
      <c r="F349">
        <f>_10sept_0_20[[#This Row],[H_mag]]-40</f>
        <v>-79.039999999999992</v>
      </c>
      <c r="G349">
        <f>_10sept_0_20[[#This Row],[V_mag]]-40</f>
        <v>-78.8</v>
      </c>
      <c r="H349">
        <f>10^(_10sept_0_20[[#This Row],[H_mag_adj]]/20)*COS(RADIANS(_10sept_0_20[[#This Row],[H_phase]]))</f>
        <v>2.6313035469012025E-6</v>
      </c>
      <c r="I349">
        <f>10^(_10sept_0_20[[#This Row],[H_mag_adj]]/20)*SIN(RADIANS(_10sept_0_20[[#This Row],[H_phase]]))</f>
        <v>1.1165532402923522E-4</v>
      </c>
      <c r="J349">
        <f>10^(_10sept_0_20[[#This Row],[V_mag_adj]]/20)*COS(RADIANS(_10sept_0_20[[#This Row],[V_phase]]))</f>
        <v>9.5475942282473748E-6</v>
      </c>
      <c r="K349">
        <f>10^(_10sept_0_20[[#This Row],[V_mag_adj]]/20)*SIN(RADIANS(_10sept_0_20[[#This Row],[V_phase]]))</f>
        <v>1.1441770330686056E-4</v>
      </c>
    </row>
    <row r="350" spans="1:11" x14ac:dyDescent="0.25">
      <c r="A350">
        <v>167</v>
      </c>
      <c r="B350">
        <v>-38.35</v>
      </c>
      <c r="C350">
        <v>53.41</v>
      </c>
      <c r="D350">
        <v>-38.049999999999997</v>
      </c>
      <c r="E350">
        <v>60.33</v>
      </c>
      <c r="F350">
        <f>_10sept_0_20[[#This Row],[H_mag]]-40</f>
        <v>-78.349999999999994</v>
      </c>
      <c r="G350">
        <f>_10sept_0_20[[#This Row],[V_mag]]-40</f>
        <v>-78.05</v>
      </c>
      <c r="H350">
        <f>10^(_10sept_0_20[[#This Row],[H_mag_adj]]/20)*COS(RADIANS(_10sept_0_20[[#This Row],[H_phase]]))</f>
        <v>7.2078876651673071E-5</v>
      </c>
      <c r="I350">
        <f>10^(_10sept_0_20[[#This Row],[H_mag_adj]]/20)*SIN(RADIANS(_10sept_0_20[[#This Row],[H_phase]]))</f>
        <v>9.708968681173138E-5</v>
      </c>
      <c r="J350">
        <f>10^(_10sept_0_20[[#This Row],[V_mag_adj]]/20)*COS(RADIANS(_10sept_0_20[[#This Row],[V_phase]]))</f>
        <v>6.1959587925861513E-5</v>
      </c>
      <c r="K350">
        <f>10^(_10sept_0_20[[#This Row],[V_mag_adj]]/20)*SIN(RADIANS(_10sept_0_20[[#This Row],[V_phase]]))</f>
        <v>1.0875900038681363E-4</v>
      </c>
    </row>
    <row r="351" spans="1:11" x14ac:dyDescent="0.25">
      <c r="A351">
        <v>168</v>
      </c>
      <c r="B351">
        <v>-35.53</v>
      </c>
      <c r="C351">
        <v>39.49</v>
      </c>
      <c r="D351">
        <v>-36.06</v>
      </c>
      <c r="E351">
        <v>36.08</v>
      </c>
      <c r="F351">
        <f>_10sept_0_20[[#This Row],[H_mag]]-40</f>
        <v>-75.53</v>
      </c>
      <c r="G351">
        <f>_10sept_0_20[[#This Row],[V_mag]]-40</f>
        <v>-76.06</v>
      </c>
      <c r="H351">
        <f>10^(_10sept_0_20[[#This Row],[H_mag_adj]]/20)*COS(RADIANS(_10sept_0_20[[#This Row],[H_phase]]))</f>
        <v>1.2911257062692144E-4</v>
      </c>
      <c r="I351">
        <f>10^(_10sept_0_20[[#This Row],[H_mag_adj]]/20)*SIN(RADIANS(_10sept_0_20[[#This Row],[H_phase]]))</f>
        <v>1.0639434807569348E-4</v>
      </c>
      <c r="J351">
        <f>10^(_10sept_0_20[[#This Row],[V_mag_adj]]/20)*COS(RADIANS(_10sept_0_20[[#This Row],[V_phase]]))</f>
        <v>1.2720858728540872E-4</v>
      </c>
      <c r="K351">
        <f>10^(_10sept_0_20[[#This Row],[V_mag_adj]]/20)*SIN(RADIANS(_10sept_0_20[[#This Row],[V_phase]]))</f>
        <v>9.2694098502457741E-5</v>
      </c>
    </row>
    <row r="352" spans="1:11" x14ac:dyDescent="0.25">
      <c r="A352">
        <v>169</v>
      </c>
      <c r="B352">
        <v>-33.4</v>
      </c>
      <c r="C352">
        <v>28.31</v>
      </c>
      <c r="D352">
        <v>-33.36</v>
      </c>
      <c r="E352">
        <v>25.86</v>
      </c>
      <c r="F352">
        <f>_10sept_0_20[[#This Row],[H_mag]]-40</f>
        <v>-73.400000000000006</v>
      </c>
      <c r="G352">
        <f>_10sept_0_20[[#This Row],[V_mag]]-40</f>
        <v>-73.36</v>
      </c>
      <c r="H352">
        <f>10^(_10sept_0_20[[#This Row],[H_mag_adj]]/20)*COS(RADIANS(_10sept_0_20[[#This Row],[H_phase]]))</f>
        <v>1.8822502702584766E-4</v>
      </c>
      <c r="I352">
        <f>10^(_10sept_0_20[[#This Row],[H_mag_adj]]/20)*SIN(RADIANS(_10sept_0_20[[#This Row],[H_phase]]))</f>
        <v>1.013911148109449E-4</v>
      </c>
      <c r="J352">
        <f>10^(_10sept_0_20[[#This Row],[V_mag_adj]]/20)*COS(RADIANS(_10sept_0_20[[#This Row],[V_phase]]))</f>
        <v>1.9327521105281733E-4</v>
      </c>
      <c r="K352">
        <f>10^(_10sept_0_20[[#This Row],[V_mag_adj]]/20)*SIN(RADIANS(_10sept_0_20[[#This Row],[V_phase]]))</f>
        <v>9.3682710510140471E-5</v>
      </c>
    </row>
    <row r="353" spans="1:11" x14ac:dyDescent="0.25">
      <c r="A353">
        <v>170</v>
      </c>
      <c r="B353">
        <v>-31.25</v>
      </c>
      <c r="C353">
        <v>21.99</v>
      </c>
      <c r="D353">
        <v>-31.74</v>
      </c>
      <c r="E353">
        <v>22.36</v>
      </c>
      <c r="F353">
        <f>_10sept_0_20[[#This Row],[H_mag]]-40</f>
        <v>-71.25</v>
      </c>
      <c r="G353">
        <f>_10sept_0_20[[#This Row],[V_mag]]-40</f>
        <v>-71.739999999999995</v>
      </c>
      <c r="H353">
        <f>10^(_10sept_0_20[[#This Row],[H_mag_adj]]/20)*COS(RADIANS(_10sept_0_20[[#This Row],[H_phase]]))</f>
        <v>2.5391974743657045E-4</v>
      </c>
      <c r="I353">
        <f>10^(_10sept_0_20[[#This Row],[H_mag_adj]]/20)*SIN(RADIANS(_10sept_0_20[[#This Row],[H_phase]]))</f>
        <v>1.025386892591944E-4</v>
      </c>
      <c r="J353">
        <f>10^(_10sept_0_20[[#This Row],[V_mag_adj]]/20)*COS(RADIANS(_10sept_0_20[[#This Row],[V_phase]]))</f>
        <v>2.3936099628540293E-4</v>
      </c>
      <c r="K353">
        <f>10^(_10sept_0_20[[#This Row],[V_mag_adj]]/20)*SIN(RADIANS(_10sept_0_20[[#This Row],[V_phase]]))</f>
        <v>9.8462045473938017E-5</v>
      </c>
    </row>
    <row r="354" spans="1:11" x14ac:dyDescent="0.25">
      <c r="A354">
        <v>171</v>
      </c>
      <c r="B354">
        <v>-29.46</v>
      </c>
      <c r="C354">
        <v>18.48</v>
      </c>
      <c r="D354">
        <v>-29.48</v>
      </c>
      <c r="E354">
        <v>20.67</v>
      </c>
      <c r="F354">
        <f>_10sept_0_20[[#This Row],[H_mag]]-40</f>
        <v>-69.460000000000008</v>
      </c>
      <c r="G354">
        <f>_10sept_0_20[[#This Row],[V_mag]]-40</f>
        <v>-69.48</v>
      </c>
      <c r="H354">
        <f>10^(_10sept_0_20[[#This Row],[H_mag_adj]]/20)*COS(RADIANS(_10sept_0_20[[#This Row],[H_phase]]))</f>
        <v>3.1915913414192929E-4</v>
      </c>
      <c r="I354">
        <f>10^(_10sept_0_20[[#This Row],[H_mag_adj]]/20)*SIN(RADIANS(_10sept_0_20[[#This Row],[H_phase]]))</f>
        <v>1.0666528684313966E-4</v>
      </c>
      <c r="J354">
        <f>10^(_10sept_0_20[[#This Row],[V_mag_adj]]/20)*COS(RADIANS(_10sept_0_20[[#This Row],[V_phase]]))</f>
        <v>3.1412584209497871E-4</v>
      </c>
      <c r="K354">
        <f>10^(_10sept_0_20[[#This Row],[V_mag_adj]]/20)*SIN(RADIANS(_10sept_0_20[[#This Row],[V_phase]]))</f>
        <v>1.1851034109170042E-4</v>
      </c>
    </row>
    <row r="355" spans="1:11" x14ac:dyDescent="0.25">
      <c r="A355">
        <v>172</v>
      </c>
      <c r="B355">
        <v>-28.05</v>
      </c>
      <c r="C355">
        <v>19.55</v>
      </c>
      <c r="D355">
        <v>-27.8</v>
      </c>
      <c r="E355">
        <v>20.16</v>
      </c>
      <c r="F355">
        <f>_10sept_0_20[[#This Row],[H_mag]]-40</f>
        <v>-68.05</v>
      </c>
      <c r="G355">
        <f>_10sept_0_20[[#This Row],[V_mag]]-40</f>
        <v>-67.8</v>
      </c>
      <c r="H355">
        <f>10^(_10sept_0_20[[#This Row],[H_mag_adj]]/20)*COS(RADIANS(_10sept_0_20[[#This Row],[H_phase]]))</f>
        <v>3.7300285580898996E-4</v>
      </c>
      <c r="I355">
        <f>10^(_10sept_0_20[[#This Row],[H_mag_adj]]/20)*SIN(RADIANS(_10sept_0_20[[#This Row],[H_phase]]))</f>
        <v>1.3245367706920291E-4</v>
      </c>
      <c r="J355">
        <f>10^(_10sept_0_20[[#This Row],[V_mag_adj]]/20)*COS(RADIANS(_10sept_0_20[[#This Row],[V_phase]]))</f>
        <v>3.8242165971516182E-4</v>
      </c>
      <c r="K355">
        <f>10^(_10sept_0_20[[#This Row],[V_mag_adj]]/20)*SIN(RADIANS(_10sept_0_20[[#This Row],[V_phase]]))</f>
        <v>1.4040072978605632E-4</v>
      </c>
    </row>
    <row r="356" spans="1:11" x14ac:dyDescent="0.25">
      <c r="A356">
        <v>173</v>
      </c>
      <c r="B356">
        <v>-26.52</v>
      </c>
      <c r="C356">
        <v>20.76</v>
      </c>
      <c r="D356">
        <v>-26.62</v>
      </c>
      <c r="E356">
        <v>22.12</v>
      </c>
      <c r="F356">
        <f>_10sept_0_20[[#This Row],[H_mag]]-40</f>
        <v>-66.52</v>
      </c>
      <c r="G356">
        <f>_10sept_0_20[[#This Row],[V_mag]]-40</f>
        <v>-66.62</v>
      </c>
      <c r="H356">
        <f>10^(_10sept_0_20[[#This Row],[H_mag_adj]]/20)*COS(RADIANS(_10sept_0_20[[#This Row],[H_phase]]))</f>
        <v>4.4141357412246716E-4</v>
      </c>
      <c r="I356">
        <f>10^(_10sept_0_20[[#This Row],[H_mag_adj]]/20)*SIN(RADIANS(_10sept_0_20[[#This Row],[H_phase]]))</f>
        <v>1.6732474864006091E-4</v>
      </c>
      <c r="J356">
        <f>10^(_10sept_0_20[[#This Row],[V_mag_adj]]/20)*COS(RADIANS(_10sept_0_20[[#This Row],[V_phase]]))</f>
        <v>4.3231196538945235E-4</v>
      </c>
      <c r="K356">
        <f>10^(_10sept_0_20[[#This Row],[V_mag_adj]]/20)*SIN(RADIANS(_10sept_0_20[[#This Row],[V_phase]]))</f>
        <v>1.7571949754203152E-4</v>
      </c>
    </row>
    <row r="357" spans="1:11" x14ac:dyDescent="0.25">
      <c r="A357">
        <v>174</v>
      </c>
      <c r="B357">
        <v>-25.77</v>
      </c>
      <c r="C357">
        <v>22.37</v>
      </c>
      <c r="D357">
        <v>-25.66</v>
      </c>
      <c r="E357">
        <v>23.18</v>
      </c>
      <c r="F357">
        <f>_10sept_0_20[[#This Row],[H_mag]]-40</f>
        <v>-65.77</v>
      </c>
      <c r="G357">
        <f>_10sept_0_20[[#This Row],[V_mag]]-40</f>
        <v>-65.66</v>
      </c>
      <c r="H357">
        <f>10^(_10sept_0_20[[#This Row],[H_mag_adj]]/20)*COS(RADIANS(_10sept_0_20[[#This Row],[H_phase]]))</f>
        <v>4.75907113146753E-4</v>
      </c>
      <c r="I357">
        <f>10^(_10sept_0_20[[#This Row],[H_mag_adj]]/20)*SIN(RADIANS(_10sept_0_20[[#This Row],[H_phase]]))</f>
        <v>1.9586330314020934E-4</v>
      </c>
      <c r="J357">
        <f>10^(_10sept_0_20[[#This Row],[V_mag_adj]]/20)*COS(RADIANS(_10sept_0_20[[#This Row],[V_phase]]))</f>
        <v>4.7912011877675377E-4</v>
      </c>
      <c r="K357">
        <f>10^(_10sept_0_20[[#This Row],[V_mag_adj]]/20)*SIN(RADIANS(_10sept_0_20[[#This Row],[V_phase]]))</f>
        <v>2.0515320779177968E-4</v>
      </c>
    </row>
    <row r="358" spans="1:11" x14ac:dyDescent="0.25">
      <c r="A358">
        <v>175</v>
      </c>
      <c r="B358">
        <v>-25.02</v>
      </c>
      <c r="C358">
        <v>25.95</v>
      </c>
      <c r="D358">
        <v>-25.02</v>
      </c>
      <c r="E358">
        <v>25.56</v>
      </c>
      <c r="F358">
        <f>_10sept_0_20[[#This Row],[H_mag]]-40</f>
        <v>-65.02</v>
      </c>
      <c r="G358">
        <f>_10sept_0_20[[#This Row],[V_mag]]-40</f>
        <v>-65.02</v>
      </c>
      <c r="H358">
        <f>10^(_10sept_0_20[[#This Row],[H_mag_adj]]/20)*COS(RADIANS(_10sept_0_20[[#This Row],[H_phase]]))</f>
        <v>5.0448101796874529E-4</v>
      </c>
      <c r="I358">
        <f>10^(_10sept_0_20[[#This Row],[H_mag_adj]]/20)*SIN(RADIANS(_10sept_0_20[[#This Row],[H_phase]]))</f>
        <v>2.4550709545622019E-4</v>
      </c>
      <c r="J358">
        <f>10^(_10sept_0_20[[#This Row],[V_mag_adj]]/20)*COS(RADIANS(_10sept_0_20[[#This Row],[V_phase]]))</f>
        <v>5.061404320136888E-4</v>
      </c>
      <c r="K358">
        <f>10^(_10sept_0_20[[#This Row],[V_mag_adj]]/20)*SIN(RADIANS(_10sept_0_20[[#This Row],[V_phase]]))</f>
        <v>2.4206754117627499E-4</v>
      </c>
    </row>
    <row r="359" spans="1:11" x14ac:dyDescent="0.25">
      <c r="A359">
        <v>176</v>
      </c>
      <c r="B359">
        <v>-24.69</v>
      </c>
      <c r="C359">
        <v>29.65</v>
      </c>
      <c r="D359">
        <v>-24.68</v>
      </c>
      <c r="E359">
        <v>30.29</v>
      </c>
      <c r="F359">
        <f>_10sept_0_20[[#This Row],[H_mag]]-40</f>
        <v>-64.69</v>
      </c>
      <c r="G359">
        <f>_10sept_0_20[[#This Row],[V_mag]]-40</f>
        <v>-64.680000000000007</v>
      </c>
      <c r="H359">
        <f>10^(_10sept_0_20[[#This Row],[H_mag_adj]]/20)*COS(RADIANS(_10sept_0_20[[#This Row],[H_phase]]))</f>
        <v>5.0646744725364149E-4</v>
      </c>
      <c r="I359">
        <f>10^(_10sept_0_20[[#This Row],[H_mag_adj]]/20)*SIN(RADIANS(_10sept_0_20[[#This Row],[H_phase]]))</f>
        <v>2.8829845206450279E-4</v>
      </c>
      <c r="J359">
        <f>10^(_10sept_0_20[[#This Row],[V_mag_adj]]/20)*COS(RADIANS(_10sept_0_20[[#This Row],[V_phase]]))</f>
        <v>5.0379527562056318E-4</v>
      </c>
      <c r="K359">
        <f>10^(_10sept_0_20[[#This Row],[V_mag_adj]]/20)*SIN(RADIANS(_10sept_0_20[[#This Row],[V_phase]]))</f>
        <v>2.9427624770511244E-4</v>
      </c>
    </row>
    <row r="360" spans="1:11" x14ac:dyDescent="0.25">
      <c r="A360">
        <v>177</v>
      </c>
      <c r="B360">
        <v>-24.53</v>
      </c>
      <c r="C360">
        <v>33.35</v>
      </c>
      <c r="D360">
        <v>-24.42</v>
      </c>
      <c r="E360">
        <v>33.880000000000003</v>
      </c>
      <c r="F360">
        <f>_10sept_0_20[[#This Row],[H_mag]]-40</f>
        <v>-64.53</v>
      </c>
      <c r="G360">
        <f>_10sept_0_20[[#This Row],[V_mag]]-40</f>
        <v>-64.42</v>
      </c>
      <c r="H360">
        <f>10^(_10sept_0_20[[#This Row],[H_mag_adj]]/20)*COS(RADIANS(_10sept_0_20[[#This Row],[H_phase]]))</f>
        <v>4.9585763295402453E-4</v>
      </c>
      <c r="I360">
        <f>10^(_10sept_0_20[[#This Row],[H_mag_adj]]/20)*SIN(RADIANS(_10sept_0_20[[#This Row],[H_phase]]))</f>
        <v>3.2633736973218086E-4</v>
      </c>
      <c r="J360">
        <f>10^(_10sept_0_20[[#This Row],[V_mag_adj]]/20)*COS(RADIANS(_10sept_0_20[[#This Row],[V_phase]]))</f>
        <v>4.9909859956288904E-4</v>
      </c>
      <c r="K360">
        <f>10^(_10sept_0_20[[#This Row],[V_mag_adj]]/20)*SIN(RADIANS(_10sept_0_20[[#This Row],[V_phase]]))</f>
        <v>3.3512751387192245E-4</v>
      </c>
    </row>
    <row r="361" spans="1:11" x14ac:dyDescent="0.25">
      <c r="A361">
        <v>178</v>
      </c>
      <c r="B361">
        <v>-24.39</v>
      </c>
      <c r="C361">
        <v>37.97</v>
      </c>
      <c r="D361">
        <v>-24.42</v>
      </c>
      <c r="E361">
        <v>39.04</v>
      </c>
      <c r="F361">
        <f>_10sept_0_20[[#This Row],[H_mag]]-40</f>
        <v>-64.39</v>
      </c>
      <c r="G361">
        <f>_10sept_0_20[[#This Row],[V_mag]]-40</f>
        <v>-64.42</v>
      </c>
      <c r="H361">
        <f>10^(_10sept_0_20[[#This Row],[H_mag_adj]]/20)*COS(RADIANS(_10sept_0_20[[#This Row],[H_phase]]))</f>
        <v>4.7556480844843324E-4</v>
      </c>
      <c r="I361">
        <f>10^(_10sept_0_20[[#This Row],[H_mag_adj]]/20)*SIN(RADIANS(_10sept_0_20[[#This Row],[H_phase]]))</f>
        <v>3.7115111355431977E-4</v>
      </c>
      <c r="J361">
        <f>10^(_10sept_0_20[[#This Row],[V_mag_adj]]/20)*COS(RADIANS(_10sept_0_20[[#This Row],[V_phase]]))</f>
        <v>4.6693550359804768E-4</v>
      </c>
      <c r="K361">
        <f>10^(_10sept_0_20[[#This Row],[V_mag_adj]]/20)*SIN(RADIANS(_10sept_0_20[[#This Row],[V_phase]]))</f>
        <v>3.7865696628908092E-4</v>
      </c>
    </row>
    <row r="362" spans="1:11" x14ac:dyDescent="0.25">
      <c r="A362">
        <v>179</v>
      </c>
      <c r="B362">
        <v>-24.54</v>
      </c>
      <c r="C362">
        <v>44.61</v>
      </c>
      <c r="D362">
        <v>-24.69</v>
      </c>
      <c r="E362">
        <v>43.72</v>
      </c>
      <c r="F362">
        <f>_10sept_0_20[[#This Row],[H_mag]]-40</f>
        <v>-64.539999999999992</v>
      </c>
      <c r="G362">
        <f>_10sept_0_20[[#This Row],[V_mag]]-40</f>
        <v>-64.69</v>
      </c>
      <c r="H362">
        <f>10^(_10sept_0_20[[#This Row],[H_mag_adj]]/20)*COS(RADIANS(_10sept_0_20[[#This Row],[H_phase]]))</f>
        <v>4.221056056962548E-4</v>
      </c>
      <c r="I362">
        <f>10^(_10sept_0_20[[#This Row],[H_mag_adj]]/20)*SIN(RADIANS(_10sept_0_20[[#This Row],[H_phase]]))</f>
        <v>4.1639800451983037E-4</v>
      </c>
      <c r="J362">
        <f>10^(_10sept_0_20[[#This Row],[V_mag_adj]]/20)*COS(RADIANS(_10sept_0_20[[#This Row],[V_phase]]))</f>
        <v>4.2118572327186582E-4</v>
      </c>
      <c r="K362">
        <f>10^(_10sept_0_20[[#This Row],[V_mag_adj]]/20)*SIN(RADIANS(_10sept_0_20[[#This Row],[V_phase]]))</f>
        <v>4.027751967318292E-4</v>
      </c>
    </row>
    <row r="363" spans="1:11" x14ac:dyDescent="0.25">
      <c r="A363">
        <v>180</v>
      </c>
      <c r="B363">
        <v>-25.07</v>
      </c>
      <c r="C363">
        <v>49.87</v>
      </c>
      <c r="D363">
        <v>-24.93</v>
      </c>
      <c r="E363">
        <v>50.35</v>
      </c>
      <c r="F363">
        <f>_10sept_0_20[[#This Row],[H_mag]]-40</f>
        <v>-65.069999999999993</v>
      </c>
      <c r="G363">
        <f>_10sept_0_20[[#This Row],[V_mag]]-40</f>
        <v>-64.930000000000007</v>
      </c>
      <c r="H363">
        <f>10^(_10sept_0_20[[#This Row],[H_mag_adj]]/20)*COS(RADIANS(_10sept_0_20[[#This Row],[H_phase]]))</f>
        <v>3.595333072064417E-4</v>
      </c>
      <c r="I363">
        <f>10^(_10sept_0_20[[#This Row],[H_mag_adj]]/20)*SIN(RADIANS(_10sept_0_20[[#This Row],[H_phase]]))</f>
        <v>4.2650607817450832E-4</v>
      </c>
      <c r="J363">
        <f>10^(_10sept_0_20[[#This Row],[V_mag_adj]]/20)*COS(RADIANS(_10sept_0_20[[#This Row],[V_phase]]))</f>
        <v>3.6173132732960608E-4</v>
      </c>
      <c r="K363">
        <f>10^(_10sept_0_20[[#This Row],[V_mag_adj]]/20)*SIN(RADIANS(_10sept_0_20[[#This Row],[V_phase]]))</f>
        <v>4.3648195918318591E-4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-33.11</v>
      </c>
      <c r="C3">
        <v>-161.44</v>
      </c>
      <c r="D3">
        <v>-33.299999999999997</v>
      </c>
      <c r="E3">
        <v>-157.65</v>
      </c>
      <c r="F3">
        <f>_10sept_0_30[[#This Row],[H_mag]]-40</f>
        <v>-73.11</v>
      </c>
      <c r="G3">
        <f>_10sept_0_30[[#This Row],[V_mag]]-40</f>
        <v>-73.3</v>
      </c>
      <c r="H3">
        <f>10^(_10sept_0_30[[#This Row],[H_mag_adj]]/20)*COS(RADIANS(_10sept_0_30[[#This Row],[H_phase]]))</f>
        <v>-2.0955795306927311E-4</v>
      </c>
      <c r="I3">
        <f>10^(_10sept_0_30[[#This Row],[H_mag_adj]]/20)*SIN(RADIANS(_10sept_0_30[[#This Row],[H_phase]]))</f>
        <v>-7.0361212608223262E-5</v>
      </c>
      <c r="J3">
        <f>10^(_10sept_0_30[[#This Row],[V_mag_adj]]/20)*COS(RADIANS(_10sept_0_30[[#This Row],[V_phase]]))</f>
        <v>-2.0002512762476218E-4</v>
      </c>
      <c r="K3">
        <f>10^(_10sept_0_30[[#This Row],[V_mag_adj]]/20)*SIN(RADIANS(_10sept_0_30[[#This Row],[V_phase]]))</f>
        <v>-8.2240272661375491E-5</v>
      </c>
    </row>
    <row r="4" spans="1:11" x14ac:dyDescent="0.25">
      <c r="A4">
        <v>-179</v>
      </c>
      <c r="B4">
        <v>-30.58</v>
      </c>
      <c r="C4">
        <v>-174.24</v>
      </c>
      <c r="D4">
        <v>-30.6</v>
      </c>
      <c r="E4">
        <v>-170.37</v>
      </c>
      <c r="F4">
        <f>_10sept_0_30[[#This Row],[H_mag]]-40</f>
        <v>-70.58</v>
      </c>
      <c r="G4">
        <f>_10sept_0_30[[#This Row],[V_mag]]-40</f>
        <v>-70.599999999999994</v>
      </c>
      <c r="H4">
        <f>10^(_10sept_0_30[[#This Row],[H_mag_adj]]/20)*COS(RADIANS(_10sept_0_30[[#This Row],[H_phase]]))</f>
        <v>-2.9430775118388213E-4</v>
      </c>
      <c r="I4">
        <f>10^(_10sept_0_30[[#This Row],[H_mag_adj]]/20)*SIN(RADIANS(_10sept_0_30[[#This Row],[H_phase]]))</f>
        <v>-2.9687120369438499E-5</v>
      </c>
      <c r="J4">
        <f>10^(_10sept_0_30[[#This Row],[V_mag_adj]]/20)*COS(RADIANS(_10sept_0_30[[#This Row],[V_phase]]))</f>
        <v>-2.9096225038618533E-4</v>
      </c>
      <c r="K4">
        <f>10^(_10sept_0_30[[#This Row],[V_mag_adj]]/20)*SIN(RADIANS(_10sept_0_30[[#This Row],[V_phase]]))</f>
        <v>-4.9369300641338282E-5</v>
      </c>
    </row>
    <row r="5" spans="1:11" x14ac:dyDescent="0.25">
      <c r="A5">
        <v>-178</v>
      </c>
      <c r="B5">
        <v>-28.65</v>
      </c>
      <c r="C5">
        <v>-178.03</v>
      </c>
      <c r="D5">
        <v>-28.69</v>
      </c>
      <c r="E5">
        <v>-176.62</v>
      </c>
      <c r="F5">
        <f>_10sept_0_30[[#This Row],[H_mag]]-40</f>
        <v>-68.650000000000006</v>
      </c>
      <c r="G5">
        <f>_10sept_0_30[[#This Row],[V_mag]]-40</f>
        <v>-68.69</v>
      </c>
      <c r="H5">
        <f>10^(_10sept_0_30[[#This Row],[H_mag_adj]]/20)*COS(RADIANS(_10sept_0_30[[#This Row],[H_phase]]))</f>
        <v>-3.691843138596943E-4</v>
      </c>
      <c r="I5">
        <f>10^(_10sept_0_30[[#This Row],[H_mag_adj]]/20)*SIN(RADIANS(_10sept_0_30[[#This Row],[H_phase]]))</f>
        <v>-1.2698663663508E-5</v>
      </c>
      <c r="J5">
        <f>10^(_10sept_0_30[[#This Row],[V_mag_adj]]/20)*COS(RADIANS(_10sept_0_30[[#This Row],[V_phase]]))</f>
        <v>-3.6706575842433578E-4</v>
      </c>
      <c r="K5">
        <f>10^(_10sept_0_30[[#This Row],[V_mag_adj]]/20)*SIN(RADIANS(_10sept_0_30[[#This Row],[V_phase]]))</f>
        <v>-2.167914462783868E-5</v>
      </c>
    </row>
    <row r="6" spans="1:11" x14ac:dyDescent="0.25">
      <c r="A6">
        <v>-177</v>
      </c>
      <c r="B6">
        <v>-27.29</v>
      </c>
      <c r="C6">
        <v>-178.22</v>
      </c>
      <c r="D6">
        <v>-27.32</v>
      </c>
      <c r="E6">
        <v>-179.05</v>
      </c>
      <c r="F6">
        <f>_10sept_0_30[[#This Row],[H_mag]]-40</f>
        <v>-67.289999999999992</v>
      </c>
      <c r="G6">
        <f>_10sept_0_30[[#This Row],[V_mag]]-40</f>
        <v>-67.319999999999993</v>
      </c>
      <c r="H6">
        <f>10^(_10sept_0_30[[#This Row],[H_mag_adj]]/20)*COS(RADIANS(_10sept_0_30[[#This Row],[H_phase]]))</f>
        <v>-4.3180770421950328E-4</v>
      </c>
      <c r="I6">
        <f>10^(_10sept_0_30[[#This Row],[H_mag_adj]]/20)*SIN(RADIANS(_10sept_0_30[[#This Row],[H_phase]]))</f>
        <v>-1.3419227256034645E-5</v>
      </c>
      <c r="J6">
        <f>10^(_10sept_0_30[[#This Row],[V_mag_adj]]/20)*COS(RADIANS(_10sept_0_30[[#This Row],[V_phase]]))</f>
        <v>-4.3046743225775067E-4</v>
      </c>
      <c r="K6">
        <f>10^(_10sept_0_30[[#This Row],[V_mag_adj]]/20)*SIN(RADIANS(_10sept_0_30[[#This Row],[V_phase]]))</f>
        <v>-7.1380744532487523E-6</v>
      </c>
    </row>
    <row r="7" spans="1:11" x14ac:dyDescent="0.25">
      <c r="A7">
        <v>-176</v>
      </c>
      <c r="B7">
        <v>-25.78</v>
      </c>
      <c r="C7">
        <v>-179.25</v>
      </c>
      <c r="D7">
        <v>-25.67</v>
      </c>
      <c r="E7">
        <v>-178.31</v>
      </c>
      <c r="F7">
        <f>_10sept_0_30[[#This Row],[H_mag]]-40</f>
        <v>-65.78</v>
      </c>
      <c r="G7">
        <f>_10sept_0_30[[#This Row],[V_mag]]-40</f>
        <v>-65.67</v>
      </c>
      <c r="H7">
        <f>10^(_10sept_0_30[[#This Row],[H_mag_adj]]/20)*COS(RADIANS(_10sept_0_30[[#This Row],[H_phase]]))</f>
        <v>-5.1399961221572832E-4</v>
      </c>
      <c r="I7">
        <f>10^(_10sept_0_30[[#This Row],[H_mag_adj]]/20)*SIN(RADIANS(_10sept_0_30[[#This Row],[H_phase]]))</f>
        <v>-6.7286235052311437E-6</v>
      </c>
      <c r="J7">
        <f>10^(_10sept_0_30[[#This Row],[V_mag_adj]]/20)*COS(RADIANS(_10sept_0_30[[#This Row],[V_phase]]))</f>
        <v>-5.203685617545912E-4</v>
      </c>
      <c r="K7">
        <f>10^(_10sept_0_30[[#This Row],[V_mag_adj]]/20)*SIN(RADIANS(_10sept_0_30[[#This Row],[V_phase]]))</f>
        <v>-1.5353277387637162E-5</v>
      </c>
    </row>
    <row r="8" spans="1:11" x14ac:dyDescent="0.25">
      <c r="A8">
        <v>-175</v>
      </c>
      <c r="B8">
        <v>-24.6</v>
      </c>
      <c r="C8">
        <v>-178.34</v>
      </c>
      <c r="D8">
        <v>-24.62</v>
      </c>
      <c r="E8">
        <v>-178.86</v>
      </c>
      <c r="F8">
        <f>_10sept_0_30[[#This Row],[H_mag]]-40</f>
        <v>-64.599999999999994</v>
      </c>
      <c r="G8">
        <f>_10sept_0_30[[#This Row],[V_mag]]-40</f>
        <v>-64.62</v>
      </c>
      <c r="H8">
        <f>10^(_10sept_0_30[[#This Row],[H_mag_adj]]/20)*COS(RADIANS(_10sept_0_30[[#This Row],[H_phase]]))</f>
        <v>-5.8859653385278439E-4</v>
      </c>
      <c r="I8">
        <f>10^(_10sept_0_30[[#This Row],[H_mag_adj]]/20)*SIN(RADIANS(_10sept_0_30[[#This Row],[H_phase]]))</f>
        <v>-1.705786589876322E-5</v>
      </c>
      <c r="J8">
        <f>10^(_10sept_0_30[[#This Row],[V_mag_adj]]/20)*COS(RADIANS(_10sept_0_30[[#This Row],[V_phase]]))</f>
        <v>-5.8737306848900014E-4</v>
      </c>
      <c r="K8">
        <f>10^(_10sept_0_30[[#This Row],[V_mag_adj]]/20)*SIN(RADIANS(_10sept_0_30[[#This Row],[V_phase]]))</f>
        <v>-1.1688359580000436E-5</v>
      </c>
    </row>
    <row r="9" spans="1:11" x14ac:dyDescent="0.25">
      <c r="A9">
        <v>-174</v>
      </c>
      <c r="B9">
        <v>-23.85</v>
      </c>
      <c r="C9">
        <v>-176.44</v>
      </c>
      <c r="D9">
        <v>-23.93</v>
      </c>
      <c r="E9">
        <v>-176.84</v>
      </c>
      <c r="F9">
        <f>_10sept_0_30[[#This Row],[H_mag]]-40</f>
        <v>-63.85</v>
      </c>
      <c r="G9">
        <f>_10sept_0_30[[#This Row],[V_mag]]-40</f>
        <v>-63.93</v>
      </c>
      <c r="H9">
        <f>10^(_10sept_0_30[[#This Row],[H_mag_adj]]/20)*COS(RADIANS(_10sept_0_30[[#This Row],[H_phase]]))</f>
        <v>-6.4070946767528331E-4</v>
      </c>
      <c r="I9">
        <f>10^(_10sept_0_30[[#This Row],[H_mag_adj]]/20)*SIN(RADIANS(_10sept_0_30[[#This Row],[H_phase]]))</f>
        <v>-3.98609724992347E-5</v>
      </c>
      <c r="J9">
        <f>10^(_10sept_0_30[[#This Row],[V_mag_adj]]/20)*COS(RADIANS(_10sept_0_30[[#This Row],[V_phase]]))</f>
        <v>-6.3509566601680672E-4</v>
      </c>
      <c r="K9">
        <f>10^(_10sept_0_30[[#This Row],[V_mag_adj]]/20)*SIN(RADIANS(_10sept_0_30[[#This Row],[V_phase]]))</f>
        <v>-3.5062611199264916E-5</v>
      </c>
    </row>
    <row r="10" spans="1:11" x14ac:dyDescent="0.25">
      <c r="A10">
        <v>-173</v>
      </c>
      <c r="B10">
        <v>-23.24</v>
      </c>
      <c r="C10">
        <v>-174.18</v>
      </c>
      <c r="D10">
        <v>-23.3</v>
      </c>
      <c r="E10">
        <v>-174.99</v>
      </c>
      <c r="F10">
        <f>_10sept_0_30[[#This Row],[H_mag]]-40</f>
        <v>-63.239999999999995</v>
      </c>
      <c r="G10">
        <f>_10sept_0_30[[#This Row],[V_mag]]-40</f>
        <v>-63.3</v>
      </c>
      <c r="H10">
        <f>10^(_10sept_0_30[[#This Row],[H_mag_adj]]/20)*COS(RADIANS(_10sept_0_30[[#This Row],[H_phase]]))</f>
        <v>-6.851025505657997E-4</v>
      </c>
      <c r="I10">
        <f>10^(_10sept_0_30[[#This Row],[H_mag_adj]]/20)*SIN(RADIANS(_10sept_0_30[[#This Row],[H_phase]]))</f>
        <v>-6.983180126904931E-5</v>
      </c>
      <c r="J10">
        <f>10^(_10sept_0_30[[#This Row],[V_mag_adj]]/20)*COS(RADIANS(_10sept_0_30[[#This Row],[V_phase]]))</f>
        <v>-6.8129874325409065E-4</v>
      </c>
      <c r="K10">
        <f>10^(_10sept_0_30[[#This Row],[V_mag_adj]]/20)*SIN(RADIANS(_10sept_0_30[[#This Row],[V_phase]]))</f>
        <v>-5.9725737564253482E-5</v>
      </c>
    </row>
    <row r="11" spans="1:11" x14ac:dyDescent="0.25">
      <c r="A11">
        <v>-172</v>
      </c>
      <c r="B11">
        <v>-22.99</v>
      </c>
      <c r="C11">
        <v>-171.52</v>
      </c>
      <c r="D11">
        <v>-22.8</v>
      </c>
      <c r="E11">
        <v>-172.91</v>
      </c>
      <c r="F11">
        <f>_10sept_0_30[[#This Row],[H_mag]]-40</f>
        <v>-62.989999999999995</v>
      </c>
      <c r="G11">
        <f>_10sept_0_30[[#This Row],[V_mag]]-40</f>
        <v>-62.8</v>
      </c>
      <c r="H11">
        <f>10^(_10sept_0_30[[#This Row],[H_mag_adj]]/20)*COS(RADIANS(_10sept_0_30[[#This Row],[H_phase]]))</f>
        <v>-7.0101270140465321E-4</v>
      </c>
      <c r="I11">
        <f>10^(_10sept_0_30[[#This Row],[H_mag_adj]]/20)*SIN(RADIANS(_10sept_0_30[[#This Row],[H_phase]]))</f>
        <v>-1.0451689811574925E-4</v>
      </c>
      <c r="J11">
        <f>10^(_10sept_0_30[[#This Row],[V_mag_adj]]/20)*COS(RADIANS(_10sept_0_30[[#This Row],[V_phase]]))</f>
        <v>-7.1889655710040878E-4</v>
      </c>
      <c r="K11">
        <f>10^(_10sept_0_30[[#This Row],[V_mag_adj]]/20)*SIN(RADIANS(_10sept_0_30[[#This Row],[V_phase]]))</f>
        <v>-8.9415884712677613E-5</v>
      </c>
    </row>
    <row r="12" spans="1:11" x14ac:dyDescent="0.25">
      <c r="A12">
        <v>-171</v>
      </c>
      <c r="B12">
        <v>-22.73</v>
      </c>
      <c r="C12">
        <v>-168.18</v>
      </c>
      <c r="D12">
        <v>-22.81</v>
      </c>
      <c r="E12">
        <v>-168.43</v>
      </c>
      <c r="F12">
        <f>_10sept_0_30[[#This Row],[H_mag]]-40</f>
        <v>-62.730000000000004</v>
      </c>
      <c r="G12">
        <f>_10sept_0_30[[#This Row],[V_mag]]-40</f>
        <v>-62.81</v>
      </c>
      <c r="H12">
        <f>10^(_10sept_0_30[[#This Row],[H_mag_adj]]/20)*COS(RADIANS(_10sept_0_30[[#This Row],[H_phase]]))</f>
        <v>-7.1481253900666168E-4</v>
      </c>
      <c r="I12">
        <f>10^(_10sept_0_30[[#This Row],[H_mag_adj]]/20)*SIN(RADIANS(_10sept_0_30[[#This Row],[H_phase]]))</f>
        <v>-1.4959254515673335E-4</v>
      </c>
      <c r="J12">
        <f>10^(_10sept_0_30[[#This Row],[V_mag_adj]]/20)*COS(RADIANS(_10sept_0_30[[#This Row],[V_phase]]))</f>
        <v>-7.0889909052321493E-4</v>
      </c>
      <c r="K12">
        <f>10^(_10sept_0_30[[#This Row],[V_mag_adj]]/20)*SIN(RADIANS(_10sept_0_30[[#This Row],[V_phase]]))</f>
        <v>-1.4512930800188956E-4</v>
      </c>
    </row>
    <row r="13" spans="1:11" x14ac:dyDescent="0.25">
      <c r="A13">
        <v>-170</v>
      </c>
      <c r="B13">
        <v>-22.93</v>
      </c>
      <c r="C13">
        <v>-164.19</v>
      </c>
      <c r="D13">
        <v>-22.89</v>
      </c>
      <c r="E13">
        <v>-164.5</v>
      </c>
      <c r="F13">
        <f>_10sept_0_30[[#This Row],[H_mag]]-40</f>
        <v>-62.93</v>
      </c>
      <c r="G13">
        <f>_10sept_0_30[[#This Row],[V_mag]]-40</f>
        <v>-62.89</v>
      </c>
      <c r="H13">
        <f>10^(_10sept_0_30[[#This Row],[H_mag_adj]]/20)*COS(RADIANS(_10sept_0_30[[#This Row],[H_phase]]))</f>
        <v>-6.8667623609616865E-4</v>
      </c>
      <c r="I13">
        <f>10^(_10sept_0_30[[#This Row],[H_mag_adj]]/20)*SIN(RADIANS(_10sept_0_30[[#This Row],[H_phase]]))</f>
        <v>-1.9443923945025406E-4</v>
      </c>
      <c r="J13">
        <f>10^(_10sept_0_30[[#This Row],[V_mag_adj]]/20)*COS(RADIANS(_10sept_0_30[[#This Row],[V_phase]]))</f>
        <v>-6.9089256069680975E-4</v>
      </c>
      <c r="K13">
        <f>10^(_10sept_0_30[[#This Row],[V_mag_adj]]/20)*SIN(RADIANS(_10sept_0_30[[#This Row],[V_phase]]))</f>
        <v>-1.9160146438957715E-4</v>
      </c>
    </row>
    <row r="14" spans="1:11" x14ac:dyDescent="0.25">
      <c r="A14">
        <v>-169</v>
      </c>
      <c r="B14">
        <v>-23.45</v>
      </c>
      <c r="C14">
        <v>-158.76</v>
      </c>
      <c r="D14">
        <v>-23.3</v>
      </c>
      <c r="E14">
        <v>-161.03</v>
      </c>
      <c r="F14">
        <f>_10sept_0_30[[#This Row],[H_mag]]-40</f>
        <v>-63.45</v>
      </c>
      <c r="G14">
        <f>_10sept_0_30[[#This Row],[V_mag]]-40</f>
        <v>-63.3</v>
      </c>
      <c r="H14">
        <f>10^(_10sept_0_30[[#This Row],[H_mag_adj]]/20)*COS(RADIANS(_10sept_0_30[[#This Row],[H_phase]]))</f>
        <v>-6.2654035405059524E-4</v>
      </c>
      <c r="I14">
        <f>10^(_10sept_0_30[[#This Row],[H_mag_adj]]/20)*SIN(RADIANS(_10sept_0_30[[#This Row],[H_phase]]))</f>
        <v>-2.4352233803303489E-4</v>
      </c>
      <c r="J14">
        <f>10^(_10sept_0_30[[#This Row],[V_mag_adj]]/20)*COS(RADIANS(_10sept_0_30[[#This Row],[V_phase]]))</f>
        <v>-6.4676766235275936E-4</v>
      </c>
      <c r="K14">
        <f>10^(_10sept_0_30[[#This Row],[V_mag_adj]]/20)*SIN(RADIANS(_10sept_0_30[[#This Row],[V_phase]]))</f>
        <v>-2.2232123655185172E-4</v>
      </c>
    </row>
    <row r="15" spans="1:11" x14ac:dyDescent="0.25">
      <c r="A15">
        <v>-168</v>
      </c>
      <c r="B15">
        <v>-24.07</v>
      </c>
      <c r="C15">
        <v>-154.84</v>
      </c>
      <c r="D15">
        <v>-24.05</v>
      </c>
      <c r="E15">
        <v>-156.41999999999999</v>
      </c>
      <c r="F15">
        <f>_10sept_0_30[[#This Row],[H_mag]]-40</f>
        <v>-64.069999999999993</v>
      </c>
      <c r="G15">
        <f>_10sept_0_30[[#This Row],[V_mag]]-40</f>
        <v>-64.05</v>
      </c>
      <c r="H15">
        <f>10^(_10sept_0_30[[#This Row],[H_mag_adj]]/20)*COS(RADIANS(_10sept_0_30[[#This Row],[H_phase]]))</f>
        <v>-5.6651070386346241E-4</v>
      </c>
      <c r="I15">
        <f>10^(_10sept_0_30[[#This Row],[H_mag_adj]]/20)*SIN(RADIANS(_10sept_0_30[[#This Row],[H_phase]]))</f>
        <v>-2.6609678599319458E-4</v>
      </c>
      <c r="J15">
        <f>10^(_10sept_0_30[[#This Row],[V_mag_adj]]/20)*COS(RADIANS(_10sept_0_30[[#This Row],[V_phase]]))</f>
        <v>-5.7495468471802048E-4</v>
      </c>
      <c r="K15">
        <f>10^(_10sept_0_30[[#This Row],[V_mag_adj]]/20)*SIN(RADIANS(_10sept_0_30[[#This Row],[V_phase]]))</f>
        <v>-2.5095255722263406E-4</v>
      </c>
    </row>
    <row r="16" spans="1:11" x14ac:dyDescent="0.25">
      <c r="A16">
        <v>-167</v>
      </c>
      <c r="B16">
        <v>-25.22</v>
      </c>
      <c r="C16">
        <v>-151.47</v>
      </c>
      <c r="D16">
        <v>-25.14</v>
      </c>
      <c r="E16">
        <v>-152.58000000000001</v>
      </c>
      <c r="F16">
        <f>_10sept_0_30[[#This Row],[H_mag]]-40</f>
        <v>-65.22</v>
      </c>
      <c r="G16">
        <f>_10sept_0_30[[#This Row],[V_mag]]-40</f>
        <v>-65.14</v>
      </c>
      <c r="H16">
        <f>10^(_10sept_0_30[[#This Row],[H_mag_adj]]/20)*COS(RADIANS(_10sept_0_30[[#This Row],[H_phase]]))</f>
        <v>-4.8169813183233533E-4</v>
      </c>
      <c r="I16">
        <f>10^(_10sept_0_30[[#This Row],[H_mag_adj]]/20)*SIN(RADIANS(_10sept_0_30[[#This Row],[H_phase]]))</f>
        <v>-2.6186740929726404E-4</v>
      </c>
      <c r="J16">
        <f>10^(_10sept_0_30[[#This Row],[V_mag_adj]]/20)*COS(RADIANS(_10sept_0_30[[#This Row],[V_phase]]))</f>
        <v>-4.9118382022267869E-4</v>
      </c>
      <c r="K16">
        <f>10^(_10sept_0_30[[#This Row],[V_mag_adj]]/20)*SIN(RADIANS(_10sept_0_30[[#This Row],[V_phase]]))</f>
        <v>-2.548230721903378E-4</v>
      </c>
    </row>
    <row r="17" spans="1:11" x14ac:dyDescent="0.25">
      <c r="A17">
        <v>-166</v>
      </c>
      <c r="B17">
        <v>-26.76</v>
      </c>
      <c r="C17">
        <v>-145.66</v>
      </c>
      <c r="D17">
        <v>-26.61</v>
      </c>
      <c r="E17">
        <v>-148.02000000000001</v>
      </c>
      <c r="F17">
        <f>_10sept_0_30[[#This Row],[H_mag]]-40</f>
        <v>-66.760000000000005</v>
      </c>
      <c r="G17">
        <f>_10sept_0_30[[#This Row],[V_mag]]-40</f>
        <v>-66.61</v>
      </c>
      <c r="H17">
        <f>10^(_10sept_0_30[[#This Row],[H_mag_adj]]/20)*COS(RADIANS(_10sept_0_30[[#This Row],[H_phase]]))</f>
        <v>-3.7916194724210977E-4</v>
      </c>
      <c r="I17">
        <f>10^(_10sept_0_30[[#This Row],[H_mag_adj]]/20)*SIN(RADIANS(_10sept_0_30[[#This Row],[H_phase]]))</f>
        <v>-2.5903480993275785E-4</v>
      </c>
      <c r="J17">
        <f>10^(_10sept_0_30[[#This Row],[V_mag_adj]]/20)*COS(RADIANS(_10sept_0_30[[#This Row],[V_phase]]))</f>
        <v>-3.9629188139039958E-4</v>
      </c>
      <c r="K17">
        <f>10^(_10sept_0_30[[#This Row],[V_mag_adj]]/20)*SIN(RADIANS(_10sept_0_30[[#This Row],[V_phase]]))</f>
        <v>-2.4743834773203078E-4</v>
      </c>
    </row>
    <row r="18" spans="1:11" x14ac:dyDescent="0.25">
      <c r="A18">
        <v>-165</v>
      </c>
      <c r="B18">
        <v>-28.45</v>
      </c>
      <c r="C18">
        <v>-141.63999999999999</v>
      </c>
      <c r="D18">
        <v>-28.62</v>
      </c>
      <c r="E18">
        <v>-143.75</v>
      </c>
      <c r="F18">
        <f>_10sept_0_30[[#This Row],[H_mag]]-40</f>
        <v>-68.45</v>
      </c>
      <c r="G18">
        <f>_10sept_0_30[[#This Row],[V_mag]]-40</f>
        <v>-68.62</v>
      </c>
      <c r="H18">
        <f>10^(_10sept_0_30[[#This Row],[H_mag_adj]]/20)*COS(RADIANS(_10sept_0_30[[#This Row],[H_phase]]))</f>
        <v>-2.9640556825279532E-4</v>
      </c>
      <c r="I18">
        <f>10^(_10sept_0_30[[#This Row],[H_mag_adj]]/20)*SIN(RADIANS(_10sept_0_30[[#This Row],[H_phase]]))</f>
        <v>-2.3459142132620169E-4</v>
      </c>
      <c r="J18">
        <f>10^(_10sept_0_30[[#This Row],[V_mag_adj]]/20)*COS(RADIANS(_10sept_0_30[[#This Row],[V_phase]]))</f>
        <v>-2.9893346798753412E-4</v>
      </c>
      <c r="K18">
        <f>10^(_10sept_0_30[[#This Row],[V_mag_adj]]/20)*SIN(RADIANS(_10sept_0_30[[#This Row],[V_phase]]))</f>
        <v>-2.1918708725241371E-4</v>
      </c>
    </row>
    <row r="19" spans="1:11" x14ac:dyDescent="0.25">
      <c r="A19">
        <v>-164</v>
      </c>
      <c r="B19">
        <v>-31.05</v>
      </c>
      <c r="C19">
        <v>-139.86000000000001</v>
      </c>
      <c r="D19">
        <v>-31.25</v>
      </c>
      <c r="E19">
        <v>-142.5</v>
      </c>
      <c r="F19">
        <f>_10sept_0_30[[#This Row],[H_mag]]-40</f>
        <v>-71.05</v>
      </c>
      <c r="G19">
        <f>_10sept_0_30[[#This Row],[V_mag]]-40</f>
        <v>-71.25</v>
      </c>
      <c r="H19">
        <f>10^(_10sept_0_30[[#This Row],[H_mag_adj]]/20)*COS(RADIANS(_10sept_0_30[[#This Row],[H_phase]]))</f>
        <v>-2.1422064229579754E-4</v>
      </c>
      <c r="I19">
        <f>10^(_10sept_0_30[[#This Row],[H_mag_adj]]/20)*SIN(RADIANS(_10sept_0_30[[#This Row],[H_phase]]))</f>
        <v>-1.8064628386818028E-4</v>
      </c>
      <c r="J19">
        <f>10^(_10sept_0_30[[#This Row],[V_mag_adj]]/20)*COS(RADIANS(_10sept_0_30[[#This Row],[V_phase]]))</f>
        <v>-2.17253436396273E-4</v>
      </c>
      <c r="K19">
        <f>10^(_10sept_0_30[[#This Row],[V_mag_adj]]/20)*SIN(RADIANS(_10sept_0_30[[#This Row],[V_phase]]))</f>
        <v>-1.667044249780309E-4</v>
      </c>
    </row>
    <row r="20" spans="1:11" x14ac:dyDescent="0.25">
      <c r="A20">
        <v>-163</v>
      </c>
      <c r="B20">
        <v>-33.92</v>
      </c>
      <c r="C20">
        <v>-138.28</v>
      </c>
      <c r="D20">
        <v>-33.94</v>
      </c>
      <c r="E20">
        <v>-141.52000000000001</v>
      </c>
      <c r="F20">
        <f>_10sept_0_30[[#This Row],[H_mag]]-40</f>
        <v>-73.92</v>
      </c>
      <c r="G20">
        <f>_10sept_0_30[[#This Row],[V_mag]]-40</f>
        <v>-73.94</v>
      </c>
      <c r="H20">
        <f>10^(_10sept_0_30[[#This Row],[H_mag_adj]]/20)*COS(RADIANS(_10sept_0_30[[#This Row],[H_phase]]))</f>
        <v>-1.5030557166548867E-4</v>
      </c>
      <c r="I20">
        <f>10^(_10sept_0_30[[#This Row],[H_mag_adj]]/20)*SIN(RADIANS(_10sept_0_30[[#This Row],[H_phase]]))</f>
        <v>-1.3401152439678071E-4</v>
      </c>
      <c r="J20">
        <f>10^(_10sept_0_30[[#This Row],[V_mag_adj]]/20)*COS(RADIANS(_10sept_0_30[[#This Row],[V_phase]]))</f>
        <v>-1.5727689002778189E-4</v>
      </c>
      <c r="K20">
        <f>10^(_10sept_0_30[[#This Row],[V_mag_adj]]/20)*SIN(RADIANS(_10sept_0_30[[#This Row],[V_phase]]))</f>
        <v>-1.2501407584727958E-4</v>
      </c>
    </row>
    <row r="21" spans="1:11" x14ac:dyDescent="0.25">
      <c r="A21">
        <v>-162</v>
      </c>
      <c r="B21">
        <v>-37.53</v>
      </c>
      <c r="C21">
        <v>-149.68</v>
      </c>
      <c r="D21">
        <v>-37.299999999999997</v>
      </c>
      <c r="E21">
        <v>-152.43</v>
      </c>
      <c r="F21">
        <f>_10sept_0_30[[#This Row],[H_mag]]-40</f>
        <v>-77.53</v>
      </c>
      <c r="G21">
        <f>_10sept_0_30[[#This Row],[V_mag]]-40</f>
        <v>-77.3</v>
      </c>
      <c r="H21">
        <f>10^(_10sept_0_30[[#This Row],[H_mag_adj]]/20)*COS(RADIANS(_10sept_0_30[[#This Row],[H_phase]]))</f>
        <v>-1.1471525752234166E-4</v>
      </c>
      <c r="I21">
        <f>10^(_10sept_0_30[[#This Row],[H_mag_adj]]/20)*SIN(RADIANS(_10sept_0_30[[#This Row],[H_phase]]))</f>
        <v>-6.7087911716228233E-5</v>
      </c>
      <c r="J21">
        <f>10^(_10sept_0_30[[#This Row],[V_mag_adj]]/20)*COS(RADIANS(_10sept_0_30[[#This Row],[V_phase]]))</f>
        <v>-1.2096293162854135E-4</v>
      </c>
      <c r="K21">
        <f>10^(_10sept_0_30[[#This Row],[V_mag_adj]]/20)*SIN(RADIANS(_10sept_0_30[[#This Row],[V_phase]]))</f>
        <v>-6.3157268294769463E-5</v>
      </c>
    </row>
    <row r="22" spans="1:11" x14ac:dyDescent="0.25">
      <c r="A22">
        <v>-161</v>
      </c>
      <c r="B22">
        <v>-39.69</v>
      </c>
      <c r="C22">
        <v>-164.46</v>
      </c>
      <c r="D22">
        <v>-38.97</v>
      </c>
      <c r="E22">
        <v>-168.09</v>
      </c>
      <c r="F22">
        <f>_10sept_0_30[[#This Row],[H_mag]]-40</f>
        <v>-79.69</v>
      </c>
      <c r="G22">
        <f>_10sept_0_30[[#This Row],[V_mag]]-40</f>
        <v>-78.97</v>
      </c>
      <c r="H22">
        <f>10^(_10sept_0_30[[#This Row],[H_mag_adj]]/20)*COS(RADIANS(_10sept_0_30[[#This Row],[H_phase]]))</f>
        <v>-9.9844999475469186E-5</v>
      </c>
      <c r="I22">
        <f>10^(_10sept_0_30[[#This Row],[H_mag_adj]]/20)*SIN(RADIANS(_10sept_0_30[[#This Row],[H_phase]]))</f>
        <v>-2.7764549395875216E-5</v>
      </c>
      <c r="J22">
        <f>10^(_10sept_0_30[[#This Row],[V_mag_adj]]/20)*COS(RADIANS(_10sept_0_30[[#This Row],[V_phase]]))</f>
        <v>-1.1016631878598256E-4</v>
      </c>
      <c r="K22">
        <f>10^(_10sept_0_30[[#This Row],[V_mag_adj]]/20)*SIN(RADIANS(_10sept_0_30[[#This Row],[V_phase]]))</f>
        <v>-2.3235766906295966E-5</v>
      </c>
    </row>
    <row r="23" spans="1:11" x14ac:dyDescent="0.25">
      <c r="A23">
        <v>-160</v>
      </c>
      <c r="B23">
        <v>-38.53</v>
      </c>
      <c r="C23">
        <v>-177.8</v>
      </c>
      <c r="D23">
        <v>-38.590000000000003</v>
      </c>
      <c r="E23">
        <v>-177.03</v>
      </c>
      <c r="F23">
        <f>_10sept_0_30[[#This Row],[H_mag]]-40</f>
        <v>-78.53</v>
      </c>
      <c r="G23">
        <f>_10sept_0_30[[#This Row],[V_mag]]-40</f>
        <v>-78.59</v>
      </c>
      <c r="H23">
        <f>10^(_10sept_0_30[[#This Row],[H_mag_adj]]/20)*COS(RADIANS(_10sept_0_30[[#This Row],[H_phase]]))</f>
        <v>-1.1835313619750631E-4</v>
      </c>
      <c r="I23">
        <f>10^(_10sept_0_30[[#This Row],[H_mag_adj]]/20)*SIN(RADIANS(_10sept_0_30[[#This Row],[H_phase]]))</f>
        <v>-4.5466688722712036E-6</v>
      </c>
      <c r="J23">
        <f>10^(_10sept_0_30[[#This Row],[V_mag_adj]]/20)*COS(RADIANS(_10sept_0_30[[#This Row],[V_phase]]))</f>
        <v>-1.1746710454277238E-4</v>
      </c>
      <c r="K23">
        <f>10^(_10sept_0_30[[#This Row],[V_mag_adj]]/20)*SIN(RADIANS(_10sept_0_30[[#This Row],[V_phase]]))</f>
        <v>-6.0945172126398301E-6</v>
      </c>
    </row>
    <row r="24" spans="1:11" x14ac:dyDescent="0.25">
      <c r="A24">
        <v>-159</v>
      </c>
      <c r="B24">
        <v>-37</v>
      </c>
      <c r="C24">
        <v>-174.07</v>
      </c>
      <c r="D24">
        <v>-37.35</v>
      </c>
      <c r="E24">
        <v>-172.48</v>
      </c>
      <c r="F24">
        <f>_10sept_0_30[[#This Row],[H_mag]]-40</f>
        <v>-77</v>
      </c>
      <c r="G24">
        <f>_10sept_0_30[[#This Row],[V_mag]]-40</f>
        <v>-77.349999999999994</v>
      </c>
      <c r="H24">
        <f>10^(_10sept_0_30[[#This Row],[H_mag_adj]]/20)*COS(RADIANS(_10sept_0_30[[#This Row],[H_phase]]))</f>
        <v>-1.4049788566603222E-4</v>
      </c>
      <c r="I24">
        <f>10^(_10sept_0_30[[#This Row],[H_mag_adj]]/20)*SIN(RADIANS(_10sept_0_30[[#This Row],[H_phase]]))</f>
        <v>-1.4593398269879196E-5</v>
      </c>
      <c r="J24">
        <f>10^(_10sept_0_30[[#This Row],[V_mag_adj]]/20)*COS(RADIANS(_10sept_0_30[[#This Row],[V_phase]]))</f>
        <v>-1.3450814428941834E-4</v>
      </c>
      <c r="K24">
        <f>10^(_10sept_0_30[[#This Row],[V_mag_adj]]/20)*SIN(RADIANS(_10sept_0_30[[#This Row],[V_phase]]))</f>
        <v>-1.775610133183972E-5</v>
      </c>
    </row>
    <row r="25" spans="1:11" x14ac:dyDescent="0.25">
      <c r="A25">
        <v>-158</v>
      </c>
      <c r="B25">
        <v>-37.229999999999997</v>
      </c>
      <c r="C25">
        <v>-165.26</v>
      </c>
      <c r="D25">
        <v>-36.340000000000003</v>
      </c>
      <c r="E25">
        <v>-159.47999999999999</v>
      </c>
      <c r="F25">
        <f>_10sept_0_30[[#This Row],[H_mag]]-40</f>
        <v>-77.22999999999999</v>
      </c>
      <c r="G25">
        <f>_10sept_0_30[[#This Row],[V_mag]]-40</f>
        <v>-76.34</v>
      </c>
      <c r="H25">
        <f>10^(_10sept_0_30[[#This Row],[H_mag_adj]]/20)*COS(RADIANS(_10sept_0_30[[#This Row],[H_phase]]))</f>
        <v>-1.3303534938298363E-4</v>
      </c>
      <c r="I25">
        <f>10^(_10sept_0_30[[#This Row],[H_mag_adj]]/20)*SIN(RADIANS(_10sept_0_30[[#This Row],[H_phase]]))</f>
        <v>-3.5000457154117869E-5</v>
      </c>
      <c r="J25">
        <f>10^(_10sept_0_30[[#This Row],[V_mag_adj]]/20)*COS(RADIANS(_10sept_0_30[[#This Row],[V_phase]]))</f>
        <v>-1.4273514339671229E-4</v>
      </c>
      <c r="K25">
        <f>10^(_10sept_0_30[[#This Row],[V_mag_adj]]/20)*SIN(RADIANS(_10sept_0_30[[#This Row],[V_phase]]))</f>
        <v>-5.3423279598794949E-5</v>
      </c>
    </row>
    <row r="26" spans="1:11" x14ac:dyDescent="0.25">
      <c r="A26">
        <v>-157</v>
      </c>
      <c r="B26">
        <v>-35.229999999999997</v>
      </c>
      <c r="C26">
        <v>-144.96</v>
      </c>
      <c r="D26">
        <v>-35.33</v>
      </c>
      <c r="E26">
        <v>-143.99</v>
      </c>
      <c r="F26">
        <f>_10sept_0_30[[#This Row],[H_mag]]-40</f>
        <v>-75.22999999999999</v>
      </c>
      <c r="G26">
        <f>_10sept_0_30[[#This Row],[V_mag]]-40</f>
        <v>-75.33</v>
      </c>
      <c r="H26">
        <f>10^(_10sept_0_30[[#This Row],[H_mag_adj]]/20)*COS(RADIANS(_10sept_0_30[[#This Row],[H_phase]]))</f>
        <v>-1.4179210906370112E-4</v>
      </c>
      <c r="I26">
        <f>10^(_10sept_0_30[[#This Row],[H_mag_adj]]/20)*SIN(RADIANS(_10sept_0_30[[#This Row],[H_phase]]))</f>
        <v>-9.9431499018892699E-5</v>
      </c>
      <c r="J26">
        <f>10^(_10sept_0_30[[#This Row],[V_mag_adj]]/20)*COS(RADIANS(_10sept_0_30[[#This Row],[V_phase]]))</f>
        <v>-1.3848494520473978E-4</v>
      </c>
      <c r="K26">
        <f>10^(_10sept_0_30[[#This Row],[V_mag_adj]]/20)*SIN(RADIANS(_10sept_0_30[[#This Row],[V_phase]]))</f>
        <v>-1.0065213561640604E-4</v>
      </c>
    </row>
    <row r="27" spans="1:11" x14ac:dyDescent="0.25">
      <c r="A27">
        <v>-156</v>
      </c>
      <c r="B27">
        <v>-33.82</v>
      </c>
      <c r="C27">
        <v>-122.65</v>
      </c>
      <c r="D27">
        <v>-33.659999999999997</v>
      </c>
      <c r="E27">
        <v>-121.79</v>
      </c>
      <c r="F27">
        <f>_10sept_0_30[[#This Row],[H_mag]]-40</f>
        <v>-73.819999999999993</v>
      </c>
      <c r="G27">
        <f>_10sept_0_30[[#This Row],[V_mag]]-40</f>
        <v>-73.66</v>
      </c>
      <c r="H27">
        <f>10^(_10sept_0_30[[#This Row],[H_mag_adj]]/20)*COS(RADIANS(_10sept_0_30[[#This Row],[H_phase]]))</f>
        <v>-1.0989959305584665E-4</v>
      </c>
      <c r="I27">
        <f>10^(_10sept_0_30[[#This Row],[H_mag_adj]]/20)*SIN(RADIANS(_10sept_0_30[[#This Row],[H_phase]]))</f>
        <v>-1.7151525794982647E-4</v>
      </c>
      <c r="J27">
        <f>10^(_10sept_0_30[[#This Row],[V_mag_adj]]/20)*COS(RADIANS(_10sept_0_30[[#This Row],[V_phase]]))</f>
        <v>-1.0930799057689392E-4</v>
      </c>
      <c r="K27">
        <f>10^(_10sept_0_30[[#This Row],[V_mag_adj]]/20)*SIN(RADIANS(_10sept_0_30[[#This Row],[V_phase]]))</f>
        <v>-1.7636446423589043E-4</v>
      </c>
    </row>
    <row r="28" spans="1:11" x14ac:dyDescent="0.25">
      <c r="A28">
        <v>-155</v>
      </c>
      <c r="B28">
        <v>-32.270000000000003</v>
      </c>
      <c r="C28">
        <v>-105.84</v>
      </c>
      <c r="D28">
        <v>-32.06</v>
      </c>
      <c r="E28">
        <v>-104.1</v>
      </c>
      <c r="F28">
        <f>_10sept_0_30[[#This Row],[H_mag]]-40</f>
        <v>-72.27000000000001</v>
      </c>
      <c r="G28">
        <f>_10sept_0_30[[#This Row],[V_mag]]-40</f>
        <v>-72.06</v>
      </c>
      <c r="H28">
        <f>10^(_10sept_0_30[[#This Row],[H_mag_adj]]/20)*COS(RADIANS(_10sept_0_30[[#This Row],[H_phase]]))</f>
        <v>-6.6463954609281682E-5</v>
      </c>
      <c r="I28">
        <f>10^(_10sept_0_30[[#This Row],[H_mag_adj]]/20)*SIN(RADIANS(_10sept_0_30[[#This Row],[H_phase]]))</f>
        <v>-2.3425429600264566E-4</v>
      </c>
      <c r="J28">
        <f>10^(_10sept_0_30[[#This Row],[V_mag_adj]]/20)*COS(RADIANS(_10sept_0_30[[#This Row],[V_phase]]))</f>
        <v>-6.0772072380555651E-5</v>
      </c>
      <c r="K28">
        <f>10^(_10sept_0_30[[#This Row],[V_mag_adj]]/20)*SIN(RADIANS(_10sept_0_30[[#This Row],[V_phase]]))</f>
        <v>-2.4194376151388626E-4</v>
      </c>
    </row>
    <row r="29" spans="1:11" x14ac:dyDescent="0.25">
      <c r="A29">
        <v>-154</v>
      </c>
      <c r="B29">
        <v>-30.78</v>
      </c>
      <c r="C29">
        <v>-85.44</v>
      </c>
      <c r="D29">
        <v>-30.88</v>
      </c>
      <c r="E29">
        <v>-85.92</v>
      </c>
      <c r="F29">
        <f>_10sept_0_30[[#This Row],[H_mag]]-40</f>
        <v>-70.78</v>
      </c>
      <c r="G29">
        <f>_10sept_0_30[[#This Row],[V_mag]]-40</f>
        <v>-70.88</v>
      </c>
      <c r="H29">
        <f>10^(_10sept_0_30[[#This Row],[H_mag_adj]]/20)*COS(RADIANS(_10sept_0_30[[#This Row],[H_phase]]))</f>
        <v>2.2981778601573354E-5</v>
      </c>
      <c r="I29">
        <f>10^(_10sept_0_30[[#This Row],[H_mag_adj]]/20)*SIN(RADIANS(_10sept_0_30[[#This Row],[H_phase]]))</f>
        <v>-2.881529796400393E-4</v>
      </c>
      <c r="J29">
        <f>10^(_10sept_0_30[[#This Row],[V_mag_adj]]/20)*COS(RADIANS(_10sept_0_30[[#This Row],[V_phase]]))</f>
        <v>2.0331547388680335E-5</v>
      </c>
      <c r="K29">
        <f>10^(_10sept_0_30[[#This Row],[V_mag_adj]]/20)*SIN(RADIANS(_10sept_0_30[[#This Row],[V_phase]]))</f>
        <v>-2.85034849302048E-4</v>
      </c>
    </row>
    <row r="30" spans="1:11" x14ac:dyDescent="0.25">
      <c r="A30">
        <v>-153</v>
      </c>
      <c r="B30">
        <v>-29.66</v>
      </c>
      <c r="C30">
        <v>-68.36</v>
      </c>
      <c r="D30">
        <v>-29.61</v>
      </c>
      <c r="E30">
        <v>-67.72</v>
      </c>
      <c r="F30">
        <f>_10sept_0_30[[#This Row],[H_mag]]-40</f>
        <v>-69.66</v>
      </c>
      <c r="G30">
        <f>_10sept_0_30[[#This Row],[V_mag]]-40</f>
        <v>-69.61</v>
      </c>
      <c r="H30">
        <f>10^(_10sept_0_30[[#This Row],[H_mag_adj]]/20)*COS(RADIANS(_10sept_0_30[[#This Row],[H_phase]]))</f>
        <v>1.2127178970854835E-4</v>
      </c>
      <c r="I30">
        <f>10^(_10sept_0_30[[#This Row],[H_mag_adj]]/20)*SIN(RADIANS(_10sept_0_30[[#This Row],[H_phase]]))</f>
        <v>-3.0567392455143971E-4</v>
      </c>
      <c r="J30">
        <f>10^(_10sept_0_30[[#This Row],[V_mag_adj]]/20)*COS(RADIANS(_10sept_0_30[[#This Row],[V_phase]]))</f>
        <v>1.2539834087756349E-4</v>
      </c>
      <c r="K30">
        <f>10^(_10sept_0_30[[#This Row],[V_mag_adj]]/20)*SIN(RADIANS(_10sept_0_30[[#This Row],[V_phase]]))</f>
        <v>-3.0605700895807564E-4</v>
      </c>
    </row>
    <row r="31" spans="1:11" x14ac:dyDescent="0.25">
      <c r="A31">
        <v>-152</v>
      </c>
      <c r="B31">
        <v>-28.45</v>
      </c>
      <c r="C31">
        <v>-52.02</v>
      </c>
      <c r="D31">
        <v>-28.68</v>
      </c>
      <c r="E31">
        <v>-51.17</v>
      </c>
      <c r="F31">
        <f>_10sept_0_30[[#This Row],[H_mag]]-40</f>
        <v>-68.45</v>
      </c>
      <c r="G31">
        <f>_10sept_0_30[[#This Row],[V_mag]]-40</f>
        <v>-68.680000000000007</v>
      </c>
      <c r="H31">
        <f>10^(_10sept_0_30[[#This Row],[H_mag_adj]]/20)*COS(RADIANS(_10sept_0_30[[#This Row],[H_phase]]))</f>
        <v>2.3262044012598099E-4</v>
      </c>
      <c r="I31">
        <f>10^(_10sept_0_30[[#This Row],[H_mag_adj]]/20)*SIN(RADIANS(_10sept_0_30[[#This Row],[H_phase]]))</f>
        <v>-2.9795490713647402E-4</v>
      </c>
      <c r="J31">
        <f>10^(_10sept_0_30[[#This Row],[V_mag_adj]]/20)*COS(RADIANS(_10sept_0_30[[#This Row],[V_phase]]))</f>
        <v>2.3082120518913709E-4</v>
      </c>
      <c r="K31">
        <f>10^(_10sept_0_30[[#This Row],[V_mag_adj]]/20)*SIN(RADIANS(_10sept_0_30[[#This Row],[V_phase]]))</f>
        <v>-2.8677606676662812E-4</v>
      </c>
    </row>
    <row r="32" spans="1:11" x14ac:dyDescent="0.25">
      <c r="A32">
        <v>-151</v>
      </c>
      <c r="B32">
        <v>-28.03</v>
      </c>
      <c r="C32">
        <v>-34.659999999999997</v>
      </c>
      <c r="D32">
        <v>-27.83</v>
      </c>
      <c r="E32">
        <v>-34.28</v>
      </c>
      <c r="F32">
        <f>_10sept_0_30[[#This Row],[H_mag]]-40</f>
        <v>-68.03</v>
      </c>
      <c r="G32">
        <f>_10sept_0_30[[#This Row],[V_mag]]-40</f>
        <v>-67.83</v>
      </c>
      <c r="H32">
        <f>10^(_10sept_0_30[[#This Row],[H_mag_adj]]/20)*COS(RADIANS(_10sept_0_30[[#This Row],[H_phase]]))</f>
        <v>3.2633052436293046E-4</v>
      </c>
      <c r="I32">
        <f>10^(_10sept_0_30[[#This Row],[H_mag_adj]]/20)*SIN(RADIANS(_10sept_0_30[[#This Row],[H_phase]]))</f>
        <v>-2.2562507687674401E-4</v>
      </c>
      <c r="J32">
        <f>10^(_10sept_0_30[[#This Row],[V_mag_adj]]/20)*COS(RADIANS(_10sept_0_30[[#This Row],[V_phase]]))</f>
        <v>3.3545564112379226E-4</v>
      </c>
      <c r="K32">
        <f>10^(_10sept_0_30[[#This Row],[V_mag_adj]]/20)*SIN(RADIANS(_10sept_0_30[[#This Row],[V_phase]]))</f>
        <v>-2.2866077930151551E-4</v>
      </c>
    </row>
    <row r="33" spans="1:11" x14ac:dyDescent="0.25">
      <c r="A33">
        <v>-150</v>
      </c>
      <c r="B33">
        <v>-27.39</v>
      </c>
      <c r="C33">
        <v>-17.09</v>
      </c>
      <c r="D33">
        <v>-27.61</v>
      </c>
      <c r="E33">
        <v>-17.55</v>
      </c>
      <c r="F33">
        <f>_10sept_0_30[[#This Row],[H_mag]]-40</f>
        <v>-67.39</v>
      </c>
      <c r="G33">
        <f>_10sept_0_30[[#This Row],[V_mag]]-40</f>
        <v>-67.61</v>
      </c>
      <c r="H33">
        <f>10^(_10sept_0_30[[#This Row],[H_mag_adj]]/20)*COS(RADIANS(_10sept_0_30[[#This Row],[H_phase]]))</f>
        <v>4.0821331256693288E-4</v>
      </c>
      <c r="I33">
        <f>10^(_10sept_0_30[[#This Row],[H_mag_adj]]/20)*SIN(RADIANS(_10sept_0_30[[#This Row],[H_phase]]))</f>
        <v>-1.2550482729797773E-4</v>
      </c>
      <c r="J33">
        <f>10^(_10sept_0_30[[#This Row],[V_mag_adj]]/20)*COS(RADIANS(_10sept_0_30[[#This Row],[V_phase]]))</f>
        <v>3.9700851682218706E-4</v>
      </c>
      <c r="K33">
        <f>10^(_10sept_0_30[[#This Row],[V_mag_adj]]/20)*SIN(RADIANS(_10sept_0_30[[#This Row],[V_phase]]))</f>
        <v>-1.2555730701978551E-4</v>
      </c>
    </row>
    <row r="34" spans="1:11" x14ac:dyDescent="0.25">
      <c r="A34">
        <v>-149</v>
      </c>
      <c r="B34">
        <v>-26.81</v>
      </c>
      <c r="C34">
        <v>-1.53</v>
      </c>
      <c r="D34">
        <v>-26.94</v>
      </c>
      <c r="E34">
        <v>-0.35</v>
      </c>
      <c r="F34">
        <f>_10sept_0_30[[#This Row],[H_mag]]-40</f>
        <v>-66.81</v>
      </c>
      <c r="G34">
        <f>_10sept_0_30[[#This Row],[V_mag]]-40</f>
        <v>-66.94</v>
      </c>
      <c r="H34">
        <f>10^(_10sept_0_30[[#This Row],[H_mag_adj]]/20)*COS(RADIANS(_10sept_0_30[[#This Row],[H_phase]]))</f>
        <v>4.563994774173851E-4</v>
      </c>
      <c r="I34">
        <f>10^(_10sept_0_30[[#This Row],[H_mag_adj]]/20)*SIN(RADIANS(_10sept_0_30[[#This Row],[H_phase]]))</f>
        <v>-1.2190378290541116E-5</v>
      </c>
      <c r="J34">
        <f>10^(_10sept_0_30[[#This Row],[V_mag_adj]]/20)*COS(RADIANS(_10sept_0_30[[#This Row],[V_phase]]))</f>
        <v>4.4977146300917778E-4</v>
      </c>
      <c r="K34">
        <f>10^(_10sept_0_30[[#This Row],[V_mag_adj]]/20)*SIN(RADIANS(_10sept_0_30[[#This Row],[V_phase]]))</f>
        <v>-2.7475316942383626E-6</v>
      </c>
    </row>
    <row r="35" spans="1:11" x14ac:dyDescent="0.25">
      <c r="A35">
        <v>-148</v>
      </c>
      <c r="B35">
        <v>-26.6</v>
      </c>
      <c r="C35">
        <v>16.78</v>
      </c>
      <c r="D35">
        <v>-26.74</v>
      </c>
      <c r="E35">
        <v>16.239999999999998</v>
      </c>
      <c r="F35">
        <f>_10sept_0_30[[#This Row],[H_mag]]-40</f>
        <v>-66.599999999999994</v>
      </c>
      <c r="G35">
        <f>_10sept_0_30[[#This Row],[V_mag]]-40</f>
        <v>-66.739999999999995</v>
      </c>
      <c r="H35">
        <f>10^(_10sept_0_30[[#This Row],[H_mag_adj]]/20)*COS(RADIANS(_10sept_0_30[[#This Row],[H_phase]]))</f>
        <v>4.4781913348130621E-4</v>
      </c>
      <c r="I35">
        <f>10^(_10sept_0_30[[#This Row],[H_mag_adj]]/20)*SIN(RADIANS(_10sept_0_30[[#This Row],[H_phase]]))</f>
        <v>1.350340182435789E-4</v>
      </c>
      <c r="J35">
        <f>10^(_10sept_0_30[[#This Row],[V_mag_adj]]/20)*COS(RADIANS(_10sept_0_30[[#This Row],[V_phase]]))</f>
        <v>4.4189172836080567E-4</v>
      </c>
      <c r="K35">
        <f>10^(_10sept_0_30[[#This Row],[V_mag_adj]]/20)*SIN(RADIANS(_10sept_0_30[[#This Row],[V_phase]]))</f>
        <v>1.2871602049143002E-4</v>
      </c>
    </row>
    <row r="36" spans="1:11" x14ac:dyDescent="0.25">
      <c r="A36">
        <v>-147</v>
      </c>
      <c r="B36">
        <v>-26.51</v>
      </c>
      <c r="C36">
        <v>33.04</v>
      </c>
      <c r="D36">
        <v>-26.44</v>
      </c>
      <c r="E36">
        <v>32.86</v>
      </c>
      <c r="F36">
        <f>_10sept_0_30[[#This Row],[H_mag]]-40</f>
        <v>-66.510000000000005</v>
      </c>
      <c r="G36">
        <f>_10sept_0_30[[#This Row],[V_mag]]-40</f>
        <v>-66.44</v>
      </c>
      <c r="H36">
        <f>10^(_10sept_0_30[[#This Row],[H_mag_adj]]/20)*COS(RADIANS(_10sept_0_30[[#This Row],[H_phase]]))</f>
        <v>3.9618164854848814E-4</v>
      </c>
      <c r="I36">
        <f>10^(_10sept_0_30[[#This Row],[H_mag_adj]]/20)*SIN(RADIANS(_10sept_0_30[[#This Row],[H_phase]]))</f>
        <v>2.576767813297402E-4</v>
      </c>
      <c r="J36">
        <f>10^(_10sept_0_30[[#This Row],[V_mag_adj]]/20)*COS(RADIANS(_10sept_0_30[[#This Row],[V_phase]]))</f>
        <v>4.0020148921358434E-4</v>
      </c>
      <c r="K36">
        <f>10^(_10sept_0_30[[#This Row],[V_mag_adj]]/20)*SIN(RADIANS(_10sept_0_30[[#This Row],[V_phase]]))</f>
        <v>2.5850580887015111E-4</v>
      </c>
    </row>
    <row r="37" spans="1:11" x14ac:dyDescent="0.25">
      <c r="A37">
        <v>-146</v>
      </c>
      <c r="B37">
        <v>-26.11</v>
      </c>
      <c r="C37">
        <v>49.84</v>
      </c>
      <c r="D37">
        <v>-26.11</v>
      </c>
      <c r="E37">
        <v>50.1</v>
      </c>
      <c r="F37">
        <f>_10sept_0_30[[#This Row],[H_mag]]-40</f>
        <v>-66.11</v>
      </c>
      <c r="G37">
        <f>_10sept_0_30[[#This Row],[V_mag]]-40</f>
        <v>-66.11</v>
      </c>
      <c r="H37">
        <f>10^(_10sept_0_30[[#This Row],[H_mag_adj]]/20)*COS(RADIANS(_10sept_0_30[[#This Row],[H_phase]]))</f>
        <v>3.1916020924420131E-4</v>
      </c>
      <c r="I37">
        <f>10^(_10sept_0_30[[#This Row],[H_mag_adj]]/20)*SIN(RADIANS(_10sept_0_30[[#This Row],[H_phase]]))</f>
        <v>3.7821037138036258E-4</v>
      </c>
      <c r="J37">
        <f>10^(_10sept_0_30[[#This Row],[V_mag_adj]]/20)*COS(RADIANS(_10sept_0_30[[#This Row],[V_phase]]))</f>
        <v>3.174406648207212E-4</v>
      </c>
      <c r="K37">
        <f>10^(_10sept_0_30[[#This Row],[V_mag_adj]]/20)*SIN(RADIANS(_10sept_0_30[[#This Row],[V_phase]]))</f>
        <v>3.7965477542453317E-4</v>
      </c>
    </row>
    <row r="38" spans="1:11" x14ac:dyDescent="0.25">
      <c r="A38">
        <v>-145</v>
      </c>
      <c r="B38">
        <v>-26.31</v>
      </c>
      <c r="C38">
        <v>66.41</v>
      </c>
      <c r="D38">
        <v>-26.33</v>
      </c>
      <c r="E38">
        <v>66.849999999999994</v>
      </c>
      <c r="F38">
        <f>_10sept_0_30[[#This Row],[H_mag]]-40</f>
        <v>-66.31</v>
      </c>
      <c r="G38">
        <f>_10sept_0_30[[#This Row],[V_mag]]-40</f>
        <v>-66.33</v>
      </c>
      <c r="H38">
        <f>10^(_10sept_0_30[[#This Row],[H_mag_adj]]/20)*COS(RADIANS(_10sept_0_30[[#This Row],[H_phase]]))</f>
        <v>1.9353755301103958E-4</v>
      </c>
      <c r="I38">
        <f>10^(_10sept_0_30[[#This Row],[H_mag_adj]]/20)*SIN(RADIANS(_10sept_0_30[[#This Row],[H_phase]]))</f>
        <v>4.4320078907920978E-4</v>
      </c>
      <c r="J38">
        <f>10^(_10sept_0_30[[#This Row],[V_mag_adj]]/20)*COS(RADIANS(_10sept_0_30[[#This Row],[V_phase]]))</f>
        <v>1.8969105887764611E-4</v>
      </c>
      <c r="K38">
        <f>10^(_10sept_0_30[[#This Row],[V_mag_adj]]/20)*SIN(RADIANS(_10sept_0_30[[#This Row],[V_phase]]))</f>
        <v>4.436512458546443E-4</v>
      </c>
    </row>
    <row r="39" spans="1:11" x14ac:dyDescent="0.25">
      <c r="A39">
        <v>-144</v>
      </c>
      <c r="B39">
        <v>-26.42</v>
      </c>
      <c r="C39">
        <v>84.55</v>
      </c>
      <c r="D39">
        <v>-26.36</v>
      </c>
      <c r="E39">
        <v>83.41</v>
      </c>
      <c r="F39">
        <f>_10sept_0_30[[#This Row],[H_mag]]-40</f>
        <v>-66.42</v>
      </c>
      <c r="G39">
        <f>_10sept_0_30[[#This Row],[V_mag]]-40</f>
        <v>-66.36</v>
      </c>
      <c r="H39">
        <f>10^(_10sept_0_30[[#This Row],[H_mag_adj]]/20)*COS(RADIANS(_10sept_0_30[[#This Row],[H_phase]]))</f>
        <v>4.5354330813796908E-5</v>
      </c>
      <c r="I39">
        <f>10^(_10sept_0_30[[#This Row],[H_mag_adj]]/20)*SIN(RADIANS(_10sept_0_30[[#This Row],[H_phase]]))</f>
        <v>4.75370583730708E-4</v>
      </c>
      <c r="J39">
        <f>10^(_10sept_0_30[[#This Row],[V_mag_adj]]/20)*COS(RADIANS(_10sept_0_30[[#This Row],[V_phase]]))</f>
        <v>5.5182937589032151E-5</v>
      </c>
      <c r="K39">
        <f>10^(_10sept_0_30[[#This Row],[V_mag_adj]]/20)*SIN(RADIANS(_10sept_0_30[[#This Row],[V_phase]]))</f>
        <v>4.7766235189368244E-4</v>
      </c>
    </row>
    <row r="40" spans="1:11" x14ac:dyDescent="0.25">
      <c r="A40">
        <v>-143</v>
      </c>
      <c r="B40">
        <v>-26.67</v>
      </c>
      <c r="C40">
        <v>100.51</v>
      </c>
      <c r="D40">
        <v>-26.62</v>
      </c>
      <c r="E40">
        <v>99.57</v>
      </c>
      <c r="F40">
        <f>_10sept_0_30[[#This Row],[H_mag]]-40</f>
        <v>-66.67</v>
      </c>
      <c r="G40">
        <f>_10sept_0_30[[#This Row],[V_mag]]-40</f>
        <v>-66.62</v>
      </c>
      <c r="H40">
        <f>10^(_10sept_0_30[[#This Row],[H_mag_adj]]/20)*COS(RADIANS(_10sept_0_30[[#This Row],[H_phase]]))</f>
        <v>-8.4633405700612822E-5</v>
      </c>
      <c r="I40">
        <f>10^(_10sept_0_30[[#This Row],[H_mag_adj]]/20)*SIN(RADIANS(_10sept_0_30[[#This Row],[H_phase]]))</f>
        <v>4.5619662439780545E-4</v>
      </c>
      <c r="J40">
        <f>10^(_10sept_0_30[[#This Row],[V_mag_adj]]/20)*COS(RADIANS(_10sept_0_30[[#This Row],[V_phase]]))</f>
        <v>-7.7583268821441336E-5</v>
      </c>
      <c r="K40">
        <f>10^(_10sept_0_30[[#This Row],[V_mag_adj]]/20)*SIN(RADIANS(_10sept_0_30[[#This Row],[V_phase]]))</f>
        <v>4.6016498523279129E-4</v>
      </c>
    </row>
    <row r="41" spans="1:11" x14ac:dyDescent="0.25">
      <c r="A41">
        <v>-142</v>
      </c>
      <c r="B41">
        <v>-27.37</v>
      </c>
      <c r="C41">
        <v>118.28</v>
      </c>
      <c r="D41">
        <v>-27.45</v>
      </c>
      <c r="E41">
        <v>118.19</v>
      </c>
      <c r="F41">
        <f>_10sept_0_30[[#This Row],[H_mag]]-40</f>
        <v>-67.37</v>
      </c>
      <c r="G41">
        <f>_10sept_0_30[[#This Row],[V_mag]]-40</f>
        <v>-67.45</v>
      </c>
      <c r="H41">
        <f>10^(_10sept_0_30[[#This Row],[H_mag_adj]]/20)*COS(RADIANS(_10sept_0_30[[#This Row],[H_phase]]))</f>
        <v>-2.0280445437213169E-4</v>
      </c>
      <c r="I41">
        <f>10^(_10sept_0_30[[#This Row],[H_mag_adj]]/20)*SIN(RADIANS(_10sept_0_30[[#This Row],[H_phase]]))</f>
        <v>3.7696391806636204E-4</v>
      </c>
      <c r="J41">
        <f>10^(_10sept_0_30[[#This Row],[V_mag_adj]]/20)*COS(RADIANS(_10sept_0_30[[#This Row],[V_phase]]))</f>
        <v>-2.0035817946873242E-4</v>
      </c>
      <c r="K41">
        <f>10^(_10sept_0_30[[#This Row],[V_mag_adj]]/20)*SIN(RADIANS(_10sept_0_30[[#This Row],[V_phase]]))</f>
        <v>3.7382307504065844E-4</v>
      </c>
    </row>
    <row r="42" spans="1:11" x14ac:dyDescent="0.25">
      <c r="A42">
        <v>-141</v>
      </c>
      <c r="B42">
        <v>-27.9</v>
      </c>
      <c r="C42">
        <v>134.9</v>
      </c>
      <c r="D42">
        <v>-27.86</v>
      </c>
      <c r="E42">
        <v>135.25</v>
      </c>
      <c r="F42">
        <f>_10sept_0_30[[#This Row],[H_mag]]-40</f>
        <v>-67.900000000000006</v>
      </c>
      <c r="G42">
        <f>_10sept_0_30[[#This Row],[V_mag]]-40</f>
        <v>-67.86</v>
      </c>
      <c r="H42">
        <f>10^(_10sept_0_30[[#This Row],[H_mag_adj]]/20)*COS(RADIANS(_10sept_0_30[[#This Row],[H_phase]]))</f>
        <v>-2.8426650555837146E-4</v>
      </c>
      <c r="I42">
        <f>10^(_10sept_0_30[[#This Row],[H_mag_adj]]/20)*SIN(RADIANS(_10sept_0_30[[#This Row],[H_phase]]))</f>
        <v>2.8526051874299855E-4</v>
      </c>
      <c r="J42">
        <f>10^(_10sept_0_30[[#This Row],[V_mag_adj]]/20)*COS(RADIANS(_10sept_0_30[[#This Row],[V_phase]]))</f>
        <v>-2.87323881613274E-4</v>
      </c>
      <c r="K42">
        <f>10^(_10sept_0_30[[#This Row],[V_mag_adj]]/20)*SIN(RADIANS(_10sept_0_30[[#This Row],[V_phase]]))</f>
        <v>2.8482738491490277E-4</v>
      </c>
    </row>
    <row r="43" spans="1:11" x14ac:dyDescent="0.25">
      <c r="A43">
        <v>-140</v>
      </c>
      <c r="B43">
        <v>-28.28</v>
      </c>
      <c r="C43">
        <v>156.26</v>
      </c>
      <c r="D43">
        <v>-28.11</v>
      </c>
      <c r="E43">
        <v>155.35</v>
      </c>
      <c r="F43">
        <f>_10sept_0_30[[#This Row],[H_mag]]-40</f>
        <v>-68.28</v>
      </c>
      <c r="G43">
        <f>_10sept_0_30[[#This Row],[V_mag]]-40</f>
        <v>-68.11</v>
      </c>
      <c r="H43">
        <f>10^(_10sept_0_30[[#This Row],[H_mag_adj]]/20)*COS(RADIANS(_10sept_0_30[[#This Row],[H_phase]]))</f>
        <v>-3.5285985660927816E-4</v>
      </c>
      <c r="I43">
        <f>10^(_10sept_0_30[[#This Row],[H_mag_adj]]/20)*SIN(RADIANS(_10sept_0_30[[#This Row],[H_phase]]))</f>
        <v>1.551885492630818E-4</v>
      </c>
      <c r="J43">
        <f>10^(_10sept_0_30[[#This Row],[V_mag_adj]]/20)*COS(RADIANS(_10sept_0_30[[#This Row],[V_phase]]))</f>
        <v>-3.5727527153955375E-4</v>
      </c>
      <c r="K43">
        <f>10^(_10sept_0_30[[#This Row],[V_mag_adj]]/20)*SIN(RADIANS(_10sept_0_30[[#This Row],[V_phase]]))</f>
        <v>1.6395067642489101E-4</v>
      </c>
    </row>
    <row r="44" spans="1:11" x14ac:dyDescent="0.25">
      <c r="A44">
        <v>-139</v>
      </c>
      <c r="B44">
        <v>-28.55</v>
      </c>
      <c r="C44">
        <v>175.71</v>
      </c>
      <c r="D44">
        <v>-28.77</v>
      </c>
      <c r="E44">
        <v>175.64</v>
      </c>
      <c r="F44">
        <f>_10sept_0_30[[#This Row],[H_mag]]-40</f>
        <v>-68.55</v>
      </c>
      <c r="G44">
        <f>_10sept_0_30[[#This Row],[V_mag]]-40</f>
        <v>-68.77</v>
      </c>
      <c r="H44">
        <f>10^(_10sept_0_30[[#This Row],[H_mag_adj]]/20)*COS(RADIANS(_10sept_0_30[[#This Row],[H_phase]]))</f>
        <v>-3.7263315012334662E-4</v>
      </c>
      <c r="I44">
        <f>10^(_10sept_0_30[[#This Row],[H_mag_adj]]/20)*SIN(RADIANS(_10sept_0_30[[#This Row],[H_phase]]))</f>
        <v>2.7953023713815279E-5</v>
      </c>
      <c r="J44">
        <f>10^(_10sept_0_30[[#This Row],[V_mag_adj]]/20)*COS(RADIANS(_10sept_0_30[[#This Row],[V_phase]]))</f>
        <v>-3.6327989197255456E-4</v>
      </c>
      <c r="K44">
        <f>10^(_10sept_0_30[[#This Row],[V_mag_adj]]/20)*SIN(RADIANS(_10sept_0_30[[#This Row],[V_phase]]))</f>
        <v>2.7697759140097365E-5</v>
      </c>
    </row>
    <row r="45" spans="1:11" x14ac:dyDescent="0.25">
      <c r="A45">
        <v>-138</v>
      </c>
      <c r="B45">
        <v>-28.88</v>
      </c>
      <c r="C45">
        <v>-165.27</v>
      </c>
      <c r="D45">
        <v>-28.71</v>
      </c>
      <c r="E45">
        <v>-165.88</v>
      </c>
      <c r="F45">
        <f>_10sept_0_30[[#This Row],[H_mag]]-40</f>
        <v>-68.88</v>
      </c>
      <c r="G45">
        <f>_10sept_0_30[[#This Row],[V_mag]]-40</f>
        <v>-68.710000000000008</v>
      </c>
      <c r="H45">
        <f>10^(_10sept_0_30[[#This Row],[H_mag_adj]]/20)*COS(RADIANS(_10sept_0_30[[#This Row],[H_phase]]))</f>
        <v>-3.4792608434088446E-4</v>
      </c>
      <c r="I45">
        <f>10^(_10sept_0_30[[#This Row],[H_mag_adj]]/20)*SIN(RADIANS(_10sept_0_30[[#This Row],[H_phase]]))</f>
        <v>-9.1471438057013683E-5</v>
      </c>
      <c r="J45">
        <f>10^(_10sept_0_30[[#This Row],[V_mag_adj]]/20)*COS(RADIANS(_10sept_0_30[[#This Row],[V_phase]]))</f>
        <v>-3.5577573260044229E-4</v>
      </c>
      <c r="K45">
        <f>10^(_10sept_0_30[[#This Row],[V_mag_adj]]/20)*SIN(RADIANS(_10sept_0_30[[#This Row],[V_phase]]))</f>
        <v>-8.9496723393725738E-5</v>
      </c>
    </row>
    <row r="46" spans="1:11" x14ac:dyDescent="0.25">
      <c r="A46">
        <v>-137</v>
      </c>
      <c r="B46">
        <v>-28.8</v>
      </c>
      <c r="C46">
        <v>-147.1</v>
      </c>
      <c r="D46">
        <v>-28.7</v>
      </c>
      <c r="E46">
        <v>-148.52000000000001</v>
      </c>
      <c r="F46">
        <f>_10sept_0_30[[#This Row],[H_mag]]-40</f>
        <v>-68.8</v>
      </c>
      <c r="G46">
        <f>_10sept_0_30[[#This Row],[V_mag]]-40</f>
        <v>-68.7</v>
      </c>
      <c r="H46">
        <f>10^(_10sept_0_30[[#This Row],[H_mag_adj]]/20)*COS(RADIANS(_10sept_0_30[[#This Row],[H_phase]]))</f>
        <v>-3.0484754716149045E-4</v>
      </c>
      <c r="I46">
        <f>10^(_10sept_0_30[[#This Row],[H_mag_adj]]/20)*SIN(RADIANS(_10sept_0_30[[#This Row],[H_phase]]))</f>
        <v>-1.9721472268890923E-4</v>
      </c>
      <c r="J46">
        <f>10^(_10sept_0_30[[#This Row],[V_mag_adj]]/20)*COS(RADIANS(_10sept_0_30[[#This Row],[V_phase]]))</f>
        <v>-3.1322660927961011E-4</v>
      </c>
      <c r="K46">
        <f>10^(_10sept_0_30[[#This Row],[V_mag_adj]]/20)*SIN(RADIANS(_10sept_0_30[[#This Row],[V_phase]]))</f>
        <v>-1.9179514983013406E-4</v>
      </c>
    </row>
    <row r="47" spans="1:11" x14ac:dyDescent="0.25">
      <c r="A47">
        <v>-136</v>
      </c>
      <c r="B47">
        <v>-29.1</v>
      </c>
      <c r="C47">
        <v>-135.91999999999999</v>
      </c>
      <c r="D47">
        <v>-29</v>
      </c>
      <c r="E47">
        <v>-133.69999999999999</v>
      </c>
      <c r="F47">
        <f>_10sept_0_30[[#This Row],[H_mag]]-40</f>
        <v>-69.099999999999994</v>
      </c>
      <c r="G47">
        <f>_10sept_0_30[[#This Row],[V_mag]]-40</f>
        <v>-69</v>
      </c>
      <c r="H47">
        <f>10^(_10sept_0_30[[#This Row],[H_mag_adj]]/20)*COS(RADIANS(_10sept_0_30[[#This Row],[H_phase]]))</f>
        <v>-2.5196933375968308E-4</v>
      </c>
      <c r="I47">
        <f>10^(_10sept_0_30[[#This Row],[H_mag_adj]]/20)*SIN(RADIANS(_10sept_0_30[[#This Row],[H_phase]]))</f>
        <v>-2.4400477848997054E-4</v>
      </c>
      <c r="J47">
        <f>10^(_10sept_0_30[[#This Row],[V_mag_adj]]/20)*COS(RADIANS(_10sept_0_30[[#This Row],[V_phase]]))</f>
        <v>-2.451343298360441E-4</v>
      </c>
      <c r="K47">
        <f>10^(_10sept_0_30[[#This Row],[V_mag_adj]]/20)*SIN(RADIANS(_10sept_0_30[[#This Row],[V_phase]]))</f>
        <v>-2.5651842334469867E-4</v>
      </c>
    </row>
    <row r="48" spans="1:11" x14ac:dyDescent="0.25">
      <c r="A48">
        <v>-135</v>
      </c>
      <c r="B48">
        <v>-29.61</v>
      </c>
      <c r="C48">
        <v>-125.17</v>
      </c>
      <c r="D48">
        <v>-29.73</v>
      </c>
      <c r="E48">
        <v>-125.66</v>
      </c>
      <c r="F48">
        <f>_10sept_0_30[[#This Row],[H_mag]]-40</f>
        <v>-69.61</v>
      </c>
      <c r="G48">
        <f>_10sept_0_30[[#This Row],[V_mag]]-40</f>
        <v>-69.73</v>
      </c>
      <c r="H48">
        <f>10^(_10sept_0_30[[#This Row],[H_mag_adj]]/20)*COS(RADIANS(_10sept_0_30[[#This Row],[H_phase]]))</f>
        <v>-1.905135135970981E-4</v>
      </c>
      <c r="I48">
        <f>10^(_10sept_0_30[[#This Row],[H_mag_adj]]/20)*SIN(RADIANS(_10sept_0_30[[#This Row],[H_phase]]))</f>
        <v>-2.7037055639269876E-4</v>
      </c>
      <c r="J48">
        <f>10^(_10sept_0_30[[#This Row],[V_mag_adj]]/20)*COS(RADIANS(_10sept_0_30[[#This Row],[V_phase]]))</f>
        <v>-1.9017318560306376E-4</v>
      </c>
      <c r="K48">
        <f>10^(_10sept_0_30[[#This Row],[V_mag_adj]]/20)*SIN(RADIANS(_10sept_0_30[[#This Row],[V_phase]]))</f>
        <v>-2.6504426290718678E-4</v>
      </c>
    </row>
    <row r="49" spans="1:11" x14ac:dyDescent="0.25">
      <c r="A49">
        <v>-134</v>
      </c>
      <c r="B49">
        <v>-30.87</v>
      </c>
      <c r="C49">
        <v>-119.26</v>
      </c>
      <c r="D49">
        <v>-30.76</v>
      </c>
      <c r="E49">
        <v>-116.64</v>
      </c>
      <c r="F49">
        <f>_10sept_0_30[[#This Row],[H_mag]]-40</f>
        <v>-70.87</v>
      </c>
      <c r="G49">
        <f>_10sept_0_30[[#This Row],[V_mag]]-40</f>
        <v>-70.760000000000005</v>
      </c>
      <c r="H49">
        <f>10^(_10sept_0_30[[#This Row],[H_mag_adj]]/20)*COS(RADIANS(_10sept_0_30[[#This Row],[H_phase]]))</f>
        <v>-1.3983235226401543E-4</v>
      </c>
      <c r="I49">
        <f>10^(_10sept_0_30[[#This Row],[H_mag_adj]]/20)*SIN(RADIANS(_10sept_0_30[[#This Row],[H_phase]]))</f>
        <v>-2.495864420872881E-4</v>
      </c>
      <c r="J49">
        <f>10^(_10sept_0_30[[#This Row],[V_mag_adj]]/20)*COS(RADIANS(_10sept_0_30[[#This Row],[V_phase]]))</f>
        <v>-1.2991202359713487E-4</v>
      </c>
      <c r="K49">
        <f>10^(_10sept_0_30[[#This Row],[V_mag_adj]]/20)*SIN(RADIANS(_10sept_0_30[[#This Row],[V_phase]]))</f>
        <v>-2.5897657186864777E-4</v>
      </c>
    </row>
    <row r="50" spans="1:11" x14ac:dyDescent="0.25">
      <c r="A50">
        <v>-133</v>
      </c>
      <c r="B50">
        <v>-32.43</v>
      </c>
      <c r="C50">
        <v>-115.78</v>
      </c>
      <c r="D50">
        <v>-32.15</v>
      </c>
      <c r="E50">
        <v>-113.78</v>
      </c>
      <c r="F50">
        <f>_10sept_0_30[[#This Row],[H_mag]]-40</f>
        <v>-72.430000000000007</v>
      </c>
      <c r="G50">
        <f>_10sept_0_30[[#This Row],[V_mag]]-40</f>
        <v>-72.150000000000006</v>
      </c>
      <c r="H50">
        <f>10^(_10sept_0_30[[#This Row],[H_mag_adj]]/20)*COS(RADIANS(_10sept_0_30[[#This Row],[H_phase]]))</f>
        <v>-1.0396955526807742E-4</v>
      </c>
      <c r="I50">
        <f>10^(_10sept_0_30[[#This Row],[H_mag_adj]]/20)*SIN(RADIANS(_10sept_0_30[[#This Row],[H_phase]]))</f>
        <v>-2.152630837940976E-4</v>
      </c>
      <c r="J50">
        <f>10^(_10sept_0_30[[#This Row],[V_mag_adj]]/20)*COS(RADIANS(_10sept_0_30[[#This Row],[V_phase]]))</f>
        <v>-9.9551637908283958E-5</v>
      </c>
      <c r="K50">
        <f>10^(_10sept_0_30[[#This Row],[V_mag_adj]]/20)*SIN(RADIANS(_10sept_0_30[[#This Row],[V_phase]]))</f>
        <v>-2.2592733591532191E-4</v>
      </c>
    </row>
    <row r="51" spans="1:11" x14ac:dyDescent="0.25">
      <c r="A51">
        <v>-132</v>
      </c>
      <c r="B51">
        <v>-33.81</v>
      </c>
      <c r="C51">
        <v>-125.54</v>
      </c>
      <c r="D51">
        <v>-33.56</v>
      </c>
      <c r="E51">
        <v>-125.41</v>
      </c>
      <c r="F51">
        <f>_10sept_0_30[[#This Row],[H_mag]]-40</f>
        <v>-73.81</v>
      </c>
      <c r="G51">
        <f>_10sept_0_30[[#This Row],[V_mag]]-40</f>
        <v>-73.56</v>
      </c>
      <c r="H51">
        <f>10^(_10sept_0_30[[#This Row],[H_mag_adj]]/20)*COS(RADIANS(_10sept_0_30[[#This Row],[H_phase]]))</f>
        <v>-1.18543784041801E-4</v>
      </c>
      <c r="I51">
        <f>10^(_10sept_0_30[[#This Row],[H_mag_adj]]/20)*SIN(RADIANS(_10sept_0_30[[#This Row],[H_phase]]))</f>
        <v>-1.6594707684817168E-4</v>
      </c>
      <c r="J51">
        <f>10^(_10sept_0_30[[#This Row],[V_mag_adj]]/20)*COS(RADIANS(_10sept_0_30[[#This Row],[V_phase]]))</f>
        <v>-1.2161749470637347E-4</v>
      </c>
      <c r="K51">
        <f>10^(_10sept_0_30[[#This Row],[V_mag_adj]]/20)*SIN(RADIANS(_10sept_0_30[[#This Row],[V_phase]]))</f>
        <v>-1.7106920041901313E-4</v>
      </c>
    </row>
    <row r="52" spans="1:11" x14ac:dyDescent="0.25">
      <c r="A52">
        <v>-131</v>
      </c>
      <c r="B52">
        <v>-34.03</v>
      </c>
      <c r="C52">
        <v>-135.21</v>
      </c>
      <c r="D52">
        <v>-34.08</v>
      </c>
      <c r="E52">
        <v>-134.65</v>
      </c>
      <c r="F52">
        <f>_10sept_0_30[[#This Row],[H_mag]]-40</f>
        <v>-74.03</v>
      </c>
      <c r="G52">
        <f>_10sept_0_30[[#This Row],[V_mag]]-40</f>
        <v>-74.08</v>
      </c>
      <c r="H52">
        <f>10^(_10sept_0_30[[#This Row],[H_mag_adj]]/20)*COS(RADIANS(_10sept_0_30[[#This Row],[H_phase]]))</f>
        <v>-1.4111427688353484E-4</v>
      </c>
      <c r="I52">
        <f>10^(_10sept_0_30[[#This Row],[H_mag_adj]]/20)*SIN(RADIANS(_10sept_0_30[[#This Row],[H_phase]]))</f>
        <v>-1.4008362811709926E-4</v>
      </c>
      <c r="J52">
        <f>10^(_10sept_0_30[[#This Row],[V_mag_adj]]/20)*COS(RADIANS(_10sept_0_30[[#This Row],[V_phase]]))</f>
        <v>-1.3893631495078202E-4</v>
      </c>
      <c r="K52">
        <f>10^(_10sept_0_30[[#This Row],[V_mag_adj]]/20)*SIN(RADIANS(_10sept_0_30[[#This Row],[V_phase]]))</f>
        <v>-1.4064419635071102E-4</v>
      </c>
    </row>
    <row r="53" spans="1:11" x14ac:dyDescent="0.25">
      <c r="A53">
        <v>-130</v>
      </c>
      <c r="B53">
        <v>-32.75</v>
      </c>
      <c r="C53">
        <v>-147.59</v>
      </c>
      <c r="D53">
        <v>-33.44</v>
      </c>
      <c r="E53">
        <v>-147.54</v>
      </c>
      <c r="F53">
        <f>_10sept_0_30[[#This Row],[H_mag]]-40</f>
        <v>-72.75</v>
      </c>
      <c r="G53">
        <f>_10sept_0_30[[#This Row],[V_mag]]-40</f>
        <v>-73.44</v>
      </c>
      <c r="H53">
        <f>10^(_10sept_0_30[[#This Row],[H_mag_adj]]/20)*COS(RADIANS(_10sept_0_30[[#This Row],[H_phase]]))</f>
        <v>-1.9451945355738269E-4</v>
      </c>
      <c r="I53">
        <f>10^(_10sept_0_30[[#This Row],[H_mag_adj]]/20)*SIN(RADIANS(_10sept_0_30[[#This Row],[H_phase]]))</f>
        <v>-1.2349342739933973E-4</v>
      </c>
      <c r="J53">
        <f>10^(_10sept_0_30[[#This Row],[V_mag_adj]]/20)*COS(RADIANS(_10sept_0_30[[#This Row],[V_phase]]))</f>
        <v>-1.795652106911924E-4</v>
      </c>
      <c r="K53">
        <f>10^(_10sept_0_30[[#This Row],[V_mag_adj]]/20)*SIN(RADIANS(_10sept_0_30[[#This Row],[V_phase]]))</f>
        <v>-1.1421949527024594E-4</v>
      </c>
    </row>
    <row r="54" spans="1:11" x14ac:dyDescent="0.25">
      <c r="A54">
        <v>-129</v>
      </c>
      <c r="B54">
        <v>-31.93</v>
      </c>
      <c r="C54">
        <v>-150.85</v>
      </c>
      <c r="D54">
        <v>-31.72</v>
      </c>
      <c r="E54">
        <v>-150.05000000000001</v>
      </c>
      <c r="F54">
        <f>_10sept_0_30[[#This Row],[H_mag]]-40</f>
        <v>-71.930000000000007</v>
      </c>
      <c r="G54">
        <f>_10sept_0_30[[#This Row],[V_mag]]-40</f>
        <v>-71.72</v>
      </c>
      <c r="H54">
        <f>10^(_10sept_0_30[[#This Row],[H_mag_adj]]/20)*COS(RADIANS(_10sept_0_30[[#This Row],[H_phase]]))</f>
        <v>-2.2115006573328346E-4</v>
      </c>
      <c r="I54">
        <f>10^(_10sept_0_30[[#This Row],[H_mag_adj]]/20)*SIN(RADIANS(_10sept_0_30[[#This Row],[H_phase]]))</f>
        <v>-1.2334344767631671E-4</v>
      </c>
      <c r="J54">
        <f>10^(_10sept_0_30[[#This Row],[V_mag_adj]]/20)*COS(RADIANS(_10sept_0_30[[#This Row],[V_phase]]))</f>
        <v>-2.2477562982545199E-4</v>
      </c>
      <c r="K54">
        <f>10^(_10sept_0_30[[#This Row],[V_mag_adj]]/20)*SIN(RADIANS(_10sept_0_30[[#This Row],[V_phase]]))</f>
        <v>-1.2951286370474222E-4</v>
      </c>
    </row>
    <row r="55" spans="1:11" x14ac:dyDescent="0.25">
      <c r="A55">
        <v>-128</v>
      </c>
      <c r="B55">
        <v>-30.24</v>
      </c>
      <c r="C55">
        <v>-148.54</v>
      </c>
      <c r="D55">
        <v>-30.28</v>
      </c>
      <c r="E55">
        <v>-146.34</v>
      </c>
      <c r="F55">
        <f>_10sept_0_30[[#This Row],[H_mag]]-40</f>
        <v>-70.239999999999995</v>
      </c>
      <c r="G55">
        <f>_10sept_0_30[[#This Row],[V_mag]]-40</f>
        <v>-70.28</v>
      </c>
      <c r="H55">
        <f>10^(_10sept_0_30[[#This Row],[H_mag_adj]]/20)*COS(RADIANS(_10sept_0_30[[#This Row],[H_phase]]))</f>
        <v>-2.623925130921159E-4</v>
      </c>
      <c r="I55">
        <f>10^(_10sept_0_30[[#This Row],[H_mag_adj]]/20)*SIN(RADIANS(_10sept_0_30[[#This Row],[H_phase]]))</f>
        <v>-1.6054247166959618E-4</v>
      </c>
      <c r="J55">
        <f>10^(_10sept_0_30[[#This Row],[V_mag_adj]]/20)*COS(RADIANS(_10sept_0_30[[#This Row],[V_phase]]))</f>
        <v>-2.5485985448516271E-4</v>
      </c>
      <c r="K55">
        <f>10^(_10sept_0_30[[#This Row],[V_mag_adj]]/20)*SIN(RADIANS(_10sept_0_30[[#This Row],[V_phase]]))</f>
        <v>-1.6971345045219453E-4</v>
      </c>
    </row>
    <row r="56" spans="1:11" x14ac:dyDescent="0.25">
      <c r="A56">
        <v>-127</v>
      </c>
      <c r="B56">
        <v>-28.79</v>
      </c>
      <c r="C56">
        <v>-141.47</v>
      </c>
      <c r="D56">
        <v>-28.99</v>
      </c>
      <c r="E56">
        <v>-138.58000000000001</v>
      </c>
      <c r="F56">
        <f>_10sept_0_30[[#This Row],[H_mag]]-40</f>
        <v>-68.789999999999992</v>
      </c>
      <c r="G56">
        <f>_10sept_0_30[[#This Row],[V_mag]]-40</f>
        <v>-68.989999999999995</v>
      </c>
      <c r="H56">
        <f>10^(_10sept_0_30[[#This Row],[H_mag_adj]]/20)*COS(RADIANS(_10sept_0_30[[#This Row],[H_phase]]))</f>
        <v>-2.8435665307596227E-4</v>
      </c>
      <c r="I56">
        <f>10^(_10sept_0_30[[#This Row],[H_mag_adj]]/20)*SIN(RADIANS(_10sept_0_30[[#This Row],[H_phase]]))</f>
        <v>-2.2643068977083082E-4</v>
      </c>
      <c r="J56">
        <f>10^(_10sept_0_30[[#This Row],[V_mag_adj]]/20)*COS(RADIANS(_10sept_0_30[[#This Row],[V_phase]]))</f>
        <v>-2.663740270522966E-4</v>
      </c>
      <c r="K56">
        <f>10^(_10sept_0_30[[#This Row],[V_mag_adj]]/20)*SIN(RADIANS(_10sept_0_30[[#This Row],[V_phase]]))</f>
        <v>-2.3500559816951066E-4</v>
      </c>
    </row>
    <row r="57" spans="1:11" x14ac:dyDescent="0.25">
      <c r="A57">
        <v>-126</v>
      </c>
      <c r="B57">
        <v>-28.23</v>
      </c>
      <c r="C57">
        <v>-129.61000000000001</v>
      </c>
      <c r="D57">
        <v>-28.11</v>
      </c>
      <c r="E57">
        <v>-128.61000000000001</v>
      </c>
      <c r="F57">
        <f>_10sept_0_30[[#This Row],[H_mag]]-40</f>
        <v>-68.23</v>
      </c>
      <c r="G57">
        <f>_10sept_0_30[[#This Row],[V_mag]]-40</f>
        <v>-68.11</v>
      </c>
      <c r="H57">
        <f>10^(_10sept_0_30[[#This Row],[H_mag_adj]]/20)*COS(RADIANS(_10sept_0_30[[#This Row],[H_phase]]))</f>
        <v>-2.4718380482474027E-4</v>
      </c>
      <c r="I57">
        <f>10^(_10sept_0_30[[#This Row],[H_mag_adj]]/20)*SIN(RADIANS(_10sept_0_30[[#This Row],[H_phase]]))</f>
        <v>-2.9868773533803917E-4</v>
      </c>
      <c r="J57">
        <f>10^(_10sept_0_30[[#This Row],[V_mag_adj]]/20)*COS(RADIANS(_10sept_0_30[[#This Row],[V_phase]]))</f>
        <v>-2.4529896576345951E-4</v>
      </c>
      <c r="K57">
        <f>10^(_10sept_0_30[[#This Row],[V_mag_adj]]/20)*SIN(RADIANS(_10sept_0_30[[#This Row],[V_phase]]))</f>
        <v>-3.0717073647927188E-4</v>
      </c>
    </row>
    <row r="58" spans="1:11" x14ac:dyDescent="0.25">
      <c r="A58">
        <v>-125</v>
      </c>
      <c r="B58">
        <v>-27.45</v>
      </c>
      <c r="C58">
        <v>-114.43</v>
      </c>
      <c r="D58">
        <v>-27.36</v>
      </c>
      <c r="E58">
        <v>-114.8</v>
      </c>
      <c r="F58">
        <f>_10sept_0_30[[#This Row],[H_mag]]-40</f>
        <v>-67.45</v>
      </c>
      <c r="G58">
        <f>_10sept_0_30[[#This Row],[V_mag]]-40</f>
        <v>-67.36</v>
      </c>
      <c r="H58">
        <f>10^(_10sept_0_30[[#This Row],[H_mag_adj]]/20)*COS(RADIANS(_10sept_0_30[[#This Row],[H_phase]]))</f>
        <v>-1.7541260383828998E-4</v>
      </c>
      <c r="I58">
        <f>10^(_10sept_0_30[[#This Row],[H_mag_adj]]/20)*SIN(RADIANS(_10sept_0_30[[#This Row],[H_phase]]))</f>
        <v>-3.861573642021471E-4</v>
      </c>
      <c r="J58">
        <f>10^(_10sept_0_30[[#This Row],[V_mag_adj]]/20)*COS(RADIANS(_10sept_0_30[[#This Row],[V_phase]]))</f>
        <v>-1.7975556930993402E-4</v>
      </c>
      <c r="K58">
        <f>10^(_10sept_0_30[[#This Row],[V_mag_adj]]/20)*SIN(RADIANS(_10sept_0_30[[#This Row],[V_phase]]))</f>
        <v>-3.8902669527539634E-4</v>
      </c>
    </row>
    <row r="59" spans="1:11" x14ac:dyDescent="0.25">
      <c r="A59">
        <v>-124</v>
      </c>
      <c r="B59">
        <v>-26.89</v>
      </c>
      <c r="C59">
        <v>-96.47</v>
      </c>
      <c r="D59">
        <v>-27.1</v>
      </c>
      <c r="E59">
        <v>-96.32</v>
      </c>
      <c r="F59">
        <f>_10sept_0_30[[#This Row],[H_mag]]-40</f>
        <v>-66.89</v>
      </c>
      <c r="G59">
        <f>_10sept_0_30[[#This Row],[V_mag]]-40</f>
        <v>-67.099999999999994</v>
      </c>
      <c r="H59">
        <f>10^(_10sept_0_30[[#This Row],[H_mag_adj]]/20)*COS(RADIANS(_10sept_0_30[[#This Row],[H_phase]]))</f>
        <v>-5.0975121192587344E-5</v>
      </c>
      <c r="I59">
        <f>10^(_10sept_0_30[[#This Row],[H_mag_adj]]/20)*SIN(RADIANS(_10sept_0_30[[#This Row],[H_phase]]))</f>
        <v>-4.4949527326977335E-4</v>
      </c>
      <c r="J59">
        <f>10^(_10sept_0_30[[#This Row],[V_mag_adj]]/20)*COS(RADIANS(_10sept_0_30[[#This Row],[V_phase]]))</f>
        <v>-4.8608632205814297E-5</v>
      </c>
      <c r="K59">
        <f>10^(_10sept_0_30[[#This Row],[V_mag_adj]]/20)*SIN(RADIANS(_10sept_0_30[[#This Row],[V_phase]]))</f>
        <v>-4.3888684287739178E-4</v>
      </c>
    </row>
    <row r="60" spans="1:11" x14ac:dyDescent="0.25">
      <c r="A60">
        <v>-123</v>
      </c>
      <c r="B60">
        <v>-26.2</v>
      </c>
      <c r="C60">
        <v>-75.59</v>
      </c>
      <c r="D60">
        <v>-26.27</v>
      </c>
      <c r="E60">
        <v>-75.510000000000005</v>
      </c>
      <c r="F60">
        <f>_10sept_0_30[[#This Row],[H_mag]]-40</f>
        <v>-66.2</v>
      </c>
      <c r="G60">
        <f>_10sept_0_30[[#This Row],[V_mag]]-40</f>
        <v>-66.27</v>
      </c>
      <c r="H60">
        <f>10^(_10sept_0_30[[#This Row],[H_mag_adj]]/20)*COS(RADIANS(_10sept_0_30[[#This Row],[H_phase]]))</f>
        <v>1.2188583440806015E-4</v>
      </c>
      <c r="I60">
        <f>10^(_10sept_0_30[[#This Row],[H_mag_adj]]/20)*SIN(RADIANS(_10sept_0_30[[#This Row],[H_phase]]))</f>
        <v>-4.7437025125169837E-4</v>
      </c>
      <c r="J60">
        <f>10^(_10sept_0_30[[#This Row],[V_mag_adj]]/20)*COS(RADIANS(_10sept_0_30[[#This Row],[V_phase]]))</f>
        <v>1.2156440948796235E-4</v>
      </c>
      <c r="K60">
        <f>10^(_10sept_0_30[[#This Row],[V_mag_adj]]/20)*SIN(RADIANS(_10sept_0_30[[#This Row],[V_phase]]))</f>
        <v>-4.7039336481704403E-4</v>
      </c>
    </row>
    <row r="61" spans="1:11" x14ac:dyDescent="0.25">
      <c r="A61">
        <v>-122</v>
      </c>
      <c r="B61">
        <v>-25.6</v>
      </c>
      <c r="C61">
        <v>-54.64</v>
      </c>
      <c r="D61">
        <v>-25.48</v>
      </c>
      <c r="E61">
        <v>-55.11</v>
      </c>
      <c r="F61">
        <f>_10sept_0_30[[#This Row],[H_mag]]-40</f>
        <v>-65.599999999999994</v>
      </c>
      <c r="G61">
        <f>_10sept_0_30[[#This Row],[V_mag]]-40</f>
        <v>-65.48</v>
      </c>
      <c r="H61">
        <f>10^(_10sept_0_30[[#This Row],[H_mag_adj]]/20)*COS(RADIANS(_10sept_0_30[[#This Row],[H_phase]]))</f>
        <v>3.0371235639315032E-4</v>
      </c>
      <c r="I61">
        <f>10^(_10sept_0_30[[#This Row],[H_mag_adj]]/20)*SIN(RADIANS(_10sept_0_30[[#This Row],[H_phase]]))</f>
        <v>-4.279972837623346E-4</v>
      </c>
      <c r="J61">
        <f>10^(_10sept_0_30[[#This Row],[V_mag_adj]]/20)*COS(RADIANS(_10sept_0_30[[#This Row],[V_phase]]))</f>
        <v>3.0436737228741416E-4</v>
      </c>
      <c r="K61">
        <f>10^(_10sept_0_30[[#This Row],[V_mag_adj]]/20)*SIN(RADIANS(_10sept_0_30[[#This Row],[V_phase]]))</f>
        <v>-4.3646271578084658E-4</v>
      </c>
    </row>
    <row r="62" spans="1:11" x14ac:dyDescent="0.25">
      <c r="A62">
        <v>-121</v>
      </c>
      <c r="B62">
        <v>-24.7</v>
      </c>
      <c r="C62">
        <v>-34.520000000000003</v>
      </c>
      <c r="D62">
        <v>-24.6</v>
      </c>
      <c r="E62">
        <v>-34.22</v>
      </c>
      <c r="F62">
        <f>_10sept_0_30[[#This Row],[H_mag]]-40</f>
        <v>-64.7</v>
      </c>
      <c r="G62">
        <f>_10sept_0_30[[#This Row],[V_mag]]-40</f>
        <v>-64.599999999999994</v>
      </c>
      <c r="H62">
        <f>10^(_10sept_0_30[[#This Row],[H_mag_adj]]/20)*COS(RADIANS(_10sept_0_30[[#This Row],[H_phase]]))</f>
        <v>4.7961138760483117E-4</v>
      </c>
      <c r="I62">
        <f>10^(_10sept_0_30[[#This Row],[H_mag_adj]]/20)*SIN(RADIANS(_10sept_0_30[[#This Row],[H_phase]]))</f>
        <v>-3.2987432913000403E-4</v>
      </c>
      <c r="J62">
        <f>10^(_10sept_0_30[[#This Row],[V_mag_adj]]/20)*COS(RADIANS(_10sept_0_30[[#This Row],[V_phase]]))</f>
        <v>4.869055854140807E-4</v>
      </c>
      <c r="K62">
        <f>10^(_10sept_0_30[[#This Row],[V_mag_adj]]/20)*SIN(RADIANS(_10sept_0_30[[#This Row],[V_phase]]))</f>
        <v>-3.3114921311261407E-4</v>
      </c>
    </row>
    <row r="63" spans="1:11" x14ac:dyDescent="0.25">
      <c r="A63">
        <v>-120</v>
      </c>
      <c r="B63">
        <v>-23.74</v>
      </c>
      <c r="C63">
        <v>-14.82</v>
      </c>
      <c r="D63">
        <v>-23.64</v>
      </c>
      <c r="E63">
        <v>-14.59</v>
      </c>
      <c r="F63">
        <f>_10sept_0_30[[#This Row],[H_mag]]-40</f>
        <v>-63.739999999999995</v>
      </c>
      <c r="G63">
        <f>_10sept_0_30[[#This Row],[V_mag]]-40</f>
        <v>-63.64</v>
      </c>
      <c r="H63">
        <f>10^(_10sept_0_30[[#This Row],[H_mag_adj]]/20)*COS(RADIANS(_10sept_0_30[[#This Row],[H_phase]]))</f>
        <v>6.2850258158883066E-4</v>
      </c>
      <c r="I63">
        <f>10^(_10sept_0_30[[#This Row],[H_mag_adj]]/20)*SIN(RADIANS(_10sept_0_30[[#This Row],[H_phase]]))</f>
        <v>-1.6629227042102077E-4</v>
      </c>
      <c r="J63">
        <f>10^(_10sept_0_30[[#This Row],[V_mag_adj]]/20)*COS(RADIANS(_10sept_0_30[[#This Row],[V_phase]]))</f>
        <v>6.3645044381834925E-4</v>
      </c>
      <c r="K63">
        <f>10^(_10sept_0_30[[#This Row],[V_mag_adj]]/20)*SIN(RADIANS(_10sept_0_30[[#This Row],[V_phase]]))</f>
        <v>-1.6566430997180638E-4</v>
      </c>
    </row>
    <row r="64" spans="1:11" x14ac:dyDescent="0.25">
      <c r="A64">
        <v>-119</v>
      </c>
      <c r="B64">
        <v>-22.84</v>
      </c>
      <c r="C64">
        <v>3.52</v>
      </c>
      <c r="D64">
        <v>-22.82</v>
      </c>
      <c r="E64">
        <v>2.35</v>
      </c>
      <c r="F64">
        <f>_10sept_0_30[[#This Row],[H_mag]]-40</f>
        <v>-62.84</v>
      </c>
      <c r="G64">
        <f>_10sept_0_30[[#This Row],[V_mag]]-40</f>
        <v>-62.82</v>
      </c>
      <c r="H64">
        <f>10^(_10sept_0_30[[#This Row],[H_mag_adj]]/20)*COS(RADIANS(_10sept_0_30[[#This Row],[H_phase]]))</f>
        <v>7.1974705775279557E-4</v>
      </c>
      <c r="I64">
        <f>10^(_10sept_0_30[[#This Row],[H_mag_adj]]/20)*SIN(RADIANS(_10sept_0_30[[#This Row],[H_phase]]))</f>
        <v>4.4273800262776721E-5</v>
      </c>
      <c r="J64">
        <f>10^(_10sept_0_30[[#This Row],[V_mag_adj]]/20)*COS(RADIANS(_10sept_0_30[[#This Row],[V_phase]]))</f>
        <v>7.2216194917999591E-4</v>
      </c>
      <c r="K64">
        <f>10^(_10sept_0_30[[#This Row],[V_mag_adj]]/20)*SIN(RADIANS(_10sept_0_30[[#This Row],[V_phase]]))</f>
        <v>2.963626419891585E-5</v>
      </c>
    </row>
    <row r="65" spans="1:11" x14ac:dyDescent="0.25">
      <c r="A65">
        <v>-118</v>
      </c>
      <c r="B65">
        <v>-22.08</v>
      </c>
      <c r="C65">
        <v>20.28</v>
      </c>
      <c r="D65">
        <v>-22</v>
      </c>
      <c r="E65">
        <v>19.28</v>
      </c>
      <c r="F65">
        <f>_10sept_0_30[[#This Row],[H_mag]]-40</f>
        <v>-62.08</v>
      </c>
      <c r="G65">
        <f>_10sept_0_30[[#This Row],[V_mag]]-40</f>
        <v>-62</v>
      </c>
      <c r="H65">
        <f>10^(_10sept_0_30[[#This Row],[H_mag_adj]]/20)*COS(RADIANS(_10sept_0_30[[#This Row],[H_phase]]))</f>
        <v>7.3825680612644756E-4</v>
      </c>
      <c r="I65">
        <f>10^(_10sept_0_30[[#This Row],[H_mag_adj]]/20)*SIN(RADIANS(_10sept_0_30[[#This Row],[H_phase]]))</f>
        <v>2.7279656025096336E-4</v>
      </c>
      <c r="J65">
        <f>10^(_10sept_0_30[[#This Row],[V_mag_adj]]/20)*COS(RADIANS(_10sept_0_30[[#This Row],[V_phase]]))</f>
        <v>7.4977934079794E-4</v>
      </c>
      <c r="K65">
        <f>10^(_10sept_0_30[[#This Row],[V_mag_adj]]/20)*SIN(RADIANS(_10sept_0_30[[#This Row],[V_phase]]))</f>
        <v>2.622752077356894E-4</v>
      </c>
    </row>
    <row r="66" spans="1:11" x14ac:dyDescent="0.25">
      <c r="A66">
        <v>-117</v>
      </c>
      <c r="B66">
        <v>-21.4</v>
      </c>
      <c r="C66">
        <v>37.549999999999997</v>
      </c>
      <c r="D66">
        <v>-21.43</v>
      </c>
      <c r="E66">
        <v>36.26</v>
      </c>
      <c r="F66">
        <f>_10sept_0_30[[#This Row],[H_mag]]-40</f>
        <v>-61.4</v>
      </c>
      <c r="G66">
        <f>_10sept_0_30[[#This Row],[V_mag]]-40</f>
        <v>-61.43</v>
      </c>
      <c r="H66">
        <f>10^(_10sept_0_30[[#This Row],[H_mag_adj]]/20)*COS(RADIANS(_10sept_0_30[[#This Row],[H_phase]]))</f>
        <v>6.7480078614016764E-4</v>
      </c>
      <c r="I66">
        <f>10^(_10sept_0_30[[#This Row],[H_mag_adj]]/20)*SIN(RADIANS(_10sept_0_30[[#This Row],[H_phase]]))</f>
        <v>5.1872908063805515E-4</v>
      </c>
      <c r="J66">
        <f>10^(_10sept_0_30[[#This Row],[V_mag_adj]]/20)*COS(RADIANS(_10sept_0_30[[#This Row],[V_phase]]))</f>
        <v>6.8394149354634765E-4</v>
      </c>
      <c r="K66">
        <f>10^(_10sept_0_30[[#This Row],[V_mag_adj]]/20)*SIN(RADIANS(_10sept_0_30[[#This Row],[V_phase]]))</f>
        <v>5.0167022176853448E-4</v>
      </c>
    </row>
    <row r="67" spans="1:11" x14ac:dyDescent="0.25">
      <c r="A67">
        <v>-116</v>
      </c>
      <c r="B67">
        <v>-21.1</v>
      </c>
      <c r="C67">
        <v>53.05</v>
      </c>
      <c r="D67">
        <v>-21.16</v>
      </c>
      <c r="E67">
        <v>52.55</v>
      </c>
      <c r="F67">
        <f>_10sept_0_30[[#This Row],[H_mag]]-40</f>
        <v>-61.1</v>
      </c>
      <c r="G67">
        <f>_10sept_0_30[[#This Row],[V_mag]]-40</f>
        <v>-61.16</v>
      </c>
      <c r="H67">
        <f>10^(_10sept_0_30[[#This Row],[H_mag_adj]]/20)*COS(RADIANS(_10sept_0_30[[#This Row],[H_phase]]))</f>
        <v>5.2961420704312437E-4</v>
      </c>
      <c r="I67">
        <f>10^(_10sept_0_30[[#This Row],[H_mag_adj]]/20)*SIN(RADIANS(_10sept_0_30[[#This Row],[H_phase]]))</f>
        <v>7.0409935969774384E-4</v>
      </c>
      <c r="J67">
        <f>10^(_10sept_0_30[[#This Row],[V_mag_adj]]/20)*COS(RADIANS(_10sept_0_30[[#This Row],[V_phase]]))</f>
        <v>5.3205039188471625E-4</v>
      </c>
      <c r="K67">
        <f>10^(_10sept_0_30[[#This Row],[V_mag_adj]]/20)*SIN(RADIANS(_10sept_0_30[[#This Row],[V_phase]]))</f>
        <v>6.9463586677235103E-4</v>
      </c>
    </row>
    <row r="68" spans="1:11" x14ac:dyDescent="0.25">
      <c r="A68">
        <v>-115</v>
      </c>
      <c r="B68">
        <v>-20.98</v>
      </c>
      <c r="C68">
        <v>69.11</v>
      </c>
      <c r="D68">
        <v>-21.05</v>
      </c>
      <c r="E68">
        <v>68.78</v>
      </c>
      <c r="F68">
        <f>_10sept_0_30[[#This Row],[H_mag]]-40</f>
        <v>-60.980000000000004</v>
      </c>
      <c r="G68">
        <f>_10sept_0_30[[#This Row],[V_mag]]-40</f>
        <v>-61.05</v>
      </c>
      <c r="H68">
        <f>10^(_10sept_0_30[[#This Row],[H_mag_adj]]/20)*COS(RADIANS(_10sept_0_30[[#This Row],[H_phase]]))</f>
        <v>3.1853035323674365E-4</v>
      </c>
      <c r="I68">
        <f>10^(_10sept_0_30[[#This Row],[H_mag_adj]]/20)*SIN(RADIANS(_10sept_0_30[[#This Row],[H_phase]]))</f>
        <v>8.3458558658465335E-4</v>
      </c>
      <c r="J68">
        <f>10^(_10sept_0_30[[#This Row],[V_mag_adj]]/20)*COS(RADIANS(_10sept_0_30[[#This Row],[V_phase]]))</f>
        <v>3.2073663573615579E-4</v>
      </c>
      <c r="K68">
        <f>10^(_10sept_0_30[[#This Row],[V_mag_adj]]/20)*SIN(RADIANS(_10sept_0_30[[#This Row],[V_phase]]))</f>
        <v>8.2605305223497859E-4</v>
      </c>
    </row>
    <row r="69" spans="1:11" x14ac:dyDescent="0.25">
      <c r="A69">
        <v>-114</v>
      </c>
      <c r="B69">
        <v>-21.06</v>
      </c>
      <c r="C69">
        <v>88.29</v>
      </c>
      <c r="D69">
        <v>-21.08</v>
      </c>
      <c r="E69">
        <v>87.53</v>
      </c>
      <c r="F69">
        <f>_10sept_0_30[[#This Row],[H_mag]]-40</f>
        <v>-61.06</v>
      </c>
      <c r="G69">
        <f>_10sept_0_30[[#This Row],[V_mag]]-40</f>
        <v>-61.08</v>
      </c>
      <c r="H69">
        <f>10^(_10sept_0_30[[#This Row],[H_mag_adj]]/20)*COS(RADIANS(_10sept_0_30[[#This Row],[H_phase]]))</f>
        <v>2.6412469146981358E-5</v>
      </c>
      <c r="I69">
        <f>10^(_10sept_0_30[[#This Row],[H_mag_adj]]/20)*SIN(RADIANS(_10sept_0_30[[#This Row],[H_phase]]))</f>
        <v>8.8472143878159243E-4</v>
      </c>
      <c r="J69">
        <f>10^(_10sept_0_30[[#This Row],[V_mag_adj]]/20)*COS(RADIANS(_10sept_0_30[[#This Row],[V_phase]]))</f>
        <v>3.8057459520116747E-5</v>
      </c>
      <c r="K69">
        <f>10^(_10sept_0_30[[#This Row],[V_mag_adj]]/20)*SIN(RADIANS(_10sept_0_30[[#This Row],[V_phase]]))</f>
        <v>8.8225945180436154E-4</v>
      </c>
    </row>
    <row r="70" spans="1:11" x14ac:dyDescent="0.25">
      <c r="A70">
        <v>-113</v>
      </c>
      <c r="B70">
        <v>-21.02</v>
      </c>
      <c r="C70">
        <v>107.14</v>
      </c>
      <c r="D70">
        <v>-21.09</v>
      </c>
      <c r="E70">
        <v>106.34</v>
      </c>
      <c r="F70">
        <f>_10sept_0_30[[#This Row],[H_mag]]-40</f>
        <v>-61.019999999999996</v>
      </c>
      <c r="G70">
        <f>_10sept_0_30[[#This Row],[V_mag]]-40</f>
        <v>-61.09</v>
      </c>
      <c r="H70">
        <f>10^(_10sept_0_30[[#This Row],[H_mag_adj]]/20)*COS(RADIANS(_10sept_0_30[[#This Row],[H_phase]]))</f>
        <v>-2.6205425882631597E-4</v>
      </c>
      <c r="I70">
        <f>10^(_10sept_0_30[[#This Row],[H_mag_adj]]/20)*SIN(RADIANS(_10sept_0_30[[#This Row],[H_phase]]))</f>
        <v>8.4970947589797731E-4</v>
      </c>
      <c r="J70">
        <f>10^(_10sept_0_30[[#This Row],[V_mag_adj]]/20)*COS(RADIANS(_10sept_0_30[[#This Row],[V_phase]]))</f>
        <v>-2.4815692895927075E-4</v>
      </c>
      <c r="K70">
        <f>10^(_10sept_0_30[[#This Row],[V_mag_adj]]/20)*SIN(RADIANS(_10sept_0_30[[#This Row],[V_phase]]))</f>
        <v>8.4643646521715169E-4</v>
      </c>
    </row>
    <row r="71" spans="1:11" x14ac:dyDescent="0.25">
      <c r="A71">
        <v>-112</v>
      </c>
      <c r="B71">
        <v>-20.88</v>
      </c>
      <c r="C71">
        <v>128.07</v>
      </c>
      <c r="D71">
        <v>-20.84</v>
      </c>
      <c r="E71">
        <v>126.8</v>
      </c>
      <c r="F71">
        <f>_10sept_0_30[[#This Row],[H_mag]]-40</f>
        <v>-60.879999999999995</v>
      </c>
      <c r="G71">
        <f>_10sept_0_30[[#This Row],[V_mag]]-40</f>
        <v>-60.84</v>
      </c>
      <c r="H71">
        <f>10^(_10sept_0_30[[#This Row],[H_mag_adj]]/20)*COS(RADIANS(_10sept_0_30[[#This Row],[H_phase]]))</f>
        <v>-5.5721172930809141E-4</v>
      </c>
      <c r="I71">
        <f>10^(_10sept_0_30[[#This Row],[H_mag_adj]]/20)*SIN(RADIANS(_10sept_0_30[[#This Row],[H_phase]]))</f>
        <v>7.1140527133278916E-4</v>
      </c>
      <c r="J71">
        <f>10^(_10sept_0_30[[#This Row],[V_mag_adj]]/20)*COS(RADIANS(_10sept_0_30[[#This Row],[V_phase]]))</f>
        <v>-5.4380592079366285E-4</v>
      </c>
      <c r="K71">
        <f>10^(_10sept_0_30[[#This Row],[V_mag_adj]]/20)*SIN(RADIANS(_10sept_0_30[[#This Row],[V_phase]]))</f>
        <v>7.2692037770498354E-4</v>
      </c>
    </row>
    <row r="72" spans="1:11" x14ac:dyDescent="0.25">
      <c r="A72">
        <v>-111</v>
      </c>
      <c r="B72">
        <v>-20.61</v>
      </c>
      <c r="C72">
        <v>147.97</v>
      </c>
      <c r="D72">
        <v>-20.5</v>
      </c>
      <c r="E72">
        <v>147.18</v>
      </c>
      <c r="F72">
        <f>_10sept_0_30[[#This Row],[H_mag]]-40</f>
        <v>-60.61</v>
      </c>
      <c r="G72">
        <f>_10sept_0_30[[#This Row],[V_mag]]-40</f>
        <v>-60.5</v>
      </c>
      <c r="H72">
        <f>10^(_10sept_0_30[[#This Row],[H_mag_adj]]/20)*COS(RADIANS(_10sept_0_30[[#This Row],[H_phase]]))</f>
        <v>-7.9027511726771041E-4</v>
      </c>
      <c r="I72">
        <f>10^(_10sept_0_30[[#This Row],[H_mag_adj]]/20)*SIN(RADIANS(_10sept_0_30[[#This Row],[H_phase]]))</f>
        <v>4.9439424381136064E-4</v>
      </c>
      <c r="J72">
        <f>10^(_10sept_0_30[[#This Row],[V_mag_adj]]/20)*COS(RADIANS(_10sept_0_30[[#This Row],[V_phase]]))</f>
        <v>-7.9336748172543147E-4</v>
      </c>
      <c r="K72">
        <f>10^(_10sept_0_30[[#This Row],[V_mag_adj]]/20)*SIN(RADIANS(_10sept_0_30[[#This Row],[V_phase]]))</f>
        <v>5.1168249635334575E-4</v>
      </c>
    </row>
    <row r="73" spans="1:11" x14ac:dyDescent="0.25">
      <c r="A73">
        <v>-110</v>
      </c>
      <c r="B73">
        <v>-20.04</v>
      </c>
      <c r="C73">
        <v>166.08</v>
      </c>
      <c r="D73">
        <v>-20.03</v>
      </c>
      <c r="E73">
        <v>166.31</v>
      </c>
      <c r="F73">
        <f>_10sept_0_30[[#This Row],[H_mag]]-40</f>
        <v>-60.04</v>
      </c>
      <c r="G73">
        <f>_10sept_0_30[[#This Row],[V_mag]]-40</f>
        <v>-60.03</v>
      </c>
      <c r="H73">
        <f>10^(_10sept_0_30[[#This Row],[H_mag_adj]]/20)*COS(RADIANS(_10sept_0_30[[#This Row],[H_phase]]))</f>
        <v>-9.6617291548398751E-4</v>
      </c>
      <c r="I73">
        <f>10^(_10sept_0_30[[#This Row],[H_mag_adj]]/20)*SIN(RADIANS(_10sept_0_30[[#This Row],[H_phase]]))</f>
        <v>2.3946156743398026E-4</v>
      </c>
      <c r="J73">
        <f>10^(_10sept_0_30[[#This Row],[V_mag_adj]]/20)*COS(RADIANS(_10sept_0_30[[#This Row],[V_phase]]))</f>
        <v>-9.6824047527105785E-4</v>
      </c>
      <c r="K73">
        <f>10^(_10sept_0_30[[#This Row],[V_mag_adj]]/20)*SIN(RADIANS(_10sept_0_30[[#This Row],[V_phase]]))</f>
        <v>2.3585256086760642E-4</v>
      </c>
    </row>
    <row r="74" spans="1:11" x14ac:dyDescent="0.25">
      <c r="A74">
        <v>-109</v>
      </c>
      <c r="B74">
        <v>-19.52</v>
      </c>
      <c r="C74">
        <v>-175.9</v>
      </c>
      <c r="D74">
        <v>-19.5</v>
      </c>
      <c r="E74">
        <v>-175.57</v>
      </c>
      <c r="F74">
        <f>_10sept_0_30[[#This Row],[H_mag]]-40</f>
        <v>-59.519999999999996</v>
      </c>
      <c r="G74">
        <f>_10sept_0_30[[#This Row],[V_mag]]-40</f>
        <v>-59.5</v>
      </c>
      <c r="H74">
        <f>10^(_10sept_0_30[[#This Row],[H_mag_adj]]/20)*COS(RADIANS(_10sept_0_30[[#This Row],[H_phase]]))</f>
        <v>-1.054112883805201E-3</v>
      </c>
      <c r="I74">
        <f>10^(_10sept_0_30[[#This Row],[H_mag_adj]]/20)*SIN(RADIANS(_10sept_0_30[[#This Row],[H_phase]]))</f>
        <v>-7.5559751034811394E-5</v>
      </c>
      <c r="J74">
        <f>10^(_10sept_0_30[[#This Row],[V_mag_adj]]/20)*COS(RADIANS(_10sept_0_30[[#This Row],[V_phase]]))</f>
        <v>-1.0560891470136175E-3</v>
      </c>
      <c r="K74">
        <f>10^(_10sept_0_30[[#This Row],[V_mag_adj]]/20)*SIN(RADIANS(_10sept_0_30[[#This Row],[V_phase]]))</f>
        <v>-8.1817894509766381E-5</v>
      </c>
    </row>
    <row r="75" spans="1:11" x14ac:dyDescent="0.25">
      <c r="A75">
        <v>-108</v>
      </c>
      <c r="B75">
        <v>-19.29</v>
      </c>
      <c r="C75">
        <v>-160.46</v>
      </c>
      <c r="D75">
        <v>-19.21</v>
      </c>
      <c r="E75">
        <v>-159.5</v>
      </c>
      <c r="F75">
        <f>_10sept_0_30[[#This Row],[H_mag]]-40</f>
        <v>-59.29</v>
      </c>
      <c r="G75">
        <f>_10sept_0_30[[#This Row],[V_mag]]-40</f>
        <v>-59.21</v>
      </c>
      <c r="H75">
        <f>10^(_10sept_0_30[[#This Row],[H_mag_adj]]/20)*COS(RADIANS(_10sept_0_30[[#This Row],[H_phase]]))</f>
        <v>-1.0226783583825228E-3</v>
      </c>
      <c r="I75">
        <f>10^(_10sept_0_30[[#This Row],[H_mag_adj]]/20)*SIN(RADIANS(_10sept_0_30[[#This Row],[H_phase]]))</f>
        <v>-3.6295309451337402E-4</v>
      </c>
      <c r="J75">
        <f>10^(_10sept_0_30[[#This Row],[V_mag_adj]]/20)*COS(RADIANS(_10sept_0_30[[#This Row],[V_phase]]))</f>
        <v>-1.0258588886164482E-3</v>
      </c>
      <c r="K75">
        <f>10^(_10sept_0_30[[#This Row],[V_mag_adj]]/20)*SIN(RADIANS(_10sept_0_30[[#This Row],[V_phase]]))</f>
        <v>-3.8355292176699878E-4</v>
      </c>
    </row>
    <row r="76" spans="1:11" x14ac:dyDescent="0.25">
      <c r="A76">
        <v>-107</v>
      </c>
      <c r="B76">
        <v>-19.21</v>
      </c>
      <c r="C76">
        <v>-145.85</v>
      </c>
      <c r="D76">
        <v>-19.16</v>
      </c>
      <c r="E76">
        <v>-145.13</v>
      </c>
      <c r="F76">
        <f>_10sept_0_30[[#This Row],[H_mag]]-40</f>
        <v>-59.21</v>
      </c>
      <c r="G76">
        <f>_10sept_0_30[[#This Row],[V_mag]]-40</f>
        <v>-59.16</v>
      </c>
      <c r="H76">
        <f>10^(_10sept_0_30[[#This Row],[H_mag_adj]]/20)*COS(RADIANS(_10sept_0_30[[#This Row],[H_phase]]))</f>
        <v>-9.0636920756418976E-4</v>
      </c>
      <c r="I76">
        <f>10^(_10sept_0_30[[#This Row],[H_mag_adj]]/20)*SIN(RADIANS(_10sept_0_30[[#This Row],[H_phase]]))</f>
        <v>-6.1481229877812166E-4</v>
      </c>
      <c r="J76">
        <f>10^(_10sept_0_30[[#This Row],[V_mag_adj]]/20)*COS(RADIANS(_10sept_0_30[[#This Row],[V_phase]]))</f>
        <v>-9.0375940071899744E-4</v>
      </c>
      <c r="K76">
        <f>10^(_10sept_0_30[[#This Row],[V_mag_adj]]/20)*SIN(RADIANS(_10sept_0_30[[#This Row],[V_phase]]))</f>
        <v>-6.2976804942535536E-4</v>
      </c>
    </row>
    <row r="77" spans="1:11" x14ac:dyDescent="0.25">
      <c r="A77">
        <v>-106</v>
      </c>
      <c r="B77">
        <v>-19.329999999999998</v>
      </c>
      <c r="C77">
        <v>-130.13</v>
      </c>
      <c r="D77">
        <v>-19.34</v>
      </c>
      <c r="E77">
        <v>-130.13</v>
      </c>
      <c r="F77">
        <f>_10sept_0_30[[#This Row],[H_mag]]-40</f>
        <v>-59.33</v>
      </c>
      <c r="G77">
        <f>_10sept_0_30[[#This Row],[V_mag]]-40</f>
        <v>-59.34</v>
      </c>
      <c r="H77">
        <f>10^(_10sept_0_30[[#This Row],[H_mag_adj]]/20)*COS(RADIANS(_10sept_0_30[[#This Row],[H_phase]]))</f>
        <v>-6.9620819284491682E-4</v>
      </c>
      <c r="I77">
        <f>10^(_10sept_0_30[[#This Row],[H_mag_adj]]/20)*SIN(RADIANS(_10sept_0_30[[#This Row],[H_phase]]))</f>
        <v>-8.2589573753384714E-4</v>
      </c>
      <c r="J77">
        <f>10^(_10sept_0_30[[#This Row],[V_mag_adj]]/20)*COS(RADIANS(_10sept_0_30[[#This Row],[V_phase]]))</f>
        <v>-6.9540711476777763E-4</v>
      </c>
      <c r="K77">
        <f>10^(_10sept_0_30[[#This Row],[V_mag_adj]]/20)*SIN(RADIANS(_10sept_0_30[[#This Row],[V_phase]]))</f>
        <v>-8.2494543706892803E-4</v>
      </c>
    </row>
    <row r="78" spans="1:11" x14ac:dyDescent="0.25">
      <c r="A78">
        <v>-105</v>
      </c>
      <c r="B78">
        <v>-19.829999999999998</v>
      </c>
      <c r="C78">
        <v>-113.18</v>
      </c>
      <c r="D78">
        <v>-19.73</v>
      </c>
      <c r="E78">
        <v>-114.8</v>
      </c>
      <c r="F78">
        <f>_10sept_0_30[[#This Row],[H_mag]]-40</f>
        <v>-59.83</v>
      </c>
      <c r="G78">
        <f>_10sept_0_30[[#This Row],[V_mag]]-40</f>
        <v>-59.730000000000004</v>
      </c>
      <c r="H78">
        <f>10^(_10sept_0_30[[#This Row],[H_mag_adj]]/20)*COS(RADIANS(_10sept_0_30[[#This Row],[H_phase]]))</f>
        <v>-4.0140087237763438E-4</v>
      </c>
      <c r="I78">
        <f>10^(_10sept_0_30[[#This Row],[H_mag_adj]]/20)*SIN(RADIANS(_10sept_0_30[[#This Row],[H_phase]]))</f>
        <v>-9.3744200113048766E-4</v>
      </c>
      <c r="J78">
        <f>10^(_10sept_0_30[[#This Row],[V_mag_adj]]/20)*COS(RADIANS(_10sept_0_30[[#This Row],[V_phase]]))</f>
        <v>-4.3269547636631795E-4</v>
      </c>
      <c r="K78">
        <f>10^(_10sept_0_30[[#This Row],[V_mag_adj]]/20)*SIN(RADIANS(_10sept_0_30[[#This Row],[V_phase]]))</f>
        <v>-9.3643880897602554E-4</v>
      </c>
    </row>
    <row r="79" spans="1:11" x14ac:dyDescent="0.25">
      <c r="A79">
        <v>-104</v>
      </c>
      <c r="B79">
        <v>-20.32</v>
      </c>
      <c r="C79">
        <v>-96.28</v>
      </c>
      <c r="D79">
        <v>-20.37</v>
      </c>
      <c r="E79">
        <v>-96.98</v>
      </c>
      <c r="F79">
        <f>_10sept_0_30[[#This Row],[H_mag]]-40</f>
        <v>-60.32</v>
      </c>
      <c r="G79">
        <f>_10sept_0_30[[#This Row],[V_mag]]-40</f>
        <v>-60.370000000000005</v>
      </c>
      <c r="H79">
        <f>10^(_10sept_0_30[[#This Row],[H_mag_adj]]/20)*COS(RADIANS(_10sept_0_30[[#This Row],[H_phase]]))</f>
        <v>-1.054306994572981E-4</v>
      </c>
      <c r="I79">
        <f>10^(_10sept_0_30[[#This Row],[H_mag_adj]]/20)*SIN(RADIANS(_10sept_0_30[[#This Row],[H_phase]]))</f>
        <v>-9.5804527784018676E-4</v>
      </c>
      <c r="J79">
        <f>10^(_10sept_0_30[[#This Row],[V_mag_adj]]/20)*COS(RADIANS(_10sept_0_30[[#This Row],[V_phase]]))</f>
        <v>-1.1645496921383998E-4</v>
      </c>
      <c r="K79">
        <f>10^(_10sept_0_30[[#This Row],[V_mag_adj]]/20)*SIN(RADIANS(_10sept_0_30[[#This Row],[V_phase]]))</f>
        <v>-9.5119442630252099E-4</v>
      </c>
    </row>
    <row r="80" spans="1:11" x14ac:dyDescent="0.25">
      <c r="A80">
        <v>-103</v>
      </c>
      <c r="B80">
        <v>-21.11</v>
      </c>
      <c r="C80">
        <v>-77.459999999999994</v>
      </c>
      <c r="D80">
        <v>-21.04</v>
      </c>
      <c r="E80">
        <v>-78.66</v>
      </c>
      <c r="F80">
        <f>_10sept_0_30[[#This Row],[H_mag]]-40</f>
        <v>-61.11</v>
      </c>
      <c r="G80">
        <f>_10sept_0_30[[#This Row],[V_mag]]-40</f>
        <v>-61.04</v>
      </c>
      <c r="H80">
        <f>10^(_10sept_0_30[[#This Row],[H_mag_adj]]/20)*COS(RADIANS(_10sept_0_30[[#This Row],[H_phase]]))</f>
        <v>1.9107423049982331E-4</v>
      </c>
      <c r="I80">
        <f>10^(_10sept_0_30[[#This Row],[H_mag_adj]]/20)*SIN(RADIANS(_10sept_0_30[[#This Row],[H_phase]]))</f>
        <v>-8.5904158004221094E-4</v>
      </c>
      <c r="J80">
        <f>10^(_10sept_0_30[[#This Row],[V_mag_adj]]/20)*COS(RADIANS(_10sept_0_30[[#This Row],[V_phase]]))</f>
        <v>1.7444210287927026E-4</v>
      </c>
      <c r="K80">
        <f>10^(_10sept_0_30[[#This Row],[V_mag_adj]]/20)*SIN(RADIANS(_10sept_0_30[[#This Row],[V_phase]]))</f>
        <v>-8.6983661824399856E-4</v>
      </c>
    </row>
    <row r="81" spans="1:11" x14ac:dyDescent="0.25">
      <c r="A81">
        <v>-102</v>
      </c>
      <c r="B81">
        <v>-21.69</v>
      </c>
      <c r="C81">
        <v>-56.25</v>
      </c>
      <c r="D81">
        <v>-21.76</v>
      </c>
      <c r="E81">
        <v>-57.86</v>
      </c>
      <c r="F81">
        <f>_10sept_0_30[[#This Row],[H_mag]]-40</f>
        <v>-61.69</v>
      </c>
      <c r="G81">
        <f>_10sept_0_30[[#This Row],[V_mag]]-40</f>
        <v>-61.760000000000005</v>
      </c>
      <c r="H81">
        <f>10^(_10sept_0_30[[#This Row],[H_mag_adj]]/20)*COS(RADIANS(_10sept_0_30[[#This Row],[H_phase]]))</f>
        <v>4.5733976951778838E-4</v>
      </c>
      <c r="I81">
        <f>10^(_10sept_0_30[[#This Row],[H_mag_adj]]/20)*SIN(RADIANS(_10sept_0_30[[#This Row],[H_phase]]))</f>
        <v>-6.8445733455642854E-4</v>
      </c>
      <c r="J81">
        <f>10^(_10sept_0_30[[#This Row],[V_mag_adj]]/20)*COS(RADIANS(_10sept_0_30[[#This Row],[V_phase]]))</f>
        <v>4.3441353540682063E-4</v>
      </c>
      <c r="K81">
        <f>10^(_10sept_0_30[[#This Row],[V_mag_adj]]/20)*SIN(RADIANS(_10sept_0_30[[#This Row],[V_phase]]))</f>
        <v>-6.9144171805653122E-4</v>
      </c>
    </row>
    <row r="82" spans="1:11" x14ac:dyDescent="0.25">
      <c r="A82">
        <v>-101</v>
      </c>
      <c r="B82">
        <v>-22.22</v>
      </c>
      <c r="C82">
        <v>-33.92</v>
      </c>
      <c r="D82">
        <v>-22.19</v>
      </c>
      <c r="E82">
        <v>-35.32</v>
      </c>
      <c r="F82">
        <f>_10sept_0_30[[#This Row],[H_mag]]-40</f>
        <v>-62.22</v>
      </c>
      <c r="G82">
        <f>_10sept_0_30[[#This Row],[V_mag]]-40</f>
        <v>-62.19</v>
      </c>
      <c r="H82">
        <f>10^(_10sept_0_30[[#This Row],[H_mag_adj]]/20)*COS(RADIANS(_10sept_0_30[[#This Row],[H_phase]]))</f>
        <v>6.4266198756391573E-4</v>
      </c>
      <c r="I82">
        <f>10^(_10sept_0_30[[#This Row],[H_mag_adj]]/20)*SIN(RADIANS(_10sept_0_30[[#This Row],[H_phase]]))</f>
        <v>-4.3217663749433091E-4</v>
      </c>
      <c r="J82">
        <f>10^(_10sept_0_30[[#This Row],[V_mag_adj]]/20)*COS(RADIANS(_10sept_0_30[[#This Row],[V_phase]]))</f>
        <v>6.3409744697663021E-4</v>
      </c>
      <c r="K82">
        <f>10^(_10sept_0_30[[#This Row],[V_mag_adj]]/20)*SIN(RADIANS(_10sept_0_30[[#This Row],[V_phase]]))</f>
        <v>-4.4929840542127375E-4</v>
      </c>
    </row>
    <row r="83" spans="1:11" x14ac:dyDescent="0.25">
      <c r="A83">
        <v>-100</v>
      </c>
      <c r="B83">
        <v>-22.45</v>
      </c>
      <c r="C83">
        <v>-9.94</v>
      </c>
      <c r="D83">
        <v>-22.56</v>
      </c>
      <c r="E83">
        <v>-11.37</v>
      </c>
      <c r="F83">
        <f>_10sept_0_30[[#This Row],[H_mag]]-40</f>
        <v>-62.45</v>
      </c>
      <c r="G83">
        <f>_10sept_0_30[[#This Row],[V_mag]]-40</f>
        <v>-62.56</v>
      </c>
      <c r="H83">
        <f>10^(_10sept_0_30[[#This Row],[H_mag_adj]]/20)*COS(RADIANS(_10sept_0_30[[#This Row],[H_phase]]))</f>
        <v>7.4290179140112803E-4</v>
      </c>
      <c r="I83">
        <f>10^(_10sept_0_30[[#This Row],[H_mag_adj]]/20)*SIN(RADIANS(_10sept_0_30[[#This Row],[H_phase]]))</f>
        <v>-1.3019162483368841E-4</v>
      </c>
      <c r="J83">
        <f>10^(_10sept_0_30[[#This Row],[V_mag_adj]]/20)*COS(RADIANS(_10sept_0_30[[#This Row],[V_phase]]))</f>
        <v>7.3011626141493804E-4</v>
      </c>
      <c r="K83">
        <f>10^(_10sept_0_30[[#This Row],[V_mag_adj]]/20)*SIN(RADIANS(_10sept_0_30[[#This Row],[V_phase]]))</f>
        <v>-1.4681947342019659E-4</v>
      </c>
    </row>
    <row r="84" spans="1:11" x14ac:dyDescent="0.25">
      <c r="A84">
        <v>-99</v>
      </c>
      <c r="B84">
        <v>-22.45</v>
      </c>
      <c r="C84">
        <v>13.6</v>
      </c>
      <c r="D84">
        <v>-22.26</v>
      </c>
      <c r="E84">
        <v>14.14</v>
      </c>
      <c r="F84">
        <f>_10sept_0_30[[#This Row],[H_mag]]-40</f>
        <v>-62.45</v>
      </c>
      <c r="G84">
        <f>_10sept_0_30[[#This Row],[V_mag]]-40</f>
        <v>-62.260000000000005</v>
      </c>
      <c r="H84">
        <f>10^(_10sept_0_30[[#This Row],[H_mag_adj]]/20)*COS(RADIANS(_10sept_0_30[[#This Row],[H_phase]]))</f>
        <v>7.3307572648775355E-4</v>
      </c>
      <c r="I84">
        <f>10^(_10sept_0_30[[#This Row],[H_mag_adj]]/20)*SIN(RADIANS(_10sept_0_30[[#This Row],[H_phase]]))</f>
        <v>1.7734968305100894E-4</v>
      </c>
      <c r="J84">
        <f>10^(_10sept_0_30[[#This Row],[V_mag_adj]]/20)*COS(RADIANS(_10sept_0_30[[#This Row],[V_phase]]))</f>
        <v>7.4754640725068844E-4</v>
      </c>
      <c r="K84">
        <f>10^(_10sept_0_30[[#This Row],[V_mag_adj]]/20)*SIN(RADIANS(_10sept_0_30[[#This Row],[V_phase]]))</f>
        <v>1.883255893981444E-4</v>
      </c>
    </row>
    <row r="85" spans="1:11" x14ac:dyDescent="0.25">
      <c r="A85">
        <v>-98</v>
      </c>
      <c r="B85">
        <v>-21.96</v>
      </c>
      <c r="C85">
        <v>38.46</v>
      </c>
      <c r="D85">
        <v>-21.93</v>
      </c>
      <c r="E85">
        <v>38.1</v>
      </c>
      <c r="F85">
        <f>_10sept_0_30[[#This Row],[H_mag]]-40</f>
        <v>-61.96</v>
      </c>
      <c r="G85">
        <f>_10sept_0_30[[#This Row],[V_mag]]-40</f>
        <v>-61.93</v>
      </c>
      <c r="H85">
        <f>10^(_10sept_0_30[[#This Row],[H_mag_adj]]/20)*COS(RADIANS(_10sept_0_30[[#This Row],[H_phase]]))</f>
        <v>6.2486380541993693E-4</v>
      </c>
      <c r="I85">
        <f>10^(_10sept_0_30[[#This Row],[H_mag_adj]]/20)*SIN(RADIANS(_10sept_0_30[[#This Row],[H_phase]]))</f>
        <v>4.9632725653950434E-4</v>
      </c>
      <c r="J85">
        <f>10^(_10sept_0_30[[#This Row],[V_mag_adj]]/20)*COS(RADIANS(_10sept_0_30[[#This Row],[V_phase]]))</f>
        <v>6.3014264810458507E-4</v>
      </c>
      <c r="K85">
        <f>10^(_10sept_0_30[[#This Row],[V_mag_adj]]/20)*SIN(RADIANS(_10sept_0_30[[#This Row],[V_phase]]))</f>
        <v>4.940949500095124E-4</v>
      </c>
    </row>
    <row r="86" spans="1:11" x14ac:dyDescent="0.25">
      <c r="A86">
        <v>-97</v>
      </c>
      <c r="B86">
        <v>-21.24</v>
      </c>
      <c r="C86">
        <v>60.12</v>
      </c>
      <c r="D86">
        <v>-21.25</v>
      </c>
      <c r="E86">
        <v>59.16</v>
      </c>
      <c r="F86">
        <f>_10sept_0_30[[#This Row],[H_mag]]-40</f>
        <v>-61.239999999999995</v>
      </c>
      <c r="G86">
        <f>_10sept_0_30[[#This Row],[V_mag]]-40</f>
        <v>-61.25</v>
      </c>
      <c r="H86">
        <f>10^(_10sept_0_30[[#This Row],[H_mag_adj]]/20)*COS(RADIANS(_10sept_0_30[[#This Row],[H_phase]]))</f>
        <v>4.3190749339992951E-4</v>
      </c>
      <c r="I86">
        <f>10^(_10sept_0_30[[#This Row],[H_mag_adj]]/20)*SIN(RADIANS(_10sept_0_30[[#This Row],[H_phase]]))</f>
        <v>7.5171724149655805E-4</v>
      </c>
      <c r="J86">
        <f>10^(_10sept_0_30[[#This Row],[V_mag_adj]]/20)*COS(RADIANS(_10sept_0_30[[#This Row],[V_phase]]))</f>
        <v>4.4393003525400809E-4</v>
      </c>
      <c r="K86">
        <f>10^(_10sept_0_30[[#This Row],[V_mag_adj]]/20)*SIN(RADIANS(_10sept_0_30[[#This Row],[V_phase]]))</f>
        <v>7.4351888552465792E-4</v>
      </c>
    </row>
    <row r="87" spans="1:11" x14ac:dyDescent="0.25">
      <c r="A87">
        <v>-96</v>
      </c>
      <c r="B87">
        <v>-20.39</v>
      </c>
      <c r="C87">
        <v>80.48</v>
      </c>
      <c r="D87">
        <v>-20.45</v>
      </c>
      <c r="E87">
        <v>79.11</v>
      </c>
      <c r="F87">
        <f>_10sept_0_30[[#This Row],[H_mag]]-40</f>
        <v>-60.39</v>
      </c>
      <c r="G87">
        <f>_10sept_0_30[[#This Row],[V_mag]]-40</f>
        <v>-60.45</v>
      </c>
      <c r="H87">
        <f>10^(_10sept_0_30[[#This Row],[H_mag_adj]]/20)*COS(RADIANS(_10sept_0_30[[#This Row],[H_phase]]))</f>
        <v>1.5812996294921561E-4</v>
      </c>
      <c r="I87">
        <f>10^(_10sept_0_30[[#This Row],[H_mag_adj]]/20)*SIN(RADIANS(_10sept_0_30[[#This Row],[H_phase]]))</f>
        <v>9.4292531851039487E-4</v>
      </c>
      <c r="J87">
        <f>10^(_10sept_0_30[[#This Row],[V_mag_adj]]/20)*COS(RADIANS(_10sept_0_30[[#This Row],[V_phase]]))</f>
        <v>1.7938546917081481E-4</v>
      </c>
      <c r="K87">
        <f>10^(_10sept_0_30[[#This Row],[V_mag_adj]]/20)*SIN(RADIANS(_10sept_0_30[[#This Row],[V_phase]]))</f>
        <v>9.3241192133966349E-4</v>
      </c>
    </row>
    <row r="88" spans="1:11" x14ac:dyDescent="0.25">
      <c r="A88">
        <v>-95</v>
      </c>
      <c r="B88">
        <v>-19.72</v>
      </c>
      <c r="C88">
        <v>97.66</v>
      </c>
      <c r="D88">
        <v>-19.79</v>
      </c>
      <c r="E88">
        <v>97.54</v>
      </c>
      <c r="F88">
        <f>_10sept_0_30[[#This Row],[H_mag]]-40</f>
        <v>-59.72</v>
      </c>
      <c r="G88">
        <f>_10sept_0_30[[#This Row],[V_mag]]-40</f>
        <v>-59.79</v>
      </c>
      <c r="H88">
        <f>10^(_10sept_0_30[[#This Row],[H_mag_adj]]/20)*COS(RADIANS(_10sept_0_30[[#This Row],[H_phase]]))</f>
        <v>-1.3766122520954193E-4</v>
      </c>
      <c r="I88">
        <f>10^(_10sept_0_30[[#This Row],[H_mag_adj]]/20)*SIN(RADIANS(_10sept_0_30[[#This Row],[H_phase]]))</f>
        <v>1.02354555751274E-3</v>
      </c>
      <c r="J88">
        <f>10^(_10sept_0_30[[#This Row],[V_mag_adj]]/20)*COS(RADIANS(_10sept_0_30[[#This Row],[V_phase]]))</f>
        <v>-1.344294653288039E-4</v>
      </c>
      <c r="K88">
        <f>10^(_10sept_0_30[[#This Row],[V_mag_adj]]/20)*SIN(RADIANS(_10sept_0_30[[#This Row],[V_phase]]))</f>
        <v>1.0156136802464476E-3</v>
      </c>
    </row>
    <row r="89" spans="1:11" x14ac:dyDescent="0.25">
      <c r="A89">
        <v>-94</v>
      </c>
      <c r="B89">
        <v>-19.28</v>
      </c>
      <c r="C89">
        <v>114.2</v>
      </c>
      <c r="D89">
        <v>-19.18</v>
      </c>
      <c r="E89">
        <v>114.18</v>
      </c>
      <c r="F89">
        <f>_10sept_0_30[[#This Row],[H_mag]]-40</f>
        <v>-59.28</v>
      </c>
      <c r="G89">
        <f>_10sept_0_30[[#This Row],[V_mag]]-40</f>
        <v>-59.18</v>
      </c>
      <c r="H89">
        <f>10^(_10sept_0_30[[#This Row],[H_mag_adj]]/20)*COS(RADIANS(_10sept_0_30[[#This Row],[H_phase]]))</f>
        <v>-4.4535088767633002E-4</v>
      </c>
      <c r="I89">
        <f>10^(_10sept_0_30[[#This Row],[H_mag_adj]]/20)*SIN(RADIANS(_10sept_0_30[[#This Row],[H_phase]]))</f>
        <v>9.9095066602613159E-4</v>
      </c>
      <c r="J89">
        <f>10^(_10sept_0_30[[#This Row],[V_mag_adj]]/20)*COS(RADIANS(_10sept_0_30[[#This Row],[V_phase]]))</f>
        <v>-4.5015786801873178E-4</v>
      </c>
      <c r="K89">
        <f>10^(_10sept_0_30[[#This Row],[V_mag_adj]]/20)*SIN(RADIANS(_10sept_0_30[[#This Row],[V_phase]]))</f>
        <v>1.002582529753839E-3</v>
      </c>
    </row>
    <row r="90" spans="1:11" x14ac:dyDescent="0.25">
      <c r="A90">
        <v>-93</v>
      </c>
      <c r="B90">
        <v>-18.72</v>
      </c>
      <c r="C90">
        <v>129.94</v>
      </c>
      <c r="D90">
        <v>-18.8</v>
      </c>
      <c r="E90">
        <v>130.13999999999999</v>
      </c>
      <c r="F90">
        <f>_10sept_0_30[[#This Row],[H_mag]]-40</f>
        <v>-58.72</v>
      </c>
      <c r="G90">
        <f>_10sept_0_30[[#This Row],[V_mag]]-40</f>
        <v>-58.8</v>
      </c>
      <c r="H90">
        <f>10^(_10sept_0_30[[#This Row],[H_mag_adj]]/20)*COS(RADIANS(_10sept_0_30[[#This Row],[H_phase]]))</f>
        <v>-7.4391774764470426E-4</v>
      </c>
      <c r="I90">
        <f>10^(_10sept_0_30[[#This Row],[H_mag_adj]]/20)*SIN(RADIANS(_10sept_0_30[[#This Row],[H_phase]]))</f>
        <v>8.8845447034560741E-4</v>
      </c>
      <c r="J90">
        <f>10^(_10sept_0_30[[#This Row],[V_mag_adj]]/20)*COS(RADIANS(_10sept_0_30[[#This Row],[V_phase]]))</f>
        <v>-7.4016583019285412E-4</v>
      </c>
      <c r="K90">
        <f>10^(_10sept_0_30[[#This Row],[V_mag_adj]]/20)*SIN(RADIANS(_10sept_0_30[[#This Row],[V_phase]]))</f>
        <v>8.7773075733469047E-4</v>
      </c>
    </row>
    <row r="91" spans="1:11" x14ac:dyDescent="0.25">
      <c r="A91">
        <v>-92</v>
      </c>
      <c r="B91">
        <v>-18.57</v>
      </c>
      <c r="C91">
        <v>147.1</v>
      </c>
      <c r="D91">
        <v>-18.52</v>
      </c>
      <c r="E91">
        <v>146.68</v>
      </c>
      <c r="F91">
        <f>_10sept_0_30[[#This Row],[H_mag]]-40</f>
        <v>-58.57</v>
      </c>
      <c r="G91">
        <f>_10sept_0_30[[#This Row],[V_mag]]-40</f>
        <v>-58.519999999999996</v>
      </c>
      <c r="H91">
        <f>10^(_10sept_0_30[[#This Row],[H_mag_adj]]/20)*COS(RADIANS(_10sept_0_30[[#This Row],[H_phase]]))</f>
        <v>-9.8988035405709576E-4</v>
      </c>
      <c r="I91">
        <f>10^(_10sept_0_30[[#This Row],[H_mag_adj]]/20)*SIN(RADIANS(_10sept_0_30[[#This Row],[H_phase]]))</f>
        <v>6.403823200753975E-4</v>
      </c>
      <c r="J91">
        <f>10^(_10sept_0_30[[#This Row],[V_mag_adj]]/20)*COS(RADIANS(_10sept_0_30[[#This Row],[V_phase]]))</f>
        <v>-9.9084694143316719E-4</v>
      </c>
      <c r="K91">
        <f>10^(_10sept_0_30[[#This Row],[V_mag_adj]]/20)*SIN(RADIANS(_10sept_0_30[[#This Row],[V_phase]]))</f>
        <v>6.513600101191743E-4</v>
      </c>
    </row>
    <row r="92" spans="1:11" x14ac:dyDescent="0.25">
      <c r="A92">
        <v>-91</v>
      </c>
      <c r="B92">
        <v>-18.43</v>
      </c>
      <c r="C92">
        <v>162.77000000000001</v>
      </c>
      <c r="D92">
        <v>-18.440000000000001</v>
      </c>
      <c r="E92">
        <v>162.68</v>
      </c>
      <c r="F92">
        <f>_10sept_0_30[[#This Row],[H_mag]]-40</f>
        <v>-58.43</v>
      </c>
      <c r="G92">
        <f>_10sept_0_30[[#This Row],[V_mag]]-40</f>
        <v>-58.44</v>
      </c>
      <c r="H92">
        <f>10^(_10sept_0_30[[#This Row],[H_mag_adj]]/20)*COS(RADIANS(_10sept_0_30[[#This Row],[H_phase]]))</f>
        <v>-1.1443516091193119E-3</v>
      </c>
      <c r="I92">
        <f>10^(_10sept_0_30[[#This Row],[H_mag_adj]]/20)*SIN(RADIANS(_10sept_0_30[[#This Row],[H_phase]]))</f>
        <v>3.5489269936094154E-4</v>
      </c>
      <c r="J92">
        <f>10^(_10sept_0_30[[#This Row],[V_mag_adj]]/20)*COS(RADIANS(_10sept_0_30[[#This Row],[V_phase]]))</f>
        <v>-1.1424766511076065E-3</v>
      </c>
      <c r="K92">
        <f>10^(_10sept_0_30[[#This Row],[V_mag_adj]]/20)*SIN(RADIANS(_10sept_0_30[[#This Row],[V_phase]]))</f>
        <v>3.5627938608273635E-4</v>
      </c>
    </row>
    <row r="93" spans="1:11" x14ac:dyDescent="0.25">
      <c r="A93">
        <v>-90</v>
      </c>
      <c r="B93">
        <v>-18.489999999999998</v>
      </c>
      <c r="C93">
        <v>-179.82</v>
      </c>
      <c r="D93">
        <v>-18.399999999999999</v>
      </c>
      <c r="E93">
        <v>-179.84</v>
      </c>
      <c r="F93">
        <f>_10sept_0_30[[#This Row],[H_mag]]-40</f>
        <v>-58.489999999999995</v>
      </c>
      <c r="G93">
        <f>_10sept_0_30[[#This Row],[V_mag]]-40</f>
        <v>-58.4</v>
      </c>
      <c r="H93">
        <f>10^(_10sept_0_30[[#This Row],[H_mag_adj]]/20)*COS(RADIANS(_10sept_0_30[[#This Row],[H_phase]]))</f>
        <v>-1.1898654573852163E-3</v>
      </c>
      <c r="I93">
        <f>10^(_10sept_0_30[[#This Row],[H_mag_adj]]/20)*SIN(RADIANS(_10sept_0_30[[#This Row],[H_phase]]))</f>
        <v>-3.7380848774965073E-6</v>
      </c>
      <c r="J93">
        <f>10^(_10sept_0_30[[#This Row],[V_mag_adj]]/20)*COS(RADIANS(_10sept_0_30[[#This Row],[V_phase]]))</f>
        <v>-1.202259746867627E-3</v>
      </c>
      <c r="K93">
        <f>10^(_10sept_0_30[[#This Row],[V_mag_adj]]/20)*SIN(RADIANS(_10sept_0_30[[#This Row],[V_phase]]))</f>
        <v>-3.3573512946354733E-6</v>
      </c>
    </row>
    <row r="94" spans="1:11" x14ac:dyDescent="0.25">
      <c r="A94">
        <v>-89</v>
      </c>
      <c r="B94">
        <v>-18.39</v>
      </c>
      <c r="C94">
        <v>-162.29</v>
      </c>
      <c r="D94">
        <v>-18.420000000000002</v>
      </c>
      <c r="E94">
        <v>-162.4</v>
      </c>
      <c r="F94">
        <f>_10sept_0_30[[#This Row],[H_mag]]-40</f>
        <v>-58.39</v>
      </c>
      <c r="G94">
        <f>_10sept_0_30[[#This Row],[V_mag]]-40</f>
        <v>-58.42</v>
      </c>
      <c r="H94">
        <f>10^(_10sept_0_30[[#This Row],[H_mag_adj]]/20)*COS(RADIANS(_10sept_0_30[[#This Row],[H_phase]]))</f>
        <v>-1.1466065229382152E-3</v>
      </c>
      <c r="I94">
        <f>10^(_10sept_0_30[[#This Row],[H_mag_adj]]/20)*SIN(RADIANS(_10sept_0_30[[#This Row],[H_phase]]))</f>
        <v>-3.6614933442557932E-4</v>
      </c>
      <c r="J94">
        <f>10^(_10sept_0_30[[#This Row],[V_mag_adj]]/20)*COS(RADIANS(_10sept_0_30[[#This Row],[V_phase]]))</f>
        <v>-1.1433515417861293E-3</v>
      </c>
      <c r="K94">
        <f>10^(_10sept_0_30[[#This Row],[V_mag_adj]]/20)*SIN(RADIANS(_10sept_0_30[[#This Row],[V_phase]]))</f>
        <v>-3.6269247324851168E-4</v>
      </c>
    </row>
    <row r="95" spans="1:11" x14ac:dyDescent="0.25">
      <c r="A95">
        <v>-88</v>
      </c>
      <c r="B95">
        <v>-18.399999999999999</v>
      </c>
      <c r="C95">
        <v>-144.88</v>
      </c>
      <c r="D95">
        <v>-18.43</v>
      </c>
      <c r="E95">
        <v>-144.71</v>
      </c>
      <c r="F95">
        <f>_10sept_0_30[[#This Row],[H_mag]]-40</f>
        <v>-58.4</v>
      </c>
      <c r="G95">
        <f>_10sept_0_30[[#This Row],[V_mag]]-40</f>
        <v>-58.43</v>
      </c>
      <c r="H95">
        <f>10^(_10sept_0_30[[#This Row],[H_mag_adj]]/20)*COS(RADIANS(_10sept_0_30[[#This Row],[H_phase]]))</f>
        <v>-9.8339093538893059E-4</v>
      </c>
      <c r="I95">
        <f>10^(_10sept_0_30[[#This Row],[H_mag_adj]]/20)*SIN(RADIANS(_10sept_0_30[[#This Row],[H_phase]]))</f>
        <v>-6.9165167457384941E-4</v>
      </c>
      <c r="J95">
        <f>10^(_10sept_0_30[[#This Row],[V_mag_adj]]/20)*COS(RADIANS(_10sept_0_30[[#This Row],[V_phase]]))</f>
        <v>-9.7795087545711826E-4</v>
      </c>
      <c r="K95">
        <f>10^(_10sept_0_30[[#This Row],[V_mag_adj]]/20)*SIN(RADIANS(_10sept_0_30[[#This Row],[V_phase]]))</f>
        <v>-6.9217159617128887E-4</v>
      </c>
    </row>
    <row r="96" spans="1:11" x14ac:dyDescent="0.25">
      <c r="A96">
        <v>-87</v>
      </c>
      <c r="B96">
        <v>-18.37</v>
      </c>
      <c r="C96">
        <v>-127.03</v>
      </c>
      <c r="D96">
        <v>-18.41</v>
      </c>
      <c r="E96">
        <v>-126.41</v>
      </c>
      <c r="F96">
        <f>_10sept_0_30[[#This Row],[H_mag]]-40</f>
        <v>-58.370000000000005</v>
      </c>
      <c r="G96">
        <f>_10sept_0_30[[#This Row],[V_mag]]-40</f>
        <v>-58.41</v>
      </c>
      <c r="H96">
        <f>10^(_10sept_0_30[[#This Row],[H_mag_adj]]/20)*COS(RADIANS(_10sept_0_30[[#This Row],[H_phase]]))</f>
        <v>-7.265485248382198E-4</v>
      </c>
      <c r="I96">
        <f>10^(_10sept_0_30[[#This Row],[H_mag_adj]]/20)*SIN(RADIANS(_10sept_0_30[[#This Row],[H_phase]]))</f>
        <v>-9.6311282913133761E-4</v>
      </c>
      <c r="J96">
        <f>10^(_10sept_0_30[[#This Row],[V_mag_adj]]/20)*COS(RADIANS(_10sept_0_30[[#This Row],[V_phase]]))</f>
        <v>-7.1279419877332386E-4</v>
      </c>
      <c r="K96">
        <f>10^(_10sept_0_30[[#This Row],[V_mag_adj]]/20)*SIN(RADIANS(_10sept_0_30[[#This Row],[V_phase]]))</f>
        <v>-9.6645733569566516E-4</v>
      </c>
    </row>
    <row r="97" spans="1:11" x14ac:dyDescent="0.25">
      <c r="A97">
        <v>-86</v>
      </c>
      <c r="B97">
        <v>-18.5</v>
      </c>
      <c r="C97">
        <v>-108.31</v>
      </c>
      <c r="D97">
        <v>-18.46</v>
      </c>
      <c r="E97">
        <v>-107.39</v>
      </c>
      <c r="F97">
        <f>_10sept_0_30[[#This Row],[H_mag]]-40</f>
        <v>-58.5</v>
      </c>
      <c r="G97">
        <f>_10sept_0_30[[#This Row],[V_mag]]-40</f>
        <v>-58.46</v>
      </c>
      <c r="H97">
        <f>10^(_10sept_0_30[[#This Row],[H_mag_adj]]/20)*COS(RADIANS(_10sept_0_30[[#This Row],[H_phase]]))</f>
        <v>-3.7337766958789136E-4</v>
      </c>
      <c r="I97">
        <f>10^(_10sept_0_30[[#This Row],[H_mag_adj]]/20)*SIN(RADIANS(_10sept_0_30[[#This Row],[H_phase]]))</f>
        <v>-1.1283291454517465E-3</v>
      </c>
      <c r="J97">
        <f>10^(_10sept_0_30[[#This Row],[V_mag_adj]]/20)*COS(RADIANS(_10sept_0_30[[#This Row],[V_phase]]))</f>
        <v>-3.5685228889838704E-4</v>
      </c>
      <c r="K97">
        <f>10^(_10sept_0_30[[#This Row],[V_mag_adj]]/20)*SIN(RADIANS(_10sept_0_30[[#This Row],[V_phase]]))</f>
        <v>-1.1394139008763092E-3</v>
      </c>
    </row>
    <row r="98" spans="1:11" x14ac:dyDescent="0.25">
      <c r="A98">
        <v>-85</v>
      </c>
      <c r="B98">
        <v>-18.34</v>
      </c>
      <c r="C98">
        <v>-88.94</v>
      </c>
      <c r="D98">
        <v>-18.27</v>
      </c>
      <c r="E98">
        <v>-88.41</v>
      </c>
      <c r="F98">
        <f>_10sept_0_30[[#This Row],[H_mag]]-40</f>
        <v>-58.34</v>
      </c>
      <c r="G98">
        <f>_10sept_0_30[[#This Row],[V_mag]]-40</f>
        <v>-58.269999999999996</v>
      </c>
      <c r="H98">
        <f>10^(_10sept_0_30[[#This Row],[H_mag_adj]]/20)*COS(RADIANS(_10sept_0_30[[#This Row],[H_phase]]))</f>
        <v>2.2395381161326458E-5</v>
      </c>
      <c r="I98">
        <f>10^(_10sept_0_30[[#This Row],[H_mag_adj]]/20)*SIN(RADIANS(_10sept_0_30[[#This Row],[H_phase]]))</f>
        <v>-1.2103909648781038E-3</v>
      </c>
      <c r="J98">
        <f>10^(_10sept_0_30[[#This Row],[V_mag_adj]]/20)*COS(RADIANS(_10sept_0_30[[#This Row],[V_phase]]))</f>
        <v>3.386247898702092E-5</v>
      </c>
      <c r="K98">
        <f>10^(_10sept_0_30[[#This Row],[V_mag_adj]]/20)*SIN(RADIANS(_10sept_0_30[[#This Row],[V_phase]]))</f>
        <v>-1.2199239362467511E-3</v>
      </c>
    </row>
    <row r="99" spans="1:11" x14ac:dyDescent="0.25">
      <c r="A99">
        <v>-84</v>
      </c>
      <c r="B99">
        <v>-17.920000000000002</v>
      </c>
      <c r="C99">
        <v>-69.16</v>
      </c>
      <c r="D99">
        <v>-17.989999999999998</v>
      </c>
      <c r="E99">
        <v>-67.459999999999994</v>
      </c>
      <c r="F99">
        <f>_10sept_0_30[[#This Row],[H_mag]]-40</f>
        <v>-57.92</v>
      </c>
      <c r="G99">
        <f>_10sept_0_30[[#This Row],[V_mag]]-40</f>
        <v>-57.989999999999995</v>
      </c>
      <c r="H99">
        <f>10^(_10sept_0_30[[#This Row],[H_mag_adj]]/20)*COS(RADIANS(_10sept_0_30[[#This Row],[H_phase]]))</f>
        <v>4.5201881760265295E-4</v>
      </c>
      <c r="I99">
        <f>10^(_10sept_0_30[[#This Row],[H_mag_adj]]/20)*SIN(RADIANS(_10sept_0_30[[#This Row],[H_phase]]))</f>
        <v>-1.1874500180469004E-3</v>
      </c>
      <c r="J99">
        <f>10^(_10sept_0_30[[#This Row],[V_mag_adj]]/20)*COS(RADIANS(_10sept_0_30[[#This Row],[V_phase]]))</f>
        <v>4.8313768673823081E-4</v>
      </c>
      <c r="K99">
        <f>10^(_10sept_0_30[[#This Row],[V_mag_adj]]/20)*SIN(RADIANS(_10sept_0_30[[#This Row],[V_phase]]))</f>
        <v>-1.1640982451026241E-3</v>
      </c>
    </row>
    <row r="100" spans="1:11" x14ac:dyDescent="0.25">
      <c r="A100">
        <v>-83</v>
      </c>
      <c r="B100">
        <v>-17.25</v>
      </c>
      <c r="C100">
        <v>-48.35</v>
      </c>
      <c r="D100">
        <v>-17.23</v>
      </c>
      <c r="E100">
        <v>-47.89</v>
      </c>
      <c r="F100">
        <f>_10sept_0_30[[#This Row],[H_mag]]-40</f>
        <v>-57.25</v>
      </c>
      <c r="G100">
        <f>_10sept_0_30[[#This Row],[V_mag]]-40</f>
        <v>-57.230000000000004</v>
      </c>
      <c r="H100">
        <f>10^(_10sept_0_30[[#This Row],[H_mag_adj]]/20)*COS(RADIANS(_10sept_0_30[[#This Row],[H_phase]]))</f>
        <v>9.121080971525627E-4</v>
      </c>
      <c r="I100">
        <f>10^(_10sept_0_30[[#This Row],[H_mag_adj]]/20)*SIN(RADIANS(_10sept_0_30[[#This Row],[H_phase]]))</f>
        <v>-1.0255281120469255E-3</v>
      </c>
      <c r="J100">
        <f>10^(_10sept_0_30[[#This Row],[V_mag_adj]]/20)*COS(RADIANS(_10sept_0_30[[#This Row],[V_phase]]))</f>
        <v>9.2243361879267851E-4</v>
      </c>
      <c r="K100">
        <f>10^(_10sept_0_30[[#This Row],[V_mag_adj]]/20)*SIN(RADIANS(_10sept_0_30[[#This Row],[V_phase]]))</f>
        <v>-1.0205193959773691E-3</v>
      </c>
    </row>
    <row r="101" spans="1:11" x14ac:dyDescent="0.25">
      <c r="A101">
        <v>-82</v>
      </c>
      <c r="B101">
        <v>-16.36</v>
      </c>
      <c r="C101">
        <v>-30.61</v>
      </c>
      <c r="D101">
        <v>-16.34</v>
      </c>
      <c r="E101">
        <v>-29.81</v>
      </c>
      <c r="F101">
        <f>_10sept_0_30[[#This Row],[H_mag]]-40</f>
        <v>-56.36</v>
      </c>
      <c r="G101">
        <f>_10sept_0_30[[#This Row],[V_mag]]-40</f>
        <v>-56.34</v>
      </c>
      <c r="H101">
        <f>10^(_10sept_0_30[[#This Row],[H_mag_adj]]/20)*COS(RADIANS(_10sept_0_30[[#This Row],[H_phase]]))</f>
        <v>1.3086640506985681E-3</v>
      </c>
      <c r="I101">
        <f>10^(_10sept_0_30[[#This Row],[H_mag_adj]]/20)*SIN(RADIANS(_10sept_0_30[[#This Row],[H_phase]]))</f>
        <v>-7.7425008400697388E-4</v>
      </c>
      <c r="J101">
        <f>10^(_10sept_0_30[[#This Row],[V_mag_adj]]/20)*COS(RADIANS(_10sept_0_30[[#This Row],[V_phase]]))</f>
        <v>1.3223881149404188E-3</v>
      </c>
      <c r="K101">
        <f>10^(_10sept_0_30[[#This Row],[V_mag_adj]]/20)*SIN(RADIANS(_10sept_0_30[[#This Row],[V_phase]]))</f>
        <v>-7.5764534567396866E-4</v>
      </c>
    </row>
    <row r="102" spans="1:11" x14ac:dyDescent="0.25">
      <c r="A102">
        <v>-81</v>
      </c>
      <c r="B102">
        <v>-15.38</v>
      </c>
      <c r="C102">
        <v>-14.12</v>
      </c>
      <c r="D102">
        <v>-15.35</v>
      </c>
      <c r="E102">
        <v>-13.23</v>
      </c>
      <c r="F102">
        <f>_10sept_0_30[[#This Row],[H_mag]]-40</f>
        <v>-55.38</v>
      </c>
      <c r="G102">
        <f>_10sept_0_30[[#This Row],[V_mag]]-40</f>
        <v>-55.35</v>
      </c>
      <c r="H102">
        <f>10^(_10sept_0_30[[#This Row],[H_mag_adj]]/20)*COS(RADIANS(_10sept_0_30[[#This Row],[H_phase]]))</f>
        <v>1.6507310546842271E-3</v>
      </c>
      <c r="I102">
        <f>10^(_10sept_0_30[[#This Row],[H_mag_adj]]/20)*SIN(RADIANS(_10sept_0_30[[#This Row],[H_phase]]))</f>
        <v>-4.1524760421032591E-4</v>
      </c>
      <c r="J102">
        <f>10^(_10sept_0_30[[#This Row],[V_mag_adj]]/20)*COS(RADIANS(_10sept_0_30[[#This Row],[V_phase]]))</f>
        <v>1.6627147759899997E-3</v>
      </c>
      <c r="K102">
        <f>10^(_10sept_0_30[[#This Row],[V_mag_adj]]/20)*SIN(RADIANS(_10sept_0_30[[#This Row],[V_phase]]))</f>
        <v>-3.9090483203164185E-4</v>
      </c>
    </row>
    <row r="103" spans="1:11" x14ac:dyDescent="0.25">
      <c r="A103">
        <v>-80</v>
      </c>
      <c r="B103">
        <v>-14.57</v>
      </c>
      <c r="C103">
        <v>0.17</v>
      </c>
      <c r="D103">
        <v>-14.48</v>
      </c>
      <c r="E103">
        <v>1.37</v>
      </c>
      <c r="F103">
        <f>_10sept_0_30[[#This Row],[H_mag]]-40</f>
        <v>-54.57</v>
      </c>
      <c r="G103">
        <f>_10sept_0_30[[#This Row],[V_mag]]-40</f>
        <v>-54.480000000000004</v>
      </c>
      <c r="H103">
        <f>10^(_10sept_0_30[[#This Row],[H_mag_adj]]/20)*COS(RADIANS(_10sept_0_30[[#This Row],[H_phase]]))</f>
        <v>1.8685214525142289E-3</v>
      </c>
      <c r="I103">
        <f>10^(_10sept_0_30[[#This Row],[H_mag_adj]]/20)*SIN(RADIANS(_10sept_0_30[[#This Row],[H_phase]]))</f>
        <v>5.5440310222524733E-6</v>
      </c>
      <c r="J103">
        <f>10^(_10sept_0_30[[#This Row],[V_mag_adj]]/20)*COS(RADIANS(_10sept_0_30[[#This Row],[V_phase]]))</f>
        <v>1.8874516580886366E-3</v>
      </c>
      <c r="K103">
        <f>10^(_10sept_0_30[[#This Row],[V_mag_adj]]/20)*SIN(RADIANS(_10sept_0_30[[#This Row],[V_phase]]))</f>
        <v>4.5139479847391106E-5</v>
      </c>
    </row>
    <row r="104" spans="1:11" x14ac:dyDescent="0.25">
      <c r="A104">
        <v>-79</v>
      </c>
      <c r="B104">
        <v>-13.83</v>
      </c>
      <c r="C104">
        <v>14.26</v>
      </c>
      <c r="D104">
        <v>-13.82</v>
      </c>
      <c r="E104">
        <v>14.28</v>
      </c>
      <c r="F104">
        <f>_10sept_0_30[[#This Row],[H_mag]]-40</f>
        <v>-53.83</v>
      </c>
      <c r="G104">
        <f>_10sept_0_30[[#This Row],[V_mag]]-40</f>
        <v>-53.82</v>
      </c>
      <c r="H104">
        <f>10^(_10sept_0_30[[#This Row],[H_mag_adj]]/20)*COS(RADIANS(_10sept_0_30[[#This Row],[H_phase]]))</f>
        <v>1.9720049388992434E-3</v>
      </c>
      <c r="I104">
        <f>10^(_10sept_0_30[[#This Row],[H_mag_adj]]/20)*SIN(RADIANS(_10sept_0_30[[#This Row],[H_phase]]))</f>
        <v>5.0119184865108778E-4</v>
      </c>
      <c r="J104">
        <f>10^(_10sept_0_30[[#This Row],[V_mag_adj]]/20)*COS(RADIANS(_10sept_0_30[[#This Row],[V_phase]]))</f>
        <v>1.9741013301413698E-3</v>
      </c>
      <c r="K104">
        <f>10^(_10sept_0_30[[#This Row],[V_mag_adj]]/20)*SIN(RADIANS(_10sept_0_30[[#This Row],[V_phase]]))</f>
        <v>5.0245832133392313E-4</v>
      </c>
    </row>
    <row r="105" spans="1:11" x14ac:dyDescent="0.25">
      <c r="A105">
        <v>-78</v>
      </c>
      <c r="B105">
        <v>-13.37</v>
      </c>
      <c r="C105">
        <v>26.81</v>
      </c>
      <c r="D105">
        <v>-13.42</v>
      </c>
      <c r="E105">
        <v>27.05</v>
      </c>
      <c r="F105">
        <f>_10sept_0_30[[#This Row],[H_mag]]-40</f>
        <v>-53.37</v>
      </c>
      <c r="G105">
        <f>_10sept_0_30[[#This Row],[V_mag]]-40</f>
        <v>-53.42</v>
      </c>
      <c r="H105">
        <f>10^(_10sept_0_30[[#This Row],[H_mag_adj]]/20)*COS(RADIANS(_10sept_0_30[[#This Row],[H_phase]]))</f>
        <v>1.9147482684055035E-3</v>
      </c>
      <c r="I105">
        <f>10^(_10sept_0_30[[#This Row],[H_mag_adj]]/20)*SIN(RADIANS(_10sept_0_30[[#This Row],[H_phase]]))</f>
        <v>9.6762844338707109E-4</v>
      </c>
      <c r="J105">
        <f>10^(_10sept_0_30[[#This Row],[V_mag_adj]]/20)*COS(RADIANS(_10sept_0_30[[#This Row],[V_phase]]))</f>
        <v>1.8997111376033938E-3</v>
      </c>
      <c r="K105">
        <f>10^(_10sept_0_30[[#This Row],[V_mag_adj]]/20)*SIN(RADIANS(_10sept_0_30[[#This Row],[V_phase]]))</f>
        <v>9.7004030594924026E-4</v>
      </c>
    </row>
    <row r="106" spans="1:11" x14ac:dyDescent="0.25">
      <c r="A106">
        <v>-77</v>
      </c>
      <c r="B106">
        <v>-13.06</v>
      </c>
      <c r="C106">
        <v>39.799999999999997</v>
      </c>
      <c r="D106">
        <v>-13.06</v>
      </c>
      <c r="E106">
        <v>40.39</v>
      </c>
      <c r="F106">
        <f>_10sept_0_30[[#This Row],[H_mag]]-40</f>
        <v>-53.06</v>
      </c>
      <c r="G106">
        <f>_10sept_0_30[[#This Row],[V_mag]]-40</f>
        <v>-53.06</v>
      </c>
      <c r="H106">
        <f>10^(_10sept_0_30[[#This Row],[H_mag_adj]]/20)*COS(RADIANS(_10sept_0_30[[#This Row],[H_phase]]))</f>
        <v>1.7081323568299896E-3</v>
      </c>
      <c r="I106">
        <f>10^(_10sept_0_30[[#This Row],[H_mag_adj]]/20)*SIN(RADIANS(_10sept_0_30[[#This Row],[H_phase]]))</f>
        <v>1.4231622259667975E-3</v>
      </c>
      <c r="J106">
        <f>10^(_10sept_0_30[[#This Row],[V_mag_adj]]/20)*COS(RADIANS(_10sept_0_30[[#This Row],[V_phase]]))</f>
        <v>1.6933871224183382E-3</v>
      </c>
      <c r="K106">
        <f>10^(_10sept_0_30[[#This Row],[V_mag_adj]]/20)*SIN(RADIANS(_10sept_0_30[[#This Row],[V_phase]]))</f>
        <v>1.4406758564979444E-3</v>
      </c>
    </row>
    <row r="107" spans="1:11" x14ac:dyDescent="0.25">
      <c r="A107">
        <v>-76</v>
      </c>
      <c r="B107">
        <v>-12.8</v>
      </c>
      <c r="C107">
        <v>54.23</v>
      </c>
      <c r="D107">
        <v>-12.77</v>
      </c>
      <c r="E107">
        <v>54.12</v>
      </c>
      <c r="F107">
        <f>_10sept_0_30[[#This Row],[H_mag]]-40</f>
        <v>-52.8</v>
      </c>
      <c r="G107">
        <f>_10sept_0_30[[#This Row],[V_mag]]-40</f>
        <v>-52.769999999999996</v>
      </c>
      <c r="H107">
        <f>10^(_10sept_0_30[[#This Row],[H_mag_adj]]/20)*COS(RADIANS(_10sept_0_30[[#This Row],[H_phase]]))</f>
        <v>1.339087564818794E-3</v>
      </c>
      <c r="I107">
        <f>10^(_10sept_0_30[[#This Row],[H_mag_adj]]/20)*SIN(RADIANS(_10sept_0_30[[#This Row],[H_phase]]))</f>
        <v>1.8587412666224961E-3</v>
      </c>
      <c r="J107">
        <f>10^(_10sept_0_30[[#This Row],[V_mag_adj]]/20)*COS(RADIANS(_10sept_0_30[[#This Row],[V_phase]]))</f>
        <v>1.3472990008198123E-3</v>
      </c>
      <c r="K107">
        <f>10^(_10sept_0_30[[#This Row],[V_mag_adj]]/20)*SIN(RADIANS(_10sept_0_30[[#This Row],[V_phase]]))</f>
        <v>1.8625890368360232E-3</v>
      </c>
    </row>
    <row r="108" spans="1:11" x14ac:dyDescent="0.25">
      <c r="A108">
        <v>-75</v>
      </c>
      <c r="B108">
        <v>-12.55</v>
      </c>
      <c r="C108">
        <v>68.5</v>
      </c>
      <c r="D108">
        <v>-12.53</v>
      </c>
      <c r="E108">
        <v>68</v>
      </c>
      <c r="F108">
        <f>_10sept_0_30[[#This Row],[H_mag]]-40</f>
        <v>-52.55</v>
      </c>
      <c r="G108">
        <f>_10sept_0_30[[#This Row],[V_mag]]-40</f>
        <v>-52.53</v>
      </c>
      <c r="H108">
        <f>10^(_10sept_0_30[[#This Row],[H_mag_adj]]/20)*COS(RADIANS(_10sept_0_30[[#This Row],[H_phase]]))</f>
        <v>8.641227371439721E-4</v>
      </c>
      <c r="I108">
        <f>10^(_10sept_0_30[[#This Row],[H_mag_adj]]/20)*SIN(RADIANS(_10sept_0_30[[#This Row],[H_phase]]))</f>
        <v>2.1937033682462265E-3</v>
      </c>
      <c r="J108">
        <f>10^(_10sept_0_30[[#This Row],[V_mag_adj]]/20)*COS(RADIANS(_10sept_0_30[[#This Row],[V_phase]]))</f>
        <v>8.8526932726642853E-4</v>
      </c>
      <c r="K108">
        <f>10^(_10sept_0_30[[#This Row],[V_mag_adj]]/20)*SIN(RADIANS(_10sept_0_30[[#This Row],[V_phase]]))</f>
        <v>2.1911184736498261E-3</v>
      </c>
    </row>
    <row r="109" spans="1:11" x14ac:dyDescent="0.25">
      <c r="A109">
        <v>-74</v>
      </c>
      <c r="B109">
        <v>-12.18</v>
      </c>
      <c r="C109">
        <v>83.9</v>
      </c>
      <c r="D109">
        <v>-12.22</v>
      </c>
      <c r="E109">
        <v>82.79</v>
      </c>
      <c r="F109">
        <f>_10sept_0_30[[#This Row],[H_mag]]-40</f>
        <v>-52.18</v>
      </c>
      <c r="G109">
        <f>_10sept_0_30[[#This Row],[V_mag]]-40</f>
        <v>-52.22</v>
      </c>
      <c r="H109">
        <f>10^(_10sept_0_30[[#This Row],[H_mag_adj]]/20)*COS(RADIANS(_10sept_0_30[[#This Row],[H_phase]]))</f>
        <v>2.6144867860050029E-4</v>
      </c>
      <c r="I109">
        <f>10^(_10sept_0_30[[#This Row],[H_mag_adj]]/20)*SIN(RADIANS(_10sept_0_30[[#This Row],[H_phase]]))</f>
        <v>2.4464368653200892E-3</v>
      </c>
      <c r="J109">
        <f>10^(_10sept_0_30[[#This Row],[V_mag_adj]]/20)*COS(RADIANS(_10sept_0_30[[#This Row],[V_phase]]))</f>
        <v>3.0737308228902959E-4</v>
      </c>
      <c r="K109">
        <f>10^(_10sept_0_30[[#This Row],[V_mag_adj]]/20)*SIN(RADIANS(_10sept_0_30[[#This Row],[V_phase]]))</f>
        <v>2.4296980369665775E-3</v>
      </c>
    </row>
    <row r="110" spans="1:11" x14ac:dyDescent="0.25">
      <c r="A110">
        <v>-73</v>
      </c>
      <c r="B110">
        <v>-11.86</v>
      </c>
      <c r="C110">
        <v>98.99</v>
      </c>
      <c r="D110">
        <v>-11.85</v>
      </c>
      <c r="E110">
        <v>97.84</v>
      </c>
      <c r="F110">
        <f>_10sept_0_30[[#This Row],[H_mag]]-40</f>
        <v>-51.86</v>
      </c>
      <c r="G110">
        <f>_10sept_0_30[[#This Row],[V_mag]]-40</f>
        <v>-51.85</v>
      </c>
      <c r="H110">
        <f>10^(_10sept_0_30[[#This Row],[H_mag_adj]]/20)*COS(RADIANS(_10sept_0_30[[#This Row],[H_phase]]))</f>
        <v>-3.9889041140273517E-4</v>
      </c>
      <c r="I110">
        <f>10^(_10sept_0_30[[#This Row],[H_mag_adj]]/20)*SIN(RADIANS(_10sept_0_30[[#This Row],[H_phase]]))</f>
        <v>2.5213429715727643E-3</v>
      </c>
      <c r="J110">
        <f>10^(_10sept_0_30[[#This Row],[V_mag_adj]]/20)*COS(RADIANS(_10sept_0_30[[#This Row],[V_phase]]))</f>
        <v>-3.4860798603226757E-4</v>
      </c>
      <c r="K110">
        <f>10^(_10sept_0_30[[#This Row],[V_mag_adj]]/20)*SIN(RADIANS(_10sept_0_30[[#This Row],[V_phase]]))</f>
        <v>2.5317539372042529E-3</v>
      </c>
    </row>
    <row r="111" spans="1:11" x14ac:dyDescent="0.25">
      <c r="A111">
        <v>-72</v>
      </c>
      <c r="B111">
        <v>-11.47</v>
      </c>
      <c r="C111">
        <v>114.05</v>
      </c>
      <c r="D111">
        <v>-11.49</v>
      </c>
      <c r="E111">
        <v>111.85</v>
      </c>
      <c r="F111">
        <f>_10sept_0_30[[#This Row],[H_mag]]-40</f>
        <v>-51.47</v>
      </c>
      <c r="G111">
        <f>_10sept_0_30[[#This Row],[V_mag]]-40</f>
        <v>-51.49</v>
      </c>
      <c r="H111">
        <f>10^(_10sept_0_30[[#This Row],[H_mag_adj]]/20)*COS(RADIANS(_10sept_0_30[[#This Row],[H_phase]]))</f>
        <v>-1.0880867827104753E-3</v>
      </c>
      <c r="I111">
        <f>10^(_10sept_0_30[[#This Row],[H_mag_adj]]/20)*SIN(RADIANS(_10sept_0_30[[#This Row],[H_phase]]))</f>
        <v>2.4381545181870546E-3</v>
      </c>
      <c r="J111">
        <f>10^(_10sept_0_30[[#This Row],[V_mag_adj]]/20)*COS(RADIANS(_10sept_0_30[[#This Row],[V_phase]]))</f>
        <v>-9.9140393951712585E-4</v>
      </c>
      <c r="K111">
        <f>10^(_10sept_0_30[[#This Row],[V_mag_adj]]/20)*SIN(RADIANS(_10sept_0_30[[#This Row],[V_phase]]))</f>
        <v>2.4724271290260101E-3</v>
      </c>
    </row>
    <row r="112" spans="1:11" x14ac:dyDescent="0.25">
      <c r="A112">
        <v>-71</v>
      </c>
      <c r="B112">
        <v>-11.02</v>
      </c>
      <c r="C112">
        <v>127.7</v>
      </c>
      <c r="D112">
        <v>-11.04</v>
      </c>
      <c r="E112">
        <v>125.73</v>
      </c>
      <c r="F112">
        <f>_10sept_0_30[[#This Row],[H_mag]]-40</f>
        <v>-51.019999999999996</v>
      </c>
      <c r="G112">
        <f>_10sept_0_30[[#This Row],[V_mag]]-40</f>
        <v>-51.04</v>
      </c>
      <c r="H112">
        <f>10^(_10sept_0_30[[#This Row],[H_mag_adj]]/20)*COS(RADIANS(_10sept_0_30[[#This Row],[H_phase]]))</f>
        <v>-1.7195533921099441E-3</v>
      </c>
      <c r="I112">
        <f>10^(_10sept_0_30[[#This Row],[H_mag_adj]]/20)*SIN(RADIANS(_10sept_0_30[[#This Row],[H_phase]]))</f>
        <v>2.2248421093824682E-3</v>
      </c>
      <c r="J112">
        <f>10^(_10sept_0_30[[#This Row],[V_mag_adj]]/20)*COS(RADIANS(_10sept_0_30[[#This Row],[V_phase]]))</f>
        <v>-1.6382788060549641E-3</v>
      </c>
      <c r="K112">
        <f>10^(_10sept_0_30[[#This Row],[V_mag_adj]]/20)*SIN(RADIANS(_10sept_0_30[[#This Row],[V_phase]]))</f>
        <v>2.2773889546105408E-3</v>
      </c>
    </row>
    <row r="113" spans="1:11" x14ac:dyDescent="0.25">
      <c r="A113">
        <v>-70</v>
      </c>
      <c r="B113">
        <v>-10.58</v>
      </c>
      <c r="C113">
        <v>141.28</v>
      </c>
      <c r="D113">
        <v>-10.59</v>
      </c>
      <c r="E113">
        <v>139.78</v>
      </c>
      <c r="F113">
        <f>_10sept_0_30[[#This Row],[H_mag]]-40</f>
        <v>-50.58</v>
      </c>
      <c r="G113">
        <f>_10sept_0_30[[#This Row],[V_mag]]-40</f>
        <v>-50.59</v>
      </c>
      <c r="H113">
        <f>10^(_10sept_0_30[[#This Row],[H_mag_adj]]/20)*COS(RADIANS(_10sept_0_30[[#This Row],[H_phase]]))</f>
        <v>-2.3078771447891831E-3</v>
      </c>
      <c r="I113">
        <f>10^(_10sept_0_30[[#This Row],[H_mag_adj]]/20)*SIN(RADIANS(_10sept_0_30[[#This Row],[H_phase]]))</f>
        <v>1.8502812858682024E-3</v>
      </c>
      <c r="J113">
        <f>10^(_10sept_0_30[[#This Row],[V_mag_adj]]/20)*COS(RADIANS(_10sept_0_30[[#This Row],[V_phase]]))</f>
        <v>-2.2560527029514177E-3</v>
      </c>
      <c r="K113">
        <f>10^(_10sept_0_30[[#This Row],[V_mag_adj]]/20)*SIN(RADIANS(_10sept_0_30[[#This Row],[V_phase]]))</f>
        <v>1.9078626484594515E-3</v>
      </c>
    </row>
    <row r="114" spans="1:11" x14ac:dyDescent="0.25">
      <c r="A114">
        <v>-69</v>
      </c>
      <c r="B114">
        <v>-10.210000000000001</v>
      </c>
      <c r="C114">
        <v>154.09</v>
      </c>
      <c r="D114">
        <v>-10.199999999999999</v>
      </c>
      <c r="E114">
        <v>152.51</v>
      </c>
      <c r="F114">
        <f>_10sept_0_30[[#This Row],[H_mag]]-40</f>
        <v>-50.21</v>
      </c>
      <c r="G114">
        <f>_10sept_0_30[[#This Row],[V_mag]]-40</f>
        <v>-50.2</v>
      </c>
      <c r="H114">
        <f>10^(_10sept_0_30[[#This Row],[H_mag_adj]]/20)*COS(RADIANS(_10sept_0_30[[#This Row],[H_phase]]))</f>
        <v>-2.7764652960032116E-3</v>
      </c>
      <c r="I114">
        <f>10^(_10sept_0_30[[#This Row],[H_mag_adj]]/20)*SIN(RADIANS(_10sept_0_30[[#This Row],[H_phase]]))</f>
        <v>1.3487780026106265E-3</v>
      </c>
      <c r="J114">
        <f>10^(_10sept_0_30[[#This Row],[V_mag_adj]]/20)*COS(RADIANS(_10sept_0_30[[#This Row],[V_phase]]))</f>
        <v>-2.7413745325575224E-3</v>
      </c>
      <c r="K114">
        <f>10^(_10sept_0_30[[#This Row],[V_mag_adj]]/20)*SIN(RADIANS(_10sept_0_30[[#This Row],[V_phase]]))</f>
        <v>1.4264611920621493E-3</v>
      </c>
    </row>
    <row r="115" spans="1:11" x14ac:dyDescent="0.25">
      <c r="A115">
        <v>-68</v>
      </c>
      <c r="B115">
        <v>-9.8000000000000007</v>
      </c>
      <c r="C115">
        <v>166.47</v>
      </c>
      <c r="D115">
        <v>-9.7899999999999991</v>
      </c>
      <c r="E115">
        <v>165.91</v>
      </c>
      <c r="F115">
        <f>_10sept_0_30[[#This Row],[H_mag]]-40</f>
        <v>-49.8</v>
      </c>
      <c r="G115">
        <f>_10sept_0_30[[#This Row],[V_mag]]-40</f>
        <v>-49.79</v>
      </c>
      <c r="H115">
        <f>10^(_10sept_0_30[[#This Row],[H_mag_adj]]/20)*COS(RADIANS(_10sept_0_30[[#This Row],[H_phase]]))</f>
        <v>-3.1461314189478794E-3</v>
      </c>
      <c r="I115">
        <f>10^(_10sept_0_30[[#This Row],[H_mag_adj]]/20)*SIN(RADIANS(_10sept_0_30[[#This Row],[H_phase]]))</f>
        <v>7.5706180409395739E-4</v>
      </c>
      <c r="J115">
        <f>10^(_10sept_0_30[[#This Row],[V_mag_adj]]/20)*COS(RADIANS(_10sept_0_30[[#This Row],[V_phase]]))</f>
        <v>-3.1421973690245655E-3</v>
      </c>
      <c r="K115">
        <f>10^(_10sept_0_30[[#This Row],[V_mag_adj]]/20)*SIN(RADIANS(_10sept_0_30[[#This Row],[V_phase]]))</f>
        <v>7.8868243331413638E-4</v>
      </c>
    </row>
    <row r="116" spans="1:11" x14ac:dyDescent="0.25">
      <c r="A116">
        <v>-67</v>
      </c>
      <c r="B116">
        <v>-9.43</v>
      </c>
      <c r="C116">
        <v>178.52</v>
      </c>
      <c r="D116">
        <v>-9.44</v>
      </c>
      <c r="E116">
        <v>177.57</v>
      </c>
      <c r="F116">
        <f>_10sept_0_30[[#This Row],[H_mag]]-40</f>
        <v>-49.43</v>
      </c>
      <c r="G116">
        <f>_10sept_0_30[[#This Row],[V_mag]]-40</f>
        <v>-49.44</v>
      </c>
      <c r="H116">
        <f>10^(_10sept_0_30[[#This Row],[H_mag_adj]]/20)*COS(RADIANS(_10sept_0_30[[#This Row],[H_phase]]))</f>
        <v>-3.3756320050282542E-3</v>
      </c>
      <c r="I116">
        <f>10^(_10sept_0_30[[#This Row],[H_mag_adj]]/20)*SIN(RADIANS(_10sept_0_30[[#This Row],[H_phase]]))</f>
        <v>8.7214919828093327E-5</v>
      </c>
      <c r="J116">
        <f>10^(_10sept_0_30[[#This Row],[V_mag_adj]]/20)*COS(RADIANS(_10sept_0_30[[#This Row],[V_phase]]))</f>
        <v>-3.3698400881459001E-3</v>
      </c>
      <c r="K116">
        <f>10^(_10sept_0_30[[#This Row],[V_mag_adj]]/20)*SIN(RADIANS(_10sept_0_30[[#This Row],[V_phase]]))</f>
        <v>1.4300572911293412E-4</v>
      </c>
    </row>
    <row r="117" spans="1:11" x14ac:dyDescent="0.25">
      <c r="A117">
        <v>-66</v>
      </c>
      <c r="B117">
        <v>-9.0299999999999994</v>
      </c>
      <c r="C117">
        <v>-168.92</v>
      </c>
      <c r="D117">
        <v>-9.0500000000000007</v>
      </c>
      <c r="E117">
        <v>-170.01</v>
      </c>
      <c r="F117">
        <f>_10sept_0_30[[#This Row],[H_mag]]-40</f>
        <v>-49.03</v>
      </c>
      <c r="G117">
        <f>_10sept_0_30[[#This Row],[V_mag]]-40</f>
        <v>-49.05</v>
      </c>
      <c r="H117">
        <f>10^(_10sept_0_30[[#This Row],[H_mag_adj]]/20)*COS(RADIANS(_10sept_0_30[[#This Row],[H_phase]]))</f>
        <v>-3.4699903488226232E-3</v>
      </c>
      <c r="I117">
        <f>10^(_10sept_0_30[[#This Row],[H_mag_adj]]/20)*SIN(RADIANS(_10sept_0_30[[#This Row],[H_phase]]))</f>
        <v>-6.7952724835361293E-4</v>
      </c>
      <c r="J117">
        <f>10^(_10sept_0_30[[#This Row],[V_mag_adj]]/20)*COS(RADIANS(_10sept_0_30[[#This Row],[V_phase]]))</f>
        <v>-3.4742800097399213E-3</v>
      </c>
      <c r="K117">
        <f>10^(_10sept_0_30[[#This Row],[V_mag_adj]]/20)*SIN(RADIANS(_10sept_0_30[[#This Row],[V_phase]]))</f>
        <v>-6.1198409426669903E-4</v>
      </c>
    </row>
    <row r="118" spans="1:11" x14ac:dyDescent="0.25">
      <c r="A118">
        <v>-65</v>
      </c>
      <c r="B118">
        <v>-8.6300000000000008</v>
      </c>
      <c r="C118">
        <v>-156.96</v>
      </c>
      <c r="D118">
        <v>-8.6199999999999992</v>
      </c>
      <c r="E118">
        <v>-157.76</v>
      </c>
      <c r="F118">
        <f>_10sept_0_30[[#This Row],[H_mag]]-40</f>
        <v>-48.63</v>
      </c>
      <c r="G118">
        <f>_10sept_0_30[[#This Row],[V_mag]]-40</f>
        <v>-48.62</v>
      </c>
      <c r="H118">
        <f>10^(_10sept_0_30[[#This Row],[H_mag_adj]]/20)*COS(RADIANS(_10sept_0_30[[#This Row],[H_phase]]))</f>
        <v>-3.4071971143034832E-3</v>
      </c>
      <c r="I118">
        <f>10^(_10sept_0_30[[#This Row],[H_mag_adj]]/20)*SIN(RADIANS(_10sept_0_30[[#This Row],[H_phase]]))</f>
        <v>-1.449077460293454E-3</v>
      </c>
      <c r="J118">
        <f>10^(_10sept_0_30[[#This Row],[V_mag_adj]]/20)*COS(RADIANS(_10sept_0_30[[#This Row],[V_phase]]))</f>
        <v>-3.4310451389013073E-3</v>
      </c>
      <c r="K118">
        <f>10^(_10sept_0_30[[#This Row],[V_mag_adj]]/20)*SIN(RADIANS(_10sept_0_30[[#This Row],[V_phase]]))</f>
        <v>-1.4029786188487863E-3</v>
      </c>
    </row>
    <row r="119" spans="1:11" x14ac:dyDescent="0.25">
      <c r="A119">
        <v>-64</v>
      </c>
      <c r="B119">
        <v>-8.18</v>
      </c>
      <c r="C119">
        <v>-144.91999999999999</v>
      </c>
      <c r="D119">
        <v>-8.2200000000000006</v>
      </c>
      <c r="E119">
        <v>-145.84</v>
      </c>
      <c r="F119">
        <f>_10sept_0_30[[#This Row],[H_mag]]-40</f>
        <v>-48.18</v>
      </c>
      <c r="G119">
        <f>_10sept_0_30[[#This Row],[V_mag]]-40</f>
        <v>-48.22</v>
      </c>
      <c r="H119">
        <f>10^(_10sept_0_30[[#This Row],[H_mag_adj]]/20)*COS(RADIANS(_10sept_0_30[[#This Row],[H_phase]]))</f>
        <v>-3.1910917386131716E-3</v>
      </c>
      <c r="I119">
        <f>10^(_10sept_0_30[[#This Row],[H_mag_adj]]/20)*SIN(RADIANS(_10sept_0_30[[#This Row],[H_phase]]))</f>
        <v>-2.2410731387171898E-3</v>
      </c>
      <c r="J119">
        <f>10^(_10sept_0_30[[#This Row],[V_mag_adj]]/20)*COS(RADIANS(_10sept_0_30[[#This Row],[V_phase]]))</f>
        <v>-3.2118386275858083E-3</v>
      </c>
      <c r="K119">
        <f>10^(_10sept_0_30[[#This Row],[V_mag_adj]]/20)*SIN(RADIANS(_10sept_0_30[[#This Row],[V_phase]]))</f>
        <v>-2.1794869332517485E-3</v>
      </c>
    </row>
    <row r="120" spans="1:11" x14ac:dyDescent="0.25">
      <c r="A120">
        <v>-63</v>
      </c>
      <c r="B120">
        <v>-7.79</v>
      </c>
      <c r="C120">
        <v>-133.46</v>
      </c>
      <c r="D120">
        <v>-7.8</v>
      </c>
      <c r="E120">
        <v>-134.44</v>
      </c>
      <c r="F120">
        <f>_10sept_0_30[[#This Row],[H_mag]]-40</f>
        <v>-47.79</v>
      </c>
      <c r="G120">
        <f>_10sept_0_30[[#This Row],[V_mag]]-40</f>
        <v>-47.8</v>
      </c>
      <c r="H120">
        <f>10^(_10sept_0_30[[#This Row],[H_mag_adj]]/20)*COS(RADIANS(_10sept_0_30[[#This Row],[H_phase]]))</f>
        <v>-2.8053850583170644E-3</v>
      </c>
      <c r="I120">
        <f>10^(_10sept_0_30[[#This Row],[H_mag_adj]]/20)*SIN(RADIANS(_10sept_0_30[[#This Row],[H_phase]]))</f>
        <v>-2.9603954428881669E-3</v>
      </c>
      <c r="J120">
        <f>10^(_10sept_0_30[[#This Row],[V_mag_adj]]/20)*COS(RADIANS(_10sept_0_30[[#This Row],[V_phase]]))</f>
        <v>-2.8523217621538428E-3</v>
      </c>
      <c r="K120">
        <f>10^(_10sept_0_30[[#This Row],[V_mag_adj]]/20)*SIN(RADIANS(_10sept_0_30[[#This Row],[V_phase]]))</f>
        <v>-2.9086301998568378E-3</v>
      </c>
    </row>
    <row r="121" spans="1:11" x14ac:dyDescent="0.25">
      <c r="A121">
        <v>-62</v>
      </c>
      <c r="B121">
        <v>-7.42</v>
      </c>
      <c r="C121">
        <v>-122.79</v>
      </c>
      <c r="D121">
        <v>-7.44</v>
      </c>
      <c r="E121">
        <v>-123.32</v>
      </c>
      <c r="F121">
        <f>_10sept_0_30[[#This Row],[H_mag]]-40</f>
        <v>-47.42</v>
      </c>
      <c r="G121">
        <f>_10sept_0_30[[#This Row],[V_mag]]-40</f>
        <v>-47.44</v>
      </c>
      <c r="H121">
        <f>10^(_10sept_0_30[[#This Row],[H_mag_adj]]/20)*COS(RADIANS(_10sept_0_30[[#This Row],[H_phase]]))</f>
        <v>-2.3048771309260971E-3</v>
      </c>
      <c r="I121">
        <f>10^(_10sept_0_30[[#This Row],[H_mag_adj]]/20)*SIN(RADIANS(_10sept_0_30[[#This Row],[H_phase]]))</f>
        <v>-3.5778404572493023E-3</v>
      </c>
      <c r="J121">
        <f>10^(_10sept_0_30[[#This Row],[V_mag_adj]]/20)*COS(RADIANS(_10sept_0_30[[#This Row],[V_phase]]))</f>
        <v>-2.332496988948132E-3</v>
      </c>
      <c r="K121">
        <f>10^(_10sept_0_30[[#This Row],[V_mag_adj]]/20)*SIN(RADIANS(_10sept_0_30[[#This Row],[V_phase]]))</f>
        <v>-3.5481875944126154E-3</v>
      </c>
    </row>
    <row r="122" spans="1:11" x14ac:dyDescent="0.25">
      <c r="A122">
        <v>-61</v>
      </c>
      <c r="B122">
        <v>-7.1</v>
      </c>
      <c r="C122">
        <v>-112.54</v>
      </c>
      <c r="D122">
        <v>-7.11</v>
      </c>
      <c r="E122">
        <v>-112.15</v>
      </c>
      <c r="F122">
        <f>_10sept_0_30[[#This Row],[H_mag]]-40</f>
        <v>-47.1</v>
      </c>
      <c r="G122">
        <f>_10sept_0_30[[#This Row],[V_mag]]-40</f>
        <v>-47.11</v>
      </c>
      <c r="H122">
        <f>10^(_10sept_0_30[[#This Row],[H_mag_adj]]/20)*COS(RADIANS(_10sept_0_30[[#This Row],[H_phase]]))</f>
        <v>-1.6926646156271968E-3</v>
      </c>
      <c r="I122">
        <f>10^(_10sept_0_30[[#This Row],[H_mag_adj]]/20)*SIN(RADIANS(_10sept_0_30[[#This Row],[H_phase]]))</f>
        <v>-4.0783982758656684E-3</v>
      </c>
      <c r="J122">
        <f>10^(_10sept_0_30[[#This Row],[V_mag_adj]]/20)*COS(RADIANS(_10sept_0_30[[#This Row],[V_phase]]))</f>
        <v>-1.6629491976125064E-3</v>
      </c>
      <c r="K122">
        <f>10^(_10sept_0_30[[#This Row],[V_mag_adj]]/20)*SIN(RADIANS(_10sept_0_30[[#This Row],[V_phase]]))</f>
        <v>-4.0851194330627002E-3</v>
      </c>
    </row>
    <row r="123" spans="1:11" x14ac:dyDescent="0.25">
      <c r="A123">
        <v>-60</v>
      </c>
      <c r="B123">
        <v>-6.83</v>
      </c>
      <c r="C123">
        <v>-101.35</v>
      </c>
      <c r="D123">
        <v>-6.84</v>
      </c>
      <c r="E123">
        <v>-100.58</v>
      </c>
      <c r="F123">
        <f>_10sept_0_30[[#This Row],[H_mag]]-40</f>
        <v>-46.83</v>
      </c>
      <c r="G123">
        <f>_10sept_0_30[[#This Row],[V_mag]]-40</f>
        <v>-46.84</v>
      </c>
      <c r="H123">
        <f>10^(_10sept_0_30[[#This Row],[H_mag_adj]]/20)*COS(RADIANS(_10sept_0_30[[#This Row],[H_phase]]))</f>
        <v>-8.9645626015750796E-4</v>
      </c>
      <c r="I123">
        <f>10^(_10sept_0_30[[#This Row],[H_mag_adj]]/20)*SIN(RADIANS(_10sept_0_30[[#This Row],[H_phase]]))</f>
        <v>-4.4660386639810354E-3</v>
      </c>
      <c r="J123">
        <f>10^(_10sept_0_30[[#This Row],[V_mag_adj]]/20)*COS(RADIANS(_10sept_0_30[[#This Row],[V_phase]]))</f>
        <v>-8.3539552508663732E-4</v>
      </c>
      <c r="K123">
        <f>10^(_10sept_0_30[[#This Row],[V_mag_adj]]/20)*SIN(RADIANS(_10sept_0_30[[#This Row],[V_phase]]))</f>
        <v>-4.4725303581502522E-3</v>
      </c>
    </row>
    <row r="124" spans="1:11" x14ac:dyDescent="0.25">
      <c r="A124">
        <v>-59</v>
      </c>
      <c r="B124">
        <v>-6.59</v>
      </c>
      <c r="C124">
        <v>-90.47</v>
      </c>
      <c r="D124">
        <v>-6.61</v>
      </c>
      <c r="E124">
        <v>-89.98</v>
      </c>
      <c r="F124">
        <f>_10sept_0_30[[#This Row],[H_mag]]-40</f>
        <v>-46.59</v>
      </c>
      <c r="G124">
        <f>_10sept_0_30[[#This Row],[V_mag]]-40</f>
        <v>-46.61</v>
      </c>
      <c r="H124">
        <f>10^(_10sept_0_30[[#This Row],[H_mag_adj]]/20)*COS(RADIANS(_10sept_0_30[[#This Row],[H_phase]]))</f>
        <v>-3.8412303790834777E-5</v>
      </c>
      <c r="I124">
        <f>10^(_10sept_0_30[[#This Row],[H_mag_adj]]/20)*SIN(RADIANS(_10sept_0_30[[#This Row],[H_phase]]))</f>
        <v>-4.6825819638765436E-3</v>
      </c>
      <c r="J124">
        <f>10^(_10sept_0_30[[#This Row],[V_mag_adj]]/20)*COS(RADIANS(_10sept_0_30[[#This Row],[V_phase]]))</f>
        <v>1.6308249775273684E-6</v>
      </c>
      <c r="K124">
        <f>10^(_10sept_0_30[[#This Row],[V_mag_adj]]/20)*SIN(RADIANS(_10sept_0_30[[#This Row],[V_phase]]))</f>
        <v>-4.6719692270861431E-3</v>
      </c>
    </row>
    <row r="125" spans="1:11" x14ac:dyDescent="0.25">
      <c r="A125">
        <v>-58</v>
      </c>
      <c r="B125">
        <v>-6.42</v>
      </c>
      <c r="C125">
        <v>-79.88</v>
      </c>
      <c r="D125">
        <v>-6.42</v>
      </c>
      <c r="E125">
        <v>-79.27</v>
      </c>
      <c r="F125">
        <f>_10sept_0_30[[#This Row],[H_mag]]-40</f>
        <v>-46.42</v>
      </c>
      <c r="G125">
        <f>_10sept_0_30[[#This Row],[V_mag]]-40</f>
        <v>-46.42</v>
      </c>
      <c r="H125">
        <f>10^(_10sept_0_30[[#This Row],[H_mag_adj]]/20)*COS(RADIANS(_10sept_0_30[[#This Row],[H_phase]]))</f>
        <v>8.390684623925741E-4</v>
      </c>
      <c r="I125">
        <f>10^(_10sept_0_30[[#This Row],[H_mag_adj]]/20)*SIN(RADIANS(_10sept_0_30[[#This Row],[H_phase]]))</f>
        <v>-4.7009982807295625E-3</v>
      </c>
      <c r="J125">
        <f>10^(_10sept_0_30[[#This Row],[V_mag_adj]]/20)*COS(RADIANS(_10sept_0_30[[#This Row],[V_phase]]))</f>
        <v>8.890691817827807E-4</v>
      </c>
      <c r="K125">
        <f>10^(_10sept_0_30[[#This Row],[V_mag_adj]]/20)*SIN(RADIANS(_10sept_0_30[[#This Row],[V_phase]]))</f>
        <v>-4.6917988778301485E-3</v>
      </c>
    </row>
    <row r="126" spans="1:11" x14ac:dyDescent="0.25">
      <c r="A126">
        <v>-57</v>
      </c>
      <c r="B126">
        <v>-6.24</v>
      </c>
      <c r="C126">
        <v>-68.510000000000005</v>
      </c>
      <c r="D126">
        <v>-6.24</v>
      </c>
      <c r="E126">
        <v>-68.349999999999994</v>
      </c>
      <c r="F126">
        <f>_10sept_0_30[[#This Row],[H_mag]]-40</f>
        <v>-46.24</v>
      </c>
      <c r="G126">
        <f>_10sept_0_30[[#This Row],[V_mag]]-40</f>
        <v>-46.24</v>
      </c>
      <c r="H126">
        <f>10^(_10sept_0_30[[#This Row],[H_mag_adj]]/20)*COS(RADIANS(_10sept_0_30[[#This Row],[H_phase]]))</f>
        <v>1.7860061794477227E-3</v>
      </c>
      <c r="I126">
        <f>10^(_10sept_0_30[[#This Row],[H_mag_adj]]/20)*SIN(RADIANS(_10sept_0_30[[#This Row],[H_phase]]))</f>
        <v>-4.5363625068134978E-3</v>
      </c>
      <c r="J126">
        <f>10^(_10sept_0_30[[#This Row],[V_mag_adj]]/20)*COS(RADIANS(_10sept_0_30[[#This Row],[V_phase]]))</f>
        <v>1.7986671130550168E-3</v>
      </c>
      <c r="K126">
        <f>10^(_10sept_0_30[[#This Row],[V_mag_adj]]/20)*SIN(RADIANS(_10sept_0_30[[#This Row],[V_phase]]))</f>
        <v>-4.5313573554358992E-3</v>
      </c>
    </row>
    <row r="127" spans="1:11" x14ac:dyDescent="0.25">
      <c r="A127">
        <v>-56</v>
      </c>
      <c r="B127">
        <v>-6.01</v>
      </c>
      <c r="C127">
        <v>-57.18</v>
      </c>
      <c r="D127">
        <v>-6.02</v>
      </c>
      <c r="E127">
        <v>-57.5</v>
      </c>
      <c r="F127">
        <f>_10sept_0_30[[#This Row],[H_mag]]-40</f>
        <v>-46.01</v>
      </c>
      <c r="G127">
        <f>_10sept_0_30[[#This Row],[V_mag]]-40</f>
        <v>-46.019999999999996</v>
      </c>
      <c r="H127">
        <f>10^(_10sept_0_30[[#This Row],[H_mag_adj]]/20)*COS(RADIANS(_10sept_0_30[[#This Row],[H_phase]]))</f>
        <v>2.7133171562677351E-3</v>
      </c>
      <c r="I127">
        <f>10^(_10sept_0_30[[#This Row],[H_mag_adj]]/20)*SIN(RADIANS(_10sept_0_30[[#This Row],[H_phase]]))</f>
        <v>-4.2070182480973715E-3</v>
      </c>
      <c r="J127">
        <f>10^(_10sept_0_30[[#This Row],[V_mag_adj]]/20)*COS(RADIANS(_10sept_0_30[[#This Row],[V_phase]]))</f>
        <v>2.6866835980301671E-3</v>
      </c>
      <c r="K127">
        <f>10^(_10sept_0_30[[#This Row],[V_mag_adj]]/20)*SIN(RADIANS(_10sept_0_30[[#This Row],[V_phase]]))</f>
        <v>-4.2172484941060779E-3</v>
      </c>
    </row>
    <row r="128" spans="1:11" x14ac:dyDescent="0.25">
      <c r="A128">
        <v>-55</v>
      </c>
      <c r="B128">
        <v>-5.76</v>
      </c>
      <c r="C128">
        <v>-46.8</v>
      </c>
      <c r="D128">
        <v>-5.76</v>
      </c>
      <c r="E128">
        <v>-46.74</v>
      </c>
      <c r="F128">
        <f>_10sept_0_30[[#This Row],[H_mag]]-40</f>
        <v>-45.76</v>
      </c>
      <c r="G128">
        <f>_10sept_0_30[[#This Row],[V_mag]]-40</f>
        <v>-45.76</v>
      </c>
      <c r="H128">
        <f>10^(_10sept_0_30[[#This Row],[H_mag_adj]]/20)*COS(RADIANS(_10sept_0_30[[#This Row],[H_phase]]))</f>
        <v>3.5269827754000243E-3</v>
      </c>
      <c r="I128">
        <f>10^(_10sept_0_30[[#This Row],[H_mag_adj]]/20)*SIN(RADIANS(_10sept_0_30[[#This Row],[H_phase]]))</f>
        <v>-3.7558551784895732E-3</v>
      </c>
      <c r="J128">
        <f>10^(_10sept_0_30[[#This Row],[V_mag_adj]]/20)*COS(RADIANS(_10sept_0_30[[#This Row],[V_phase]]))</f>
        <v>3.5309139631421993E-3</v>
      </c>
      <c r="K128">
        <f>10^(_10sept_0_30[[#This Row],[V_mag_adj]]/20)*SIN(RADIANS(_10sept_0_30[[#This Row],[V_phase]]))</f>
        <v>-3.7521596720612592E-3</v>
      </c>
    </row>
    <row r="129" spans="1:11" x14ac:dyDescent="0.25">
      <c r="A129">
        <v>-54</v>
      </c>
      <c r="B129">
        <v>-5.46</v>
      </c>
      <c r="C129">
        <v>-35.32</v>
      </c>
      <c r="D129">
        <v>-5.49</v>
      </c>
      <c r="E129">
        <v>-36.229999999999997</v>
      </c>
      <c r="F129">
        <f>_10sept_0_30[[#This Row],[H_mag]]-40</f>
        <v>-45.46</v>
      </c>
      <c r="G129">
        <f>_10sept_0_30[[#This Row],[V_mag]]-40</f>
        <v>-45.49</v>
      </c>
      <c r="H129">
        <f>10^(_10sept_0_30[[#This Row],[H_mag_adj]]/20)*COS(RADIANS(_10sept_0_30[[#This Row],[H_phase]]))</f>
        <v>4.3516705061725312E-3</v>
      </c>
      <c r="I129">
        <f>10^(_10sept_0_30[[#This Row],[H_mag_adj]]/20)*SIN(RADIANS(_10sept_0_30[[#This Row],[H_phase]]))</f>
        <v>-3.0834355644616951E-3</v>
      </c>
      <c r="J129">
        <f>10^(_10sept_0_30[[#This Row],[V_mag_adj]]/20)*COS(RADIANS(_10sept_0_30[[#This Row],[V_phase]]))</f>
        <v>4.2873175884257757E-3</v>
      </c>
      <c r="K129">
        <f>10^(_10sept_0_30[[#This Row],[V_mag_adj]]/20)*SIN(RADIANS(_10sept_0_30[[#This Row],[V_phase]]))</f>
        <v>-3.1412907609980971E-3</v>
      </c>
    </row>
    <row r="130" spans="1:11" x14ac:dyDescent="0.25">
      <c r="A130">
        <v>-53</v>
      </c>
      <c r="B130">
        <v>-5.18</v>
      </c>
      <c r="C130">
        <v>-24.96</v>
      </c>
      <c r="D130">
        <v>-5.19</v>
      </c>
      <c r="E130">
        <v>-25.77</v>
      </c>
      <c r="F130">
        <f>_10sept_0_30[[#This Row],[H_mag]]-40</f>
        <v>-45.18</v>
      </c>
      <c r="G130">
        <f>_10sept_0_30[[#This Row],[V_mag]]-40</f>
        <v>-45.19</v>
      </c>
      <c r="H130">
        <f>10^(_10sept_0_30[[#This Row],[H_mag_adj]]/20)*COS(RADIANS(_10sept_0_30[[#This Row],[H_phase]]))</f>
        <v>4.9936369481496769E-3</v>
      </c>
      <c r="I130">
        <f>10^(_10sept_0_30[[#This Row],[H_mag_adj]]/20)*SIN(RADIANS(_10sept_0_30[[#This Row],[H_phase]]))</f>
        <v>-2.3243282625345966E-3</v>
      </c>
      <c r="J130">
        <f>10^(_10sept_0_30[[#This Row],[V_mag_adj]]/20)*COS(RADIANS(_10sept_0_30[[#This Row],[V_phase]]))</f>
        <v>4.9545721746001503E-3</v>
      </c>
      <c r="K130">
        <f>10^(_10sept_0_30[[#This Row],[V_mag_adj]]/20)*SIN(RADIANS(_10sept_0_30[[#This Row],[V_phase]]))</f>
        <v>-2.3919341227740744E-3</v>
      </c>
    </row>
    <row r="131" spans="1:11" x14ac:dyDescent="0.25">
      <c r="A131">
        <v>-52</v>
      </c>
      <c r="B131">
        <v>-4.88</v>
      </c>
      <c r="C131">
        <v>-15.13</v>
      </c>
      <c r="D131">
        <v>-4.87</v>
      </c>
      <c r="E131">
        <v>-15.82</v>
      </c>
      <c r="F131">
        <f>_10sept_0_30[[#This Row],[H_mag]]-40</f>
        <v>-44.88</v>
      </c>
      <c r="G131">
        <f>_10sept_0_30[[#This Row],[V_mag]]-40</f>
        <v>-44.87</v>
      </c>
      <c r="H131">
        <f>10^(_10sept_0_30[[#This Row],[H_mag_adj]]/20)*COS(RADIANS(_10sept_0_30[[#This Row],[H_phase]]))</f>
        <v>5.5040015422093422E-3</v>
      </c>
      <c r="I131">
        <f>10^(_10sept_0_30[[#This Row],[H_mag_adj]]/20)*SIN(RADIANS(_10sept_0_30[[#This Row],[H_phase]]))</f>
        <v>-1.4881857282948814E-3</v>
      </c>
      <c r="J131">
        <f>10^(_10sept_0_30[[#This Row],[V_mag_adj]]/20)*COS(RADIANS(_10sept_0_30[[#This Row],[V_phase]]))</f>
        <v>5.4920002414928157E-3</v>
      </c>
      <c r="K131">
        <f>10^(_10sept_0_30[[#This Row],[V_mag_adj]]/20)*SIN(RADIANS(_10sept_0_30[[#This Row],[V_phase]]))</f>
        <v>-1.5561502008622713E-3</v>
      </c>
    </row>
    <row r="132" spans="1:11" x14ac:dyDescent="0.25">
      <c r="A132">
        <v>-51</v>
      </c>
      <c r="B132">
        <v>-4.59</v>
      </c>
      <c r="C132">
        <v>-5.81</v>
      </c>
      <c r="D132">
        <v>-4.59</v>
      </c>
      <c r="E132">
        <v>-6.5</v>
      </c>
      <c r="F132">
        <f>_10sept_0_30[[#This Row],[H_mag]]-40</f>
        <v>-44.59</v>
      </c>
      <c r="G132">
        <f>_10sept_0_30[[#This Row],[V_mag]]-40</f>
        <v>-44.59</v>
      </c>
      <c r="H132">
        <f>10^(_10sept_0_30[[#This Row],[H_mag_adj]]/20)*COS(RADIANS(_10sept_0_30[[#This Row],[H_phase]]))</f>
        <v>5.8649363569716825E-3</v>
      </c>
      <c r="I132">
        <f>10^(_10sept_0_30[[#This Row],[H_mag_adj]]/20)*SIN(RADIANS(_10sept_0_30[[#This Row],[H_phase]]))</f>
        <v>-5.9677271468474495E-4</v>
      </c>
      <c r="J132">
        <f>10^(_10sept_0_30[[#This Row],[V_mag_adj]]/20)*COS(RADIANS(_10sept_0_30[[#This Row],[V_phase]]))</f>
        <v>5.8573244471509011E-3</v>
      </c>
      <c r="K132">
        <f>10^(_10sept_0_30[[#This Row],[V_mag_adj]]/20)*SIN(RADIANS(_10sept_0_30[[#This Row],[V_phase]]))</f>
        <v>-6.6735782390623733E-4</v>
      </c>
    </row>
    <row r="133" spans="1:11" x14ac:dyDescent="0.25">
      <c r="A133">
        <v>-50</v>
      </c>
      <c r="B133">
        <v>-4.34</v>
      </c>
      <c r="C133">
        <v>3.66</v>
      </c>
      <c r="D133">
        <v>-4.34</v>
      </c>
      <c r="E133">
        <v>2.65</v>
      </c>
      <c r="F133">
        <f>_10sept_0_30[[#This Row],[H_mag]]-40</f>
        <v>-44.34</v>
      </c>
      <c r="G133">
        <f>_10sept_0_30[[#This Row],[V_mag]]-40</f>
        <v>-44.34</v>
      </c>
      <c r="H133">
        <f>10^(_10sept_0_30[[#This Row],[H_mag_adj]]/20)*COS(RADIANS(_10sept_0_30[[#This Row],[H_phase]]))</f>
        <v>6.0549884663304784E-3</v>
      </c>
      <c r="I133">
        <f>10^(_10sept_0_30[[#This Row],[H_mag_adj]]/20)*SIN(RADIANS(_10sept_0_30[[#This Row],[H_phase]]))</f>
        <v>3.8731387382584499E-4</v>
      </c>
      <c r="J133">
        <f>10^(_10sept_0_30[[#This Row],[V_mag_adj]]/20)*COS(RADIANS(_10sept_0_30[[#This Row],[V_phase]]))</f>
        <v>6.0608748742064459E-3</v>
      </c>
      <c r="K133">
        <f>10^(_10sept_0_30[[#This Row],[V_mag_adj]]/20)*SIN(RADIANS(_10sept_0_30[[#This Row],[V_phase]]))</f>
        <v>2.8052294641631729E-4</v>
      </c>
    </row>
    <row r="134" spans="1:11" x14ac:dyDescent="0.25">
      <c r="A134">
        <v>-49</v>
      </c>
      <c r="B134">
        <v>-4.1500000000000004</v>
      </c>
      <c r="C134">
        <v>12.37</v>
      </c>
      <c r="D134">
        <v>-4.16</v>
      </c>
      <c r="E134">
        <v>11.56</v>
      </c>
      <c r="F134">
        <f>_10sept_0_30[[#This Row],[H_mag]]-40</f>
        <v>-44.15</v>
      </c>
      <c r="G134">
        <f>_10sept_0_30[[#This Row],[V_mag]]-40</f>
        <v>-44.16</v>
      </c>
      <c r="H134">
        <f>10^(_10sept_0_30[[#This Row],[H_mag_adj]]/20)*COS(RADIANS(_10sept_0_30[[#This Row],[H_phase]]))</f>
        <v>6.0575749289039126E-3</v>
      </c>
      <c r="I134">
        <f>10^(_10sept_0_30[[#This Row],[H_mag_adj]]/20)*SIN(RADIANS(_10sept_0_30[[#This Row],[H_phase]]))</f>
        <v>1.3285195464313307E-3</v>
      </c>
      <c r="J134">
        <f>10^(_10sept_0_30[[#This Row],[V_mag_adj]]/20)*COS(RADIANS(_10sept_0_30[[#This Row],[V_phase]]))</f>
        <v>6.0687595429135309E-3</v>
      </c>
      <c r="K134">
        <f>10^(_10sept_0_30[[#This Row],[V_mag_adj]]/20)*SIN(RADIANS(_10sept_0_30[[#This Row],[V_phase]]))</f>
        <v>1.2413227459141538E-3</v>
      </c>
    </row>
    <row r="135" spans="1:11" x14ac:dyDescent="0.25">
      <c r="A135">
        <v>-48</v>
      </c>
      <c r="B135">
        <v>-4.04</v>
      </c>
      <c r="C135">
        <v>20.16</v>
      </c>
      <c r="D135">
        <v>-4.01</v>
      </c>
      <c r="E135">
        <v>20.6</v>
      </c>
      <c r="F135">
        <f>_10sept_0_30[[#This Row],[H_mag]]-40</f>
        <v>-44.04</v>
      </c>
      <c r="G135">
        <f>_10sept_0_30[[#This Row],[V_mag]]-40</f>
        <v>-44.01</v>
      </c>
      <c r="H135">
        <f>10^(_10sept_0_30[[#This Row],[H_mag_adj]]/20)*COS(RADIANS(_10sept_0_30[[#This Row],[H_phase]]))</f>
        <v>5.895796460005865E-3</v>
      </c>
      <c r="I135">
        <f>10^(_10sept_0_30[[#This Row],[H_mag_adj]]/20)*SIN(RADIANS(_10sept_0_30[[#This Row],[H_phase]]))</f>
        <v>2.1645586870561143E-3</v>
      </c>
      <c r="J135">
        <f>10^(_10sept_0_30[[#This Row],[V_mag_adj]]/20)*COS(RADIANS(_10sept_0_30[[#This Row],[V_phase]]))</f>
        <v>5.8993406113634428E-3</v>
      </c>
      <c r="K135">
        <f>10^(_10sept_0_30[[#This Row],[V_mag_adj]]/20)*SIN(RADIANS(_10sept_0_30[[#This Row],[V_phase]]))</f>
        <v>2.2174163564973501E-3</v>
      </c>
    </row>
    <row r="136" spans="1:11" x14ac:dyDescent="0.25">
      <c r="A136">
        <v>-47</v>
      </c>
      <c r="B136">
        <v>-3.94</v>
      </c>
      <c r="C136">
        <v>29.63</v>
      </c>
      <c r="D136">
        <v>-3.93</v>
      </c>
      <c r="E136">
        <v>29.19</v>
      </c>
      <c r="F136">
        <f>_10sept_0_30[[#This Row],[H_mag]]-40</f>
        <v>-43.94</v>
      </c>
      <c r="G136">
        <f>_10sept_0_30[[#This Row],[V_mag]]-40</f>
        <v>-43.93</v>
      </c>
      <c r="H136">
        <f>10^(_10sept_0_30[[#This Row],[H_mag_adj]]/20)*COS(RADIANS(_10sept_0_30[[#This Row],[H_phase]]))</f>
        <v>5.5225263412684864E-3</v>
      </c>
      <c r="I136">
        <f>10^(_10sept_0_30[[#This Row],[H_mag_adj]]/20)*SIN(RADIANS(_10sept_0_30[[#This Row],[H_phase]]))</f>
        <v>3.1410574822432237E-3</v>
      </c>
      <c r="J136">
        <f>10^(_10sept_0_30[[#This Row],[V_mag_adj]]/20)*COS(RADIANS(_10sept_0_30[[#This Row],[V_phase]]))</f>
        <v>5.552874156200008E-3</v>
      </c>
      <c r="K136">
        <f>10^(_10sept_0_30[[#This Row],[V_mag_adj]]/20)*SIN(RADIANS(_10sept_0_30[[#This Row],[V_phase]]))</f>
        <v>3.1021247194705547E-3</v>
      </c>
    </row>
    <row r="137" spans="1:11" x14ac:dyDescent="0.25">
      <c r="A137">
        <v>-46</v>
      </c>
      <c r="B137">
        <v>-3.85</v>
      </c>
      <c r="C137">
        <v>38.840000000000003</v>
      </c>
      <c r="D137">
        <v>-3.86</v>
      </c>
      <c r="E137">
        <v>38.380000000000003</v>
      </c>
      <c r="F137">
        <f>_10sept_0_30[[#This Row],[H_mag]]-40</f>
        <v>-43.85</v>
      </c>
      <c r="G137">
        <f>_10sept_0_30[[#This Row],[V_mag]]-40</f>
        <v>-43.86</v>
      </c>
      <c r="H137">
        <f>10^(_10sept_0_30[[#This Row],[H_mag_adj]]/20)*COS(RADIANS(_10sept_0_30[[#This Row],[H_phase]]))</f>
        <v>5.0001367712202314E-3</v>
      </c>
      <c r="I137">
        <f>10^(_10sept_0_30[[#This Row],[H_mag_adj]]/20)*SIN(RADIANS(_10sept_0_30[[#This Row],[H_phase]]))</f>
        <v>4.0259637577633881E-3</v>
      </c>
      <c r="J137">
        <f>10^(_10sept_0_30[[#This Row],[V_mag_adj]]/20)*COS(RADIANS(_10sept_0_30[[#This Row],[V_phase]]))</f>
        <v>5.0265074733506984E-3</v>
      </c>
      <c r="K137">
        <f>10^(_10sept_0_30[[#This Row],[V_mag_adj]]/20)*SIN(RADIANS(_10sept_0_30[[#This Row],[V_phase]]))</f>
        <v>3.9811047123633576E-3</v>
      </c>
    </row>
    <row r="138" spans="1:11" x14ac:dyDescent="0.25">
      <c r="A138">
        <v>-45</v>
      </c>
      <c r="B138">
        <v>-3.72</v>
      </c>
      <c r="C138">
        <v>47.91</v>
      </c>
      <c r="D138">
        <v>-3.73</v>
      </c>
      <c r="E138">
        <v>47.79</v>
      </c>
      <c r="F138">
        <f>_10sept_0_30[[#This Row],[H_mag]]-40</f>
        <v>-43.72</v>
      </c>
      <c r="G138">
        <f>_10sept_0_30[[#This Row],[V_mag]]-40</f>
        <v>-43.73</v>
      </c>
      <c r="H138">
        <f>10^(_10sept_0_30[[#This Row],[H_mag_adj]]/20)*COS(RADIANS(_10sept_0_30[[#This Row],[H_phase]]))</f>
        <v>4.3678462902947525E-3</v>
      </c>
      <c r="I138">
        <f>10^(_10sept_0_30[[#This Row],[H_mag_adj]]/20)*SIN(RADIANS(_10sept_0_30[[#This Row],[H_phase]]))</f>
        <v>4.8356876635065708E-3</v>
      </c>
      <c r="J138">
        <f>10^(_10sept_0_30[[#This Row],[V_mag_adj]]/20)*COS(RADIANS(_10sept_0_30[[#This Row],[V_phase]]))</f>
        <v>4.3729271260733588E-3</v>
      </c>
      <c r="K138">
        <f>10^(_10sept_0_30[[#This Row],[V_mag_adj]]/20)*SIN(RADIANS(_10sept_0_30[[#This Row],[V_phase]]))</f>
        <v>4.8209755190216363E-3</v>
      </c>
    </row>
    <row r="139" spans="1:11" x14ac:dyDescent="0.25">
      <c r="A139">
        <v>-44</v>
      </c>
      <c r="B139">
        <v>-3.55</v>
      </c>
      <c r="C139">
        <v>57.04</v>
      </c>
      <c r="D139">
        <v>-3.54</v>
      </c>
      <c r="E139">
        <v>57.25</v>
      </c>
      <c r="F139">
        <f>_10sept_0_30[[#This Row],[H_mag]]-40</f>
        <v>-43.55</v>
      </c>
      <c r="G139">
        <f>_10sept_0_30[[#This Row],[V_mag]]-40</f>
        <v>-43.54</v>
      </c>
      <c r="H139">
        <f>10^(_10sept_0_30[[#This Row],[H_mag_adj]]/20)*COS(RADIANS(_10sept_0_30[[#This Row],[H_phase]]))</f>
        <v>3.6152765865684142E-3</v>
      </c>
      <c r="I139">
        <f>10^(_10sept_0_30[[#This Row],[H_mag_adj]]/20)*SIN(RADIANS(_10sept_0_30[[#This Row],[H_phase]]))</f>
        <v>5.5755555721328362E-3</v>
      </c>
      <c r="J139">
        <f>10^(_10sept_0_30[[#This Row],[V_mag_adj]]/20)*COS(RADIANS(_10sept_0_30[[#This Row],[V_phase]]))</f>
        <v>3.598957939915538E-3</v>
      </c>
      <c r="K139">
        <f>10^(_10sept_0_30[[#This Row],[V_mag_adj]]/20)*SIN(RADIANS(_10sept_0_30[[#This Row],[V_phase]]))</f>
        <v>5.5952067864361845E-3</v>
      </c>
    </row>
    <row r="140" spans="1:11" x14ac:dyDescent="0.25">
      <c r="A140">
        <v>-43</v>
      </c>
      <c r="B140">
        <v>-3.31</v>
      </c>
      <c r="C140">
        <v>66.34</v>
      </c>
      <c r="D140">
        <v>-3.31</v>
      </c>
      <c r="E140">
        <v>66</v>
      </c>
      <c r="F140">
        <f>_10sept_0_30[[#This Row],[H_mag]]-40</f>
        <v>-43.31</v>
      </c>
      <c r="G140">
        <f>_10sept_0_30[[#This Row],[V_mag]]-40</f>
        <v>-43.31</v>
      </c>
      <c r="H140">
        <f>10^(_10sept_0_30[[#This Row],[H_mag_adj]]/20)*COS(RADIANS(_10sept_0_30[[#This Row],[H_phase]]))</f>
        <v>2.7414370510990614E-3</v>
      </c>
      <c r="I140">
        <f>10^(_10sept_0_30[[#This Row],[H_mag_adj]]/20)*SIN(RADIANS(_10sept_0_30[[#This Row],[H_phase]]))</f>
        <v>6.257032917149314E-3</v>
      </c>
      <c r="J140">
        <f>10^(_10sept_0_30[[#This Row],[V_mag_adj]]/20)*COS(RADIANS(_10sept_0_30[[#This Row],[V_phase]]))</f>
        <v>2.7785185459300011E-3</v>
      </c>
      <c r="K140">
        <f>10^(_10sept_0_30[[#This Row],[V_mag_adj]]/20)*SIN(RADIANS(_10sept_0_30[[#This Row],[V_phase]]))</f>
        <v>6.2406548311336532E-3</v>
      </c>
    </row>
    <row r="141" spans="1:11" x14ac:dyDescent="0.25">
      <c r="A141">
        <v>-42</v>
      </c>
      <c r="B141">
        <v>-3.04</v>
      </c>
      <c r="C141">
        <v>74.599999999999994</v>
      </c>
      <c r="D141">
        <v>-3.03</v>
      </c>
      <c r="E141">
        <v>74.209999999999994</v>
      </c>
      <c r="F141">
        <f>_10sept_0_30[[#This Row],[H_mag]]-40</f>
        <v>-43.04</v>
      </c>
      <c r="G141">
        <f>_10sept_0_30[[#This Row],[V_mag]]-40</f>
        <v>-43.03</v>
      </c>
      <c r="H141">
        <f>10^(_10sept_0_30[[#This Row],[H_mag_adj]]/20)*COS(RADIANS(_10sept_0_30[[#This Row],[H_phase]]))</f>
        <v>1.8713555541477963E-3</v>
      </c>
      <c r="I141">
        <f>10^(_10sept_0_30[[#This Row],[H_mag_adj]]/20)*SIN(RADIANS(_10sept_0_30[[#This Row],[H_phase]]))</f>
        <v>6.7939134918685697E-3</v>
      </c>
      <c r="J141">
        <f>10^(_10sept_0_30[[#This Row],[V_mag_adj]]/20)*COS(RADIANS(_10sept_0_30[[#This Row],[V_phase]]))</f>
        <v>1.9197654872002785E-3</v>
      </c>
      <c r="K141">
        <f>10^(_10sept_0_30[[#This Row],[V_mag_adj]]/20)*SIN(RADIANS(_10sept_0_30[[#This Row],[V_phase]]))</f>
        <v>6.7888297203603717E-3</v>
      </c>
    </row>
    <row r="142" spans="1:11" x14ac:dyDescent="0.25">
      <c r="A142">
        <v>-41</v>
      </c>
      <c r="B142">
        <v>-2.78</v>
      </c>
      <c r="C142">
        <v>82.13</v>
      </c>
      <c r="D142">
        <v>-2.8</v>
      </c>
      <c r="E142">
        <v>81.819999999999993</v>
      </c>
      <c r="F142">
        <f>_10sept_0_30[[#This Row],[H_mag]]-40</f>
        <v>-42.78</v>
      </c>
      <c r="G142">
        <f>_10sept_0_30[[#This Row],[V_mag]]-40</f>
        <v>-42.8</v>
      </c>
      <c r="H142">
        <f>10^(_10sept_0_30[[#This Row],[H_mag_adj]]/20)*COS(RADIANS(_10sept_0_30[[#This Row],[H_phase]]))</f>
        <v>9.9422710031205367E-4</v>
      </c>
      <c r="I142">
        <f>10^(_10sept_0_30[[#This Row],[H_mag_adj]]/20)*SIN(RADIANS(_10sept_0_30[[#This Row],[H_phase]]))</f>
        <v>7.192669783556537E-3</v>
      </c>
      <c r="J142">
        <f>10^(_10sept_0_30[[#This Row],[V_mag_adj]]/20)*COS(RADIANS(_10sept_0_30[[#This Row],[V_phase]]))</f>
        <v>1.0307523172343816E-3</v>
      </c>
      <c r="K142">
        <f>10^(_10sept_0_30[[#This Row],[V_mag_adj]]/20)*SIN(RADIANS(_10sept_0_30[[#This Row],[V_phase]]))</f>
        <v>7.1706551782590418E-3</v>
      </c>
    </row>
    <row r="143" spans="1:11" x14ac:dyDescent="0.25">
      <c r="A143">
        <v>-40</v>
      </c>
      <c r="B143">
        <v>-2.58</v>
      </c>
      <c r="C143">
        <v>88.93</v>
      </c>
      <c r="D143">
        <v>-2.57</v>
      </c>
      <c r="E143">
        <v>89.38</v>
      </c>
      <c r="F143">
        <f>_10sept_0_30[[#This Row],[H_mag]]-40</f>
        <v>-42.58</v>
      </c>
      <c r="G143">
        <f>_10sept_0_30[[#This Row],[V_mag]]-40</f>
        <v>-42.57</v>
      </c>
      <c r="H143">
        <f>10^(_10sept_0_30[[#This Row],[H_mag_adj]]/20)*COS(RADIANS(_10sept_0_30[[#This Row],[H_phase]]))</f>
        <v>1.3875092949352814E-4</v>
      </c>
      <c r="I143">
        <f>10^(_10sept_0_30[[#This Row],[H_mag_adj]]/20)*SIN(RADIANS(_10sept_0_30[[#This Row],[H_phase]]))</f>
        <v>7.4288957529124343E-3</v>
      </c>
      <c r="J143">
        <f>10^(_10sept_0_30[[#This Row],[V_mag_adj]]/20)*COS(RADIANS(_10sept_0_30[[#This Row],[V_phase]]))</f>
        <v>8.049345732404413E-5</v>
      </c>
      <c r="K143">
        <f>10^(_10sept_0_30[[#This Row],[V_mag_adj]]/20)*SIN(RADIANS(_10sept_0_30[[#This Row],[V_phase]]))</f>
        <v>7.4383151133103863E-3</v>
      </c>
    </row>
    <row r="144" spans="1:11" x14ac:dyDescent="0.25">
      <c r="A144">
        <v>-39</v>
      </c>
      <c r="B144">
        <v>-2.4500000000000002</v>
      </c>
      <c r="C144">
        <v>95.98</v>
      </c>
      <c r="D144">
        <v>-2.46</v>
      </c>
      <c r="E144">
        <v>95.76</v>
      </c>
      <c r="F144">
        <f>_10sept_0_30[[#This Row],[H_mag]]-40</f>
        <v>-42.45</v>
      </c>
      <c r="G144">
        <f>_10sept_0_30[[#This Row],[V_mag]]-40</f>
        <v>-42.46</v>
      </c>
      <c r="H144">
        <f>10^(_10sept_0_30[[#This Row],[H_mag_adj]]/20)*COS(RADIANS(_10sept_0_30[[#This Row],[H_phase]]))</f>
        <v>-7.8575976340136276E-4</v>
      </c>
      <c r="I144">
        <f>10^(_10sept_0_30[[#This Row],[H_mag_adj]]/20)*SIN(RADIANS(_10sept_0_30[[#This Row],[H_phase]]))</f>
        <v>7.5011915505873838E-3</v>
      </c>
      <c r="J144">
        <f>10^(_10sept_0_30[[#This Row],[V_mag_adj]]/20)*COS(RADIANS(_10sept_0_30[[#This Row],[V_phase]]))</f>
        <v>-7.5608056269019566E-4</v>
      </c>
      <c r="K144">
        <f>10^(_10sept_0_30[[#This Row],[V_mag_adj]]/20)*SIN(RADIANS(_10sept_0_30[[#This Row],[V_phase]]))</f>
        <v>7.4955188428538176E-3</v>
      </c>
    </row>
    <row r="145" spans="1:11" x14ac:dyDescent="0.25">
      <c r="A145">
        <v>-38</v>
      </c>
      <c r="B145">
        <v>-2.39</v>
      </c>
      <c r="C145">
        <v>102.73</v>
      </c>
      <c r="D145">
        <v>-2.41</v>
      </c>
      <c r="E145">
        <v>102.93</v>
      </c>
      <c r="F145">
        <f>_10sept_0_30[[#This Row],[H_mag]]-40</f>
        <v>-42.39</v>
      </c>
      <c r="G145">
        <f>_10sept_0_30[[#This Row],[V_mag]]-40</f>
        <v>-42.41</v>
      </c>
      <c r="H145">
        <f>10^(_10sept_0_30[[#This Row],[H_mag_adj]]/20)*COS(RADIANS(_10sept_0_30[[#This Row],[H_phase]]))</f>
        <v>-1.6735040895871085E-3</v>
      </c>
      <c r="I145">
        <f>10^(_10sept_0_30[[#This Row],[H_mag_adj]]/20)*SIN(RADIANS(_10sept_0_30[[#This Row],[H_phase]]))</f>
        <v>7.407835743411177E-3</v>
      </c>
      <c r="J145">
        <f>10^(_10sept_0_30[[#This Row],[V_mag_adj]]/20)*COS(RADIANS(_10sept_0_30[[#This Row],[V_phase]]))</f>
        <v>-1.6954436650533757E-3</v>
      </c>
      <c r="K145">
        <f>10^(_10sept_0_30[[#This Row],[V_mag_adj]]/20)*SIN(RADIANS(_10sept_0_30[[#This Row],[V_phase]]))</f>
        <v>7.3849249826496675E-3</v>
      </c>
    </row>
    <row r="146" spans="1:11" x14ac:dyDescent="0.25">
      <c r="A146">
        <v>-37</v>
      </c>
      <c r="B146">
        <v>-2.39</v>
      </c>
      <c r="C146">
        <v>109.89</v>
      </c>
      <c r="D146">
        <v>-2.39</v>
      </c>
      <c r="E146">
        <v>109.97</v>
      </c>
      <c r="F146">
        <f>_10sept_0_30[[#This Row],[H_mag]]-40</f>
        <v>-42.39</v>
      </c>
      <c r="G146">
        <f>_10sept_0_30[[#This Row],[V_mag]]-40</f>
        <v>-42.39</v>
      </c>
      <c r="H146">
        <f>10^(_10sept_0_30[[#This Row],[H_mag_adj]]/20)*COS(RADIANS(_10sept_0_30[[#This Row],[H_phase]]))</f>
        <v>-2.5837709520710466E-3</v>
      </c>
      <c r="I146">
        <f>10^(_10sept_0_30[[#This Row],[H_mag_adj]]/20)*SIN(RADIANS(_10sept_0_30[[#This Row],[H_phase]]))</f>
        <v>7.1414826196287053E-3</v>
      </c>
      <c r="J146">
        <f>10^(_10sept_0_30[[#This Row],[V_mag_adj]]/20)*COS(RADIANS(_10sept_0_30[[#This Row],[V_phase]]))</f>
        <v>-2.5937398210491682E-3</v>
      </c>
      <c r="K146">
        <f>10^(_10sept_0_30[[#This Row],[V_mag_adj]]/20)*SIN(RADIANS(_10sept_0_30[[#This Row],[V_phase]]))</f>
        <v>7.1378680346395329E-3</v>
      </c>
    </row>
    <row r="147" spans="1:11" x14ac:dyDescent="0.25">
      <c r="A147">
        <v>-36</v>
      </c>
      <c r="B147">
        <v>-2.39</v>
      </c>
      <c r="C147">
        <v>117.05</v>
      </c>
      <c r="D147">
        <v>-2.4</v>
      </c>
      <c r="E147">
        <v>116.97</v>
      </c>
      <c r="F147">
        <f>_10sept_0_30[[#This Row],[H_mag]]-40</f>
        <v>-42.39</v>
      </c>
      <c r="G147">
        <f>_10sept_0_30[[#This Row],[V_mag]]-40</f>
        <v>-42.4</v>
      </c>
      <c r="H147">
        <f>10^(_10sept_0_30[[#This Row],[H_mag_adj]]/20)*COS(RADIANS(_10sept_0_30[[#This Row],[H_phase]]))</f>
        <v>-3.4537411090495036E-3</v>
      </c>
      <c r="I147">
        <f>10^(_10sept_0_30[[#This Row],[H_mag_adj]]/20)*SIN(RADIANS(_10sept_0_30[[#This Row],[H_phase]]))</f>
        <v>6.7637503421464707E-3</v>
      </c>
      <c r="J147">
        <f>10^(_10sept_0_30[[#This Row],[V_mag_adj]]/20)*COS(RADIANS(_10sept_0_30[[#This Row],[V_phase]]))</f>
        <v>-3.4403306604778418E-3</v>
      </c>
      <c r="K147">
        <f>10^(_10sept_0_30[[#This Row],[V_mag_adj]]/20)*SIN(RADIANS(_10sept_0_30[[#This Row],[V_phase]]))</f>
        <v>6.7607779641319149E-3</v>
      </c>
    </row>
    <row r="148" spans="1:11" x14ac:dyDescent="0.25">
      <c r="A148">
        <v>-35</v>
      </c>
      <c r="B148">
        <v>-2.39</v>
      </c>
      <c r="C148">
        <v>124.37</v>
      </c>
      <c r="D148">
        <v>-2.4</v>
      </c>
      <c r="E148">
        <v>124.71</v>
      </c>
      <c r="F148">
        <f>_10sept_0_30[[#This Row],[H_mag]]-40</f>
        <v>-42.39</v>
      </c>
      <c r="G148">
        <f>_10sept_0_30[[#This Row],[V_mag]]-40</f>
        <v>-42.4</v>
      </c>
      <c r="H148">
        <f>10^(_10sept_0_30[[#This Row],[H_mag_adj]]/20)*COS(RADIANS(_10sept_0_30[[#This Row],[H_phase]]))</f>
        <v>-4.2873683111491418E-3</v>
      </c>
      <c r="I148">
        <f>10^(_10sept_0_30[[#This Row],[H_mag_adj]]/20)*SIN(RADIANS(_10sept_0_30[[#This Row],[H_phase]]))</f>
        <v>6.2685819212784611E-3</v>
      </c>
      <c r="J148">
        <f>10^(_10sept_0_30[[#This Row],[V_mag_adj]]/20)*COS(RADIANS(_10sept_0_30[[#This Row],[V_phase]]))</f>
        <v>-4.3195152302993017E-3</v>
      </c>
      <c r="K148">
        <f>10^(_10sept_0_30[[#This Row],[V_mag_adj]]/20)*SIN(RADIANS(_10sept_0_30[[#This Row],[V_phase]]))</f>
        <v>6.2358465270505132E-3</v>
      </c>
    </row>
    <row r="149" spans="1:11" x14ac:dyDescent="0.25">
      <c r="A149">
        <v>-34</v>
      </c>
      <c r="B149">
        <v>-2.34</v>
      </c>
      <c r="C149">
        <v>132.12</v>
      </c>
      <c r="D149">
        <v>-2.36</v>
      </c>
      <c r="E149">
        <v>132.02000000000001</v>
      </c>
      <c r="F149">
        <f>_10sept_0_30[[#This Row],[H_mag]]-40</f>
        <v>-42.34</v>
      </c>
      <c r="G149">
        <f>_10sept_0_30[[#This Row],[V_mag]]-40</f>
        <v>-42.36</v>
      </c>
      <c r="H149">
        <f>10^(_10sept_0_30[[#This Row],[H_mag_adj]]/20)*COS(RADIANS(_10sept_0_30[[#This Row],[H_phase]]))</f>
        <v>-5.122936428881804E-3</v>
      </c>
      <c r="I149">
        <f>10^(_10sept_0_30[[#This Row],[H_mag_adj]]/20)*SIN(RADIANS(_10sept_0_30[[#This Row],[H_phase]]))</f>
        <v>5.6656890819219976E-3</v>
      </c>
      <c r="J149">
        <f>10^(_10sept_0_30[[#This Row],[V_mag_adj]]/20)*COS(RADIANS(_10sept_0_30[[#This Row],[V_phase]]))</f>
        <v>-5.1012804723474612E-3</v>
      </c>
      <c r="K149">
        <f>10^(_10sept_0_30[[#This Row],[V_mag_adj]]/20)*SIN(RADIANS(_10sept_0_30[[#This Row],[V_phase]]))</f>
        <v>5.6615703912057461E-3</v>
      </c>
    </row>
    <row r="150" spans="1:11" x14ac:dyDescent="0.25">
      <c r="A150">
        <v>-33</v>
      </c>
      <c r="B150">
        <v>-2.25</v>
      </c>
      <c r="C150">
        <v>139.53</v>
      </c>
      <c r="D150">
        <v>-2.2599999999999998</v>
      </c>
      <c r="E150">
        <v>139.41</v>
      </c>
      <c r="F150">
        <f>_10sept_0_30[[#This Row],[H_mag]]-40</f>
        <v>-42.25</v>
      </c>
      <c r="G150">
        <f>_10sept_0_30[[#This Row],[V_mag]]-40</f>
        <v>-42.26</v>
      </c>
      <c r="H150">
        <f>10^(_10sept_0_30[[#This Row],[H_mag_adj]]/20)*COS(RADIANS(_10sept_0_30[[#This Row],[H_phase]]))</f>
        <v>-5.871372400522901E-3</v>
      </c>
      <c r="I150">
        <f>10^(_10sept_0_30[[#This Row],[H_mag_adj]]/20)*SIN(RADIANS(_10sept_0_30[[#This Row],[H_phase]]))</f>
        <v>5.0093113785508459E-3</v>
      </c>
      <c r="J150">
        <f>10^(_10sept_0_30[[#This Row],[V_mag_adj]]/20)*COS(RADIANS(_10sept_0_30[[#This Row],[V_phase]]))</f>
        <v>-5.8541243626388205E-3</v>
      </c>
      <c r="K150">
        <f>10^(_10sept_0_30[[#This Row],[V_mag_adj]]/20)*SIN(RADIANS(_10sept_0_30[[#This Row],[V_phase]]))</f>
        <v>5.0158193556303242E-3</v>
      </c>
    </row>
    <row r="151" spans="1:11" x14ac:dyDescent="0.25">
      <c r="A151">
        <v>-32</v>
      </c>
      <c r="B151">
        <v>-2.11</v>
      </c>
      <c r="C151">
        <v>146.09</v>
      </c>
      <c r="D151">
        <v>-2.13</v>
      </c>
      <c r="E151">
        <v>146.04</v>
      </c>
      <c r="F151">
        <f>_10sept_0_30[[#This Row],[H_mag]]-40</f>
        <v>-42.11</v>
      </c>
      <c r="G151">
        <f>_10sept_0_30[[#This Row],[V_mag]]-40</f>
        <v>-42.13</v>
      </c>
      <c r="H151">
        <f>10^(_10sept_0_30[[#This Row],[H_mag_adj]]/20)*COS(RADIANS(_10sept_0_30[[#This Row],[H_phase]]))</f>
        <v>-6.5092893363170113E-3</v>
      </c>
      <c r="I151">
        <f>10^(_10sept_0_30[[#This Row],[H_mag_adj]]/20)*SIN(RADIANS(_10sept_0_30[[#This Row],[H_phase]]))</f>
        <v>4.3757101831698566E-3</v>
      </c>
      <c r="J151">
        <f>10^(_10sept_0_30[[#This Row],[V_mag_adj]]/20)*COS(RADIANS(_10sept_0_30[[#This Row],[V_phase]]))</f>
        <v>-6.4905061687925676E-3</v>
      </c>
      <c r="K151">
        <f>10^(_10sept_0_30[[#This Row],[V_mag_adj]]/20)*SIN(RADIANS(_10sept_0_30[[#This Row],[V_phase]]))</f>
        <v>4.3713120279091147E-3</v>
      </c>
    </row>
    <row r="152" spans="1:11" x14ac:dyDescent="0.25">
      <c r="A152">
        <v>-31</v>
      </c>
      <c r="B152">
        <v>-1.98</v>
      </c>
      <c r="C152">
        <v>152.88</v>
      </c>
      <c r="D152">
        <v>-2</v>
      </c>
      <c r="E152">
        <v>152.71</v>
      </c>
      <c r="F152">
        <f>_10sept_0_30[[#This Row],[H_mag]]-40</f>
        <v>-41.98</v>
      </c>
      <c r="G152">
        <f>_10sept_0_30[[#This Row],[V_mag]]-40</f>
        <v>-42</v>
      </c>
      <c r="H152">
        <f>10^(_10sept_0_30[[#This Row],[H_mag_adj]]/20)*COS(RADIANS(_10sept_0_30[[#This Row],[H_phase]]))</f>
        <v>-7.0862460366054774E-3</v>
      </c>
      <c r="I152">
        <f>10^(_10sept_0_30[[#This Row],[H_mag_adj]]/20)*SIN(RADIANS(_10sept_0_30[[#This Row],[H_phase]]))</f>
        <v>3.6293371618500683E-3</v>
      </c>
      <c r="J152">
        <f>10^(_10sept_0_30[[#This Row],[V_mag_adj]]/20)*COS(RADIANS(_10sept_0_30[[#This Row],[V_phase]]))</f>
        <v>-7.0591733254631792E-3</v>
      </c>
      <c r="K152">
        <f>10^(_10sept_0_30[[#This Row],[V_mag_adj]]/20)*SIN(RADIANS(_10sept_0_30[[#This Row],[V_phase]]))</f>
        <v>3.6419509070123941E-3</v>
      </c>
    </row>
    <row r="153" spans="1:11" x14ac:dyDescent="0.25">
      <c r="A153">
        <v>-30</v>
      </c>
      <c r="B153">
        <v>-1.86</v>
      </c>
      <c r="C153">
        <v>158.91999999999999</v>
      </c>
      <c r="D153">
        <v>-1.86</v>
      </c>
      <c r="E153">
        <v>159.08000000000001</v>
      </c>
      <c r="F153">
        <f>_10sept_0_30[[#This Row],[H_mag]]-40</f>
        <v>-41.86</v>
      </c>
      <c r="G153">
        <f>_10sept_0_30[[#This Row],[V_mag]]-40</f>
        <v>-41.86</v>
      </c>
      <c r="H153">
        <f>10^(_10sept_0_30[[#This Row],[H_mag_adj]]/20)*COS(RADIANS(_10sept_0_30[[#This Row],[H_phase]]))</f>
        <v>-7.5321416826752774E-3</v>
      </c>
      <c r="I153">
        <f>10^(_10sept_0_30[[#This Row],[H_mag_adj]]/20)*SIN(RADIANS(_10sept_0_30[[#This Row],[H_phase]]))</f>
        <v>2.903391306419065E-3</v>
      </c>
      <c r="J153">
        <f>10^(_10sept_0_30[[#This Row],[V_mag_adj]]/20)*COS(RADIANS(_10sept_0_30[[#This Row],[V_phase]]))</f>
        <v>-7.5402201016039512E-3</v>
      </c>
      <c r="K153">
        <f>10^(_10sept_0_30[[#This Row],[V_mag_adj]]/20)*SIN(RADIANS(_10sept_0_30[[#This Row],[V_phase]]))</f>
        <v>2.8823463056079622E-3</v>
      </c>
    </row>
    <row r="154" spans="1:11" x14ac:dyDescent="0.25">
      <c r="A154">
        <v>-29</v>
      </c>
      <c r="B154">
        <v>-1.73</v>
      </c>
      <c r="C154">
        <v>164.84</v>
      </c>
      <c r="D154">
        <v>-1.74</v>
      </c>
      <c r="E154">
        <v>165.06</v>
      </c>
      <c r="F154">
        <f>_10sept_0_30[[#This Row],[H_mag]]-40</f>
        <v>-41.73</v>
      </c>
      <c r="G154">
        <f>_10sept_0_30[[#This Row],[V_mag]]-40</f>
        <v>-41.74</v>
      </c>
      <c r="H154">
        <f>10^(_10sept_0_30[[#This Row],[H_mag_adj]]/20)*COS(RADIANS(_10sept_0_30[[#This Row],[H_phase]]))</f>
        <v>-7.9089166583728183E-3</v>
      </c>
      <c r="I154">
        <f>10^(_10sept_0_30[[#This Row],[H_mag_adj]]/20)*SIN(RADIANS(_10sept_0_30[[#This Row],[H_phase]]))</f>
        <v>2.1428771741534916E-3</v>
      </c>
      <c r="J154">
        <f>10^(_10sept_0_30[[#This Row],[V_mag_adj]]/20)*COS(RADIANS(_10sept_0_30[[#This Row],[V_phase]]))</f>
        <v>-7.9079767557909911E-3</v>
      </c>
      <c r="K154">
        <f>10^(_10sept_0_30[[#This Row],[V_mag_adj]]/20)*SIN(RADIANS(_10sept_0_30[[#This Row],[V_phase]]))</f>
        <v>2.1100626937420371E-3</v>
      </c>
    </row>
    <row r="155" spans="1:11" x14ac:dyDescent="0.25">
      <c r="A155">
        <v>-28</v>
      </c>
      <c r="B155">
        <v>-1.62</v>
      </c>
      <c r="C155">
        <v>170.82</v>
      </c>
      <c r="D155">
        <v>-1.63</v>
      </c>
      <c r="E155">
        <v>170.36</v>
      </c>
      <c r="F155">
        <f>_10sept_0_30[[#This Row],[H_mag]]-40</f>
        <v>-41.62</v>
      </c>
      <c r="G155">
        <f>_10sept_0_30[[#This Row],[V_mag]]-40</f>
        <v>-41.63</v>
      </c>
      <c r="H155">
        <f>10^(_10sept_0_30[[#This Row],[H_mag_adj]]/20)*COS(RADIANS(_10sept_0_30[[#This Row],[H_phase]]))</f>
        <v>-8.192220504977088E-3</v>
      </c>
      <c r="I155">
        <f>10^(_10sept_0_30[[#This Row],[H_mag_adj]]/20)*SIN(RADIANS(_10sept_0_30[[#This Row],[H_phase]]))</f>
        <v>1.3239157194702737E-3</v>
      </c>
      <c r="J155">
        <f>10^(_10sept_0_30[[#This Row],[V_mag_adj]]/20)*COS(RADIANS(_10sept_0_30[[#This Row],[V_phase]]))</f>
        <v>-8.1719138393806998E-3</v>
      </c>
      <c r="K155">
        <f>10^(_10sept_0_30[[#This Row],[V_mag_adj]]/20)*SIN(RADIANS(_10sept_0_30[[#This Row],[V_phase]]))</f>
        <v>1.3880447410517104E-3</v>
      </c>
    </row>
    <row r="156" spans="1:11" x14ac:dyDescent="0.25">
      <c r="A156">
        <v>-27</v>
      </c>
      <c r="B156">
        <v>-1.5</v>
      </c>
      <c r="C156">
        <v>176.23</v>
      </c>
      <c r="D156">
        <v>-1.5</v>
      </c>
      <c r="E156">
        <v>175.74</v>
      </c>
      <c r="F156">
        <f>_10sept_0_30[[#This Row],[H_mag]]-40</f>
        <v>-41.5</v>
      </c>
      <c r="G156">
        <f>_10sept_0_30[[#This Row],[V_mag]]-40</f>
        <v>-41.5</v>
      </c>
      <c r="H156">
        <f>10^(_10sept_0_30[[#This Row],[H_mag_adj]]/20)*COS(RADIANS(_10sept_0_30[[#This Row],[H_phase]]))</f>
        <v>-8.3957438985950844E-3</v>
      </c>
      <c r="I156">
        <f>10^(_10sept_0_30[[#This Row],[H_mag_adj]]/20)*SIN(RADIANS(_10sept_0_30[[#This Row],[H_phase]]))</f>
        <v>5.5322945295519616E-4</v>
      </c>
      <c r="J156">
        <f>10^(_10sept_0_30[[#This Row],[V_mag_adj]]/20)*COS(RADIANS(_10sept_0_30[[#This Row],[V_phase]]))</f>
        <v>-8.3907056505018781E-3</v>
      </c>
      <c r="K156">
        <f>10^(_10sept_0_30[[#This Row],[V_mag_adj]]/20)*SIN(RADIANS(_10sept_0_30[[#This Row],[V_phase]]))</f>
        <v>6.2500969996437058E-4</v>
      </c>
    </row>
    <row r="157" spans="1:11" x14ac:dyDescent="0.25">
      <c r="A157">
        <v>-26</v>
      </c>
      <c r="B157">
        <v>-1.39</v>
      </c>
      <c r="C157">
        <v>-177.93</v>
      </c>
      <c r="D157">
        <v>-1.38</v>
      </c>
      <c r="E157">
        <v>-178.22</v>
      </c>
      <c r="F157">
        <f>_10sept_0_30[[#This Row],[H_mag]]-40</f>
        <v>-41.39</v>
      </c>
      <c r="G157">
        <f>_10sept_0_30[[#This Row],[V_mag]]-40</f>
        <v>-41.38</v>
      </c>
      <c r="H157">
        <f>10^(_10sept_0_30[[#This Row],[H_mag_adj]]/20)*COS(RADIANS(_10sept_0_30[[#This Row],[H_phase]]))</f>
        <v>-8.515624558146976E-3</v>
      </c>
      <c r="I157">
        <f>10^(_10sept_0_30[[#This Row],[H_mag_adj]]/20)*SIN(RADIANS(_10sept_0_30[[#This Row],[H_phase]]))</f>
        <v>-3.0778909694714486E-4</v>
      </c>
      <c r="J157">
        <f>10^(_10sept_0_30[[#This Row],[V_mag_adj]]/20)*COS(RADIANS(_10sept_0_30[[#This Row],[V_phase]]))</f>
        <v>-8.5268846241175183E-3</v>
      </c>
      <c r="K157">
        <f>10^(_10sept_0_30[[#This Row],[V_mag_adj]]/20)*SIN(RADIANS(_10sept_0_30[[#This Row],[V_phase]]))</f>
        <v>-2.6498879348121733E-4</v>
      </c>
    </row>
    <row r="158" spans="1:11" x14ac:dyDescent="0.25">
      <c r="A158">
        <v>-25</v>
      </c>
      <c r="B158">
        <v>-1.28</v>
      </c>
      <c r="C158">
        <v>-172.7</v>
      </c>
      <c r="D158">
        <v>-1.26</v>
      </c>
      <c r="E158">
        <v>-172.9</v>
      </c>
      <c r="F158">
        <f>_10sept_0_30[[#This Row],[H_mag]]-40</f>
        <v>-41.28</v>
      </c>
      <c r="G158">
        <f>_10sept_0_30[[#This Row],[V_mag]]-40</f>
        <v>-41.26</v>
      </c>
      <c r="H158">
        <f>10^(_10sept_0_30[[#This Row],[H_mag_adj]]/20)*COS(RADIANS(_10sept_0_30[[#This Row],[H_phase]]))</f>
        <v>-8.5598362560447162E-3</v>
      </c>
      <c r="I158">
        <f>10^(_10sept_0_30[[#This Row],[H_mag_adj]]/20)*SIN(RADIANS(_10sept_0_30[[#This Row],[H_phase]]))</f>
        <v>-1.0965403140337198E-3</v>
      </c>
      <c r="J158">
        <f>10^(_10sept_0_30[[#This Row],[V_mag_adj]]/20)*COS(RADIANS(_10sept_0_30[[#This Row],[V_phase]]))</f>
        <v>-8.5833529104746165E-3</v>
      </c>
      <c r="K158">
        <f>10^(_10sept_0_30[[#This Row],[V_mag_adj]]/20)*SIN(RADIANS(_10sept_0_30[[#This Row],[V_phase]]))</f>
        <v>-1.069113120938262E-3</v>
      </c>
    </row>
    <row r="159" spans="1:11" x14ac:dyDescent="0.25">
      <c r="A159">
        <v>-24</v>
      </c>
      <c r="B159">
        <v>-1.1599999999999999</v>
      </c>
      <c r="C159">
        <v>-167.44</v>
      </c>
      <c r="D159">
        <v>-1.1599999999999999</v>
      </c>
      <c r="E159">
        <v>-168.09</v>
      </c>
      <c r="F159">
        <f>_10sept_0_30[[#This Row],[H_mag]]-40</f>
        <v>-41.16</v>
      </c>
      <c r="G159">
        <f>_10sept_0_30[[#This Row],[V_mag]]-40</f>
        <v>-41.16</v>
      </c>
      <c r="H159">
        <f>10^(_10sept_0_30[[#This Row],[H_mag_adj]]/20)*COS(RADIANS(_10sept_0_30[[#This Row],[H_phase]]))</f>
        <v>-8.5404437821727294E-3</v>
      </c>
      <c r="I159">
        <f>10^(_10sept_0_30[[#This Row],[H_mag_adj]]/20)*SIN(RADIANS(_10sept_0_30[[#This Row],[H_phase]]))</f>
        <v>-1.9027560786061819E-3</v>
      </c>
      <c r="J159">
        <f>10^(_10sept_0_30[[#This Row],[V_mag_adj]]/20)*COS(RADIANS(_10sept_0_30[[#This Row],[V_phase]]))</f>
        <v>-8.5614798267983419E-3</v>
      </c>
      <c r="K159">
        <f>10^(_10sept_0_30[[#This Row],[V_mag_adj]]/20)*SIN(RADIANS(_10sept_0_30[[#This Row],[V_phase]]))</f>
        <v>-1.8057474536741387E-3</v>
      </c>
    </row>
    <row r="160" spans="1:11" x14ac:dyDescent="0.25">
      <c r="A160">
        <v>-23</v>
      </c>
      <c r="B160">
        <v>-1.07</v>
      </c>
      <c r="C160">
        <v>-163.49</v>
      </c>
      <c r="D160">
        <v>-1.07</v>
      </c>
      <c r="E160">
        <v>-163.86</v>
      </c>
      <c r="F160">
        <f>_10sept_0_30[[#This Row],[H_mag]]-40</f>
        <v>-41.07</v>
      </c>
      <c r="G160">
        <f>_10sept_0_30[[#This Row],[V_mag]]-40</f>
        <v>-41.07</v>
      </c>
      <c r="H160">
        <f>10^(_10sept_0_30[[#This Row],[H_mag_adj]]/20)*COS(RADIANS(_10sept_0_30[[#This Row],[H_phase]]))</f>
        <v>-8.4764597573746808E-3</v>
      </c>
      <c r="I160">
        <f>10^(_10sept_0_30[[#This Row],[H_mag_adj]]/20)*SIN(RADIANS(_10sept_0_30[[#This Row],[H_phase]]))</f>
        <v>-2.5124510821985047E-3</v>
      </c>
      <c r="J160">
        <f>10^(_10sept_0_30[[#This Row],[V_mag_adj]]/20)*COS(RADIANS(_10sept_0_30[[#This Row],[V_phase]]))</f>
        <v>-8.492507603191984E-3</v>
      </c>
      <c r="K160">
        <f>10^(_10sept_0_30[[#This Row],[V_mag_adj]]/20)*SIN(RADIANS(_10sept_0_30[[#This Row],[V_phase]]))</f>
        <v>-2.4576604868368638E-3</v>
      </c>
    </row>
    <row r="161" spans="1:11" x14ac:dyDescent="0.25">
      <c r="A161">
        <v>-22</v>
      </c>
      <c r="B161">
        <v>-0.99</v>
      </c>
      <c r="C161">
        <v>-159.12</v>
      </c>
      <c r="D161">
        <v>-0.99</v>
      </c>
      <c r="E161">
        <v>-159.44</v>
      </c>
      <c r="F161">
        <f>_10sept_0_30[[#This Row],[H_mag]]-40</f>
        <v>-40.99</v>
      </c>
      <c r="G161">
        <f>_10sept_0_30[[#This Row],[V_mag]]-40</f>
        <v>-40.99</v>
      </c>
      <c r="H161">
        <f>10^(_10sept_0_30[[#This Row],[H_mag_adj]]/20)*COS(RADIANS(_10sept_0_30[[#This Row],[H_phase]]))</f>
        <v>-8.336808046871971E-3</v>
      </c>
      <c r="I161">
        <f>10^(_10sept_0_30[[#This Row],[H_mag_adj]]/20)*SIN(RADIANS(_10sept_0_30[[#This Row],[H_phase]]))</f>
        <v>-3.1801834273108456E-3</v>
      </c>
      <c r="J161">
        <f>10^(_10sept_0_30[[#This Row],[V_mag_adj]]/20)*COS(RADIANS(_10sept_0_30[[#This Row],[V_phase]]))</f>
        <v>-8.3544394254990561E-3</v>
      </c>
      <c r="K161">
        <f>10^(_10sept_0_30[[#This Row],[V_mag_adj]]/20)*SIN(RADIANS(_10sept_0_30[[#This Row],[V_phase]]))</f>
        <v>-3.1335725502050862E-3</v>
      </c>
    </row>
    <row r="162" spans="1:11" x14ac:dyDescent="0.25">
      <c r="A162">
        <v>-21</v>
      </c>
      <c r="B162">
        <v>-0.92</v>
      </c>
      <c r="C162">
        <v>-154.86000000000001</v>
      </c>
      <c r="D162">
        <v>-0.93</v>
      </c>
      <c r="E162">
        <v>-155.29</v>
      </c>
      <c r="F162">
        <f>_10sept_0_30[[#This Row],[H_mag]]-40</f>
        <v>-40.92</v>
      </c>
      <c r="G162">
        <f>_10sept_0_30[[#This Row],[V_mag]]-40</f>
        <v>-40.93</v>
      </c>
      <c r="H162">
        <f>10^(_10sept_0_30[[#This Row],[H_mag_adj]]/20)*COS(RADIANS(_10sept_0_30[[#This Row],[H_phase]]))</f>
        <v>-8.1429036257036121E-3</v>
      </c>
      <c r="I162">
        <f>10^(_10sept_0_30[[#This Row],[H_mag_adj]]/20)*SIN(RADIANS(_10sept_0_30[[#This Row],[H_phase]]))</f>
        <v>-3.8213492983946232E-3</v>
      </c>
      <c r="J162">
        <f>10^(_10sept_0_30[[#This Row],[V_mag_adj]]/20)*COS(RADIANS(_10sept_0_30[[#This Row],[V_phase]]))</f>
        <v>-8.1619507383936443E-3</v>
      </c>
      <c r="K162">
        <f>10^(_10sept_0_30[[#This Row],[V_mag_adj]]/20)*SIN(RADIANS(_10sept_0_30[[#This Row],[V_phase]]))</f>
        <v>-3.7558039311070559E-3</v>
      </c>
    </row>
    <row r="163" spans="1:11" x14ac:dyDescent="0.25">
      <c r="A163">
        <v>-20</v>
      </c>
      <c r="B163">
        <v>-0.86</v>
      </c>
      <c r="C163">
        <v>-150.97</v>
      </c>
      <c r="D163">
        <v>-0.86</v>
      </c>
      <c r="E163">
        <v>-151.19</v>
      </c>
      <c r="F163">
        <f>_10sept_0_30[[#This Row],[H_mag]]-40</f>
        <v>-40.86</v>
      </c>
      <c r="G163">
        <f>_10sept_0_30[[#This Row],[V_mag]]-40</f>
        <v>-40.86</v>
      </c>
      <c r="H163">
        <f>10^(_10sept_0_30[[#This Row],[H_mag_adj]]/20)*COS(RADIANS(_10sept_0_30[[#This Row],[H_phase]]))</f>
        <v>-7.9194155721809996E-3</v>
      </c>
      <c r="I163">
        <f>10^(_10sept_0_30[[#This Row],[H_mag_adj]]/20)*SIN(RADIANS(_10sept_0_30[[#This Row],[H_phase]]))</f>
        <v>-4.3952259814574795E-3</v>
      </c>
      <c r="J163">
        <f>10^(_10sept_0_30[[#This Row],[V_mag_adj]]/20)*COS(RADIANS(_10sept_0_30[[#This Row],[V_phase]]))</f>
        <v>-7.9362336071422766E-3</v>
      </c>
      <c r="K163">
        <f>10^(_10sept_0_30[[#This Row],[V_mag_adj]]/20)*SIN(RADIANS(_10sept_0_30[[#This Row],[V_phase]]))</f>
        <v>-4.364785282903072E-3</v>
      </c>
    </row>
    <row r="164" spans="1:11" x14ac:dyDescent="0.25">
      <c r="A164">
        <v>-19</v>
      </c>
      <c r="B164">
        <v>-0.81</v>
      </c>
      <c r="C164">
        <v>-147.80000000000001</v>
      </c>
      <c r="D164">
        <v>-0.8</v>
      </c>
      <c r="E164">
        <v>-147.88999999999999</v>
      </c>
      <c r="F164">
        <f>_10sept_0_30[[#This Row],[H_mag]]-40</f>
        <v>-40.81</v>
      </c>
      <c r="G164">
        <f>_10sept_0_30[[#This Row],[V_mag]]-40</f>
        <v>-40.799999999999997</v>
      </c>
      <c r="H164">
        <f>10^(_10sept_0_30[[#This Row],[H_mag_adj]]/20)*COS(RADIANS(_10sept_0_30[[#This Row],[H_phase]]))</f>
        <v>-7.7084935551305633E-3</v>
      </c>
      <c r="I164">
        <f>10^(_10sept_0_30[[#This Row],[H_mag_adj]]/20)*SIN(RADIANS(_10sept_0_30[[#This Row],[H_phase]]))</f>
        <v>-4.8542974632744332E-3</v>
      </c>
      <c r="J164">
        <f>10^(_10sept_0_30[[#This Row],[V_mag_adj]]/20)*COS(RADIANS(_10sept_0_30[[#This Row],[V_phase]]))</f>
        <v>-7.7249977693223722E-3</v>
      </c>
      <c r="K164">
        <f>10^(_10sept_0_30[[#This Row],[V_mag_adj]]/20)*SIN(RADIANS(_10sept_0_30[[#This Row],[V_phase]]))</f>
        <v>-4.8477609856748625E-3</v>
      </c>
    </row>
    <row r="165" spans="1:11" x14ac:dyDescent="0.25">
      <c r="A165">
        <v>-18</v>
      </c>
      <c r="B165">
        <v>-0.75</v>
      </c>
      <c r="C165">
        <v>-144.06</v>
      </c>
      <c r="D165">
        <v>-0.76</v>
      </c>
      <c r="E165">
        <v>-144.35</v>
      </c>
      <c r="F165">
        <f>_10sept_0_30[[#This Row],[H_mag]]-40</f>
        <v>-40.75</v>
      </c>
      <c r="G165">
        <f>_10sept_0_30[[#This Row],[V_mag]]-40</f>
        <v>-40.76</v>
      </c>
      <c r="H165">
        <f>10^(_10sept_0_30[[#This Row],[H_mag_adj]]/20)*COS(RADIANS(_10sept_0_30[[#This Row],[H_phase]]))</f>
        <v>-7.4265602161959097E-3</v>
      </c>
      <c r="I165">
        <f>10^(_10sept_0_30[[#This Row],[H_mag_adj]]/20)*SIN(RADIANS(_10sept_0_30[[#This Row],[H_phase]]))</f>
        <v>-5.3838385488177033E-3</v>
      </c>
      <c r="J165">
        <f>10^(_10sept_0_30[[#This Row],[V_mag_adj]]/20)*COS(RADIANS(_10sept_0_30[[#This Row],[V_phase]]))</f>
        <v>-7.4451385590678957E-3</v>
      </c>
      <c r="K165">
        <f>10^(_10sept_0_30[[#This Row],[V_mag_adj]]/20)*SIN(RADIANS(_10sept_0_30[[#This Row],[V_phase]]))</f>
        <v>-5.3400290718515825E-3</v>
      </c>
    </row>
    <row r="166" spans="1:11" x14ac:dyDescent="0.25">
      <c r="A166">
        <v>-17</v>
      </c>
      <c r="B166">
        <v>-0.71</v>
      </c>
      <c r="C166">
        <v>-140.72999999999999</v>
      </c>
      <c r="D166">
        <v>-0.72</v>
      </c>
      <c r="E166">
        <v>-140.57</v>
      </c>
      <c r="F166">
        <f>_10sept_0_30[[#This Row],[H_mag]]-40</f>
        <v>-40.71</v>
      </c>
      <c r="G166">
        <f>_10sept_0_30[[#This Row],[V_mag]]-40</f>
        <v>-40.72</v>
      </c>
      <c r="H166">
        <f>10^(_10sept_0_30[[#This Row],[H_mag_adj]]/20)*COS(RADIANS(_10sept_0_30[[#This Row],[H_phase]]))</f>
        <v>-7.1340691498843973E-3</v>
      </c>
      <c r="I166">
        <f>10^(_10sept_0_30[[#This Row],[H_mag_adj]]/20)*SIN(RADIANS(_10sept_0_30[[#This Row],[H_phase]]))</f>
        <v>-5.8329327844832083E-3</v>
      </c>
      <c r="J166">
        <f>10^(_10sept_0_30[[#This Row],[V_mag_adj]]/20)*COS(RADIANS(_10sept_0_30[[#This Row],[V_phase]]))</f>
        <v>-7.1095628331810413E-3</v>
      </c>
      <c r="K166">
        <f>10^(_10sept_0_30[[#This Row],[V_mag_adj]]/20)*SIN(RADIANS(_10sept_0_30[[#This Row],[V_phase]]))</f>
        <v>-5.8460976501517898E-3</v>
      </c>
    </row>
    <row r="167" spans="1:11" x14ac:dyDescent="0.25">
      <c r="A167">
        <v>-16</v>
      </c>
      <c r="B167">
        <v>-0.66</v>
      </c>
      <c r="C167">
        <v>-137.63999999999999</v>
      </c>
      <c r="D167">
        <v>-0.69</v>
      </c>
      <c r="E167">
        <v>-137.41</v>
      </c>
      <c r="F167">
        <f>_10sept_0_30[[#This Row],[H_mag]]-40</f>
        <v>-40.659999999999997</v>
      </c>
      <c r="G167">
        <f>_10sept_0_30[[#This Row],[V_mag]]-40</f>
        <v>-40.69</v>
      </c>
      <c r="H167">
        <f>10^(_10sept_0_30[[#This Row],[H_mag_adj]]/20)*COS(RADIANS(_10sept_0_30[[#This Row],[H_phase]]))</f>
        <v>-6.8485857297581922E-3</v>
      </c>
      <c r="I167">
        <f>10^(_10sept_0_30[[#This Row],[H_mag_adj]]/20)*SIN(RADIANS(_10sept_0_30[[#This Row],[H_phase]]))</f>
        <v>-6.244855935303226E-3</v>
      </c>
      <c r="J167">
        <f>10^(_10sept_0_30[[#This Row],[V_mag_adj]]/20)*COS(RADIANS(_10sept_0_30[[#This Row],[V_phase]]))</f>
        <v>-6.7999354080828722E-3</v>
      </c>
      <c r="K167">
        <f>10^(_10sept_0_30[[#This Row],[V_mag_adj]]/20)*SIN(RADIANS(_10sept_0_30[[#This Row],[V_phase]]))</f>
        <v>-6.2506711517771952E-3</v>
      </c>
    </row>
    <row r="168" spans="1:11" x14ac:dyDescent="0.25">
      <c r="A168">
        <v>-15</v>
      </c>
      <c r="B168">
        <v>-0.63</v>
      </c>
      <c r="C168">
        <v>-134.66</v>
      </c>
      <c r="D168">
        <v>-0.67</v>
      </c>
      <c r="E168">
        <v>-134.19999999999999</v>
      </c>
      <c r="F168">
        <f>_10sept_0_30[[#This Row],[H_mag]]-40</f>
        <v>-40.630000000000003</v>
      </c>
      <c r="G168">
        <f>_10sept_0_30[[#This Row],[V_mag]]-40</f>
        <v>-40.67</v>
      </c>
      <c r="H168">
        <f>10^(_10sept_0_30[[#This Row],[H_mag_adj]]/20)*COS(RADIANS(_10sept_0_30[[#This Row],[H_phase]]))</f>
        <v>-6.5372108496519858E-3</v>
      </c>
      <c r="I168">
        <f>10^(_10sept_0_30[[#This Row],[H_mag_adj]]/20)*SIN(RADIANS(_10sept_0_30[[#This Row],[H_phase]]))</f>
        <v>-6.615260099554778E-3</v>
      </c>
      <c r="J168">
        <f>10^(_10sept_0_30[[#This Row],[V_mag_adj]]/20)*COS(RADIANS(_10sept_0_30[[#This Row],[V_phase]]))</f>
        <v>-6.4540992560674941E-3</v>
      </c>
      <c r="K168">
        <f>10^(_10sept_0_30[[#This Row],[V_mag_adj]]/20)*SIN(RADIANS(_10sept_0_30[[#This Row],[V_phase]]))</f>
        <v>-6.6368959096753831E-3</v>
      </c>
    </row>
    <row r="169" spans="1:11" x14ac:dyDescent="0.25">
      <c r="A169">
        <v>-14</v>
      </c>
      <c r="B169">
        <v>-0.6</v>
      </c>
      <c r="C169">
        <v>-132.07</v>
      </c>
      <c r="D169">
        <v>-0.63</v>
      </c>
      <c r="E169">
        <v>-131.69999999999999</v>
      </c>
      <c r="F169">
        <f>_10sept_0_30[[#This Row],[H_mag]]-40</f>
        <v>-40.6</v>
      </c>
      <c r="G169">
        <f>_10sept_0_30[[#This Row],[V_mag]]-40</f>
        <v>-40.630000000000003</v>
      </c>
      <c r="H169">
        <f>10^(_10sept_0_30[[#This Row],[H_mag_adj]]/20)*COS(RADIANS(_10sept_0_30[[#This Row],[H_phase]]))</f>
        <v>-6.2531587266687885E-3</v>
      </c>
      <c r="I169">
        <f>10^(_10sept_0_30[[#This Row],[H_mag_adj]]/20)*SIN(RADIANS(_10sept_0_30[[#This Row],[H_phase]]))</f>
        <v>-6.9277965425302342E-3</v>
      </c>
      <c r="J169">
        <f>10^(_10sept_0_30[[#This Row],[V_mag_adj]]/20)*COS(RADIANS(_10sept_0_30[[#This Row],[V_phase]]))</f>
        <v>-6.1868852055128182E-3</v>
      </c>
      <c r="K169">
        <f>10^(_10sept_0_30[[#This Row],[V_mag_adj]]/20)*SIN(RADIANS(_10sept_0_30[[#This Row],[V_phase]]))</f>
        <v>-6.9440077283493664E-3</v>
      </c>
    </row>
    <row r="170" spans="1:11" x14ac:dyDescent="0.25">
      <c r="A170">
        <v>-13</v>
      </c>
      <c r="B170">
        <v>-0.56000000000000005</v>
      </c>
      <c r="C170">
        <v>-130.07</v>
      </c>
      <c r="D170">
        <v>-0.59</v>
      </c>
      <c r="E170">
        <v>-129.34</v>
      </c>
      <c r="F170">
        <f>_10sept_0_30[[#This Row],[H_mag]]-40</f>
        <v>-40.56</v>
      </c>
      <c r="G170">
        <f>_10sept_0_30[[#This Row],[V_mag]]-40</f>
        <v>-40.590000000000003</v>
      </c>
      <c r="H170">
        <f>10^(_10sept_0_30[[#This Row],[H_mag_adj]]/20)*COS(RADIANS(_10sept_0_30[[#This Row],[H_phase]]))</f>
        <v>-6.0353025551336701E-3</v>
      </c>
      <c r="I170">
        <f>10^(_10sept_0_30[[#This Row],[H_mag_adj]]/20)*SIN(RADIANS(_10sept_0_30[[#This Row],[H_phase]]))</f>
        <v>-7.1747734982426691E-3</v>
      </c>
      <c r="J170">
        <f>10^(_10sept_0_30[[#This Row],[V_mag_adj]]/20)*COS(RADIANS(_10sept_0_30[[#This Row],[V_phase]]))</f>
        <v>-5.922909706558805E-3</v>
      </c>
      <c r="K170">
        <f>10^(_10sept_0_30[[#This Row],[V_mag_adj]]/20)*SIN(RADIANS(_10sept_0_30[[#This Row],[V_phase]]))</f>
        <v>-7.2260831331200813E-3</v>
      </c>
    </row>
    <row r="171" spans="1:11" x14ac:dyDescent="0.25">
      <c r="A171">
        <v>-12</v>
      </c>
      <c r="B171">
        <v>-0.53</v>
      </c>
      <c r="C171">
        <v>-127.99</v>
      </c>
      <c r="D171">
        <v>-0.55000000000000004</v>
      </c>
      <c r="E171">
        <v>-127.82</v>
      </c>
      <c r="F171">
        <f>_10sept_0_30[[#This Row],[H_mag]]-40</f>
        <v>-40.53</v>
      </c>
      <c r="G171">
        <f>_10sept_0_30[[#This Row],[V_mag]]-40</f>
        <v>-40.549999999999997</v>
      </c>
      <c r="H171">
        <f>10^(_10sept_0_30[[#This Row],[H_mag_adj]]/20)*COS(RADIANS(_10sept_0_30[[#This Row],[H_phase]]))</f>
        <v>-5.7908850387248514E-3</v>
      </c>
      <c r="I171">
        <f>10^(_10sept_0_30[[#This Row],[H_mag_adj]]/20)*SIN(RADIANS(_10sept_0_30[[#This Row],[H_phase]]))</f>
        <v>-7.4146619242792299E-3</v>
      </c>
      <c r="J171">
        <f>10^(_10sept_0_30[[#This Row],[V_mag_adj]]/20)*COS(RADIANS(_10sept_0_30[[#This Row],[V_phase]]))</f>
        <v>-5.7555918269225964E-3</v>
      </c>
      <c r="K171">
        <f>10^(_10sept_0_30[[#This Row],[V_mag_adj]]/20)*SIN(RADIANS(_10sept_0_30[[#This Row],[V_phase]]))</f>
        <v>-7.4147184722458065E-3</v>
      </c>
    </row>
    <row r="172" spans="1:11" x14ac:dyDescent="0.25">
      <c r="A172">
        <v>-11</v>
      </c>
      <c r="B172">
        <v>-0.48</v>
      </c>
      <c r="C172">
        <v>-126.32</v>
      </c>
      <c r="D172">
        <v>-0.5</v>
      </c>
      <c r="E172">
        <v>-126.6</v>
      </c>
      <c r="F172">
        <f>_10sept_0_30[[#This Row],[H_mag]]-40</f>
        <v>-40.479999999999997</v>
      </c>
      <c r="G172">
        <f>_10sept_0_30[[#This Row],[V_mag]]-40</f>
        <v>-40.5</v>
      </c>
      <c r="H172">
        <f>10^(_10sept_0_30[[#This Row],[H_mag_adj]]/20)*COS(RADIANS(_10sept_0_30[[#This Row],[H_phase]]))</f>
        <v>-5.6045103303399161E-3</v>
      </c>
      <c r="I172">
        <f>10^(_10sept_0_30[[#This Row],[H_mag_adj]]/20)*SIN(RADIANS(_10sept_0_30[[#This Row],[H_phase]]))</f>
        <v>-7.6240370219505423E-3</v>
      </c>
      <c r="J172">
        <f>10^(_10sept_0_30[[#This Row],[V_mag_adj]]/20)*COS(RADIANS(_10sept_0_30[[#This Row],[V_phase]]))</f>
        <v>-5.6287257792350404E-3</v>
      </c>
      <c r="K172">
        <f>10^(_10sept_0_30[[#This Row],[V_mag_adj]]/20)*SIN(RADIANS(_10sept_0_30[[#This Row],[V_phase]]))</f>
        <v>-7.5790856912657618E-3</v>
      </c>
    </row>
    <row r="173" spans="1:11" x14ac:dyDescent="0.25">
      <c r="A173">
        <v>-10</v>
      </c>
      <c r="B173">
        <v>-0.43</v>
      </c>
      <c r="C173">
        <v>-125.16</v>
      </c>
      <c r="D173">
        <v>-0.44</v>
      </c>
      <c r="E173">
        <v>-125.31</v>
      </c>
      <c r="F173">
        <f>_10sept_0_30[[#This Row],[H_mag]]-40</f>
        <v>-40.43</v>
      </c>
      <c r="G173">
        <f>_10sept_0_30[[#This Row],[V_mag]]-40</f>
        <v>-40.44</v>
      </c>
      <c r="H173">
        <f>10^(_10sept_0_30[[#This Row],[H_mag_adj]]/20)*COS(RADIANS(_10sept_0_30[[#This Row],[H_phase]]))</f>
        <v>-5.4804749336187257E-3</v>
      </c>
      <c r="I173">
        <f>10^(_10sept_0_30[[#This Row],[H_mag_adj]]/20)*SIN(RADIANS(_10sept_0_30[[#This Row],[H_phase]]))</f>
        <v>-7.7805947453775497E-3</v>
      </c>
      <c r="J173">
        <f>10^(_10sept_0_30[[#This Row],[V_mag_adj]]/20)*COS(RADIANS(_10sept_0_30[[#This Row],[V_phase]]))</f>
        <v>-5.4944962630803437E-3</v>
      </c>
      <c r="K173">
        <f>10^(_10sept_0_30[[#This Row],[V_mag_adj]]/20)*SIN(RADIANS(_10sept_0_30[[#This Row],[V_phase]]))</f>
        <v>-7.757284201782625E-3</v>
      </c>
    </row>
    <row r="174" spans="1:11" x14ac:dyDescent="0.25">
      <c r="A174">
        <v>-9</v>
      </c>
      <c r="B174">
        <v>-0.36</v>
      </c>
      <c r="C174">
        <v>-124.1</v>
      </c>
      <c r="D174">
        <v>-0.38</v>
      </c>
      <c r="E174">
        <v>-124.18</v>
      </c>
      <c r="F174">
        <f>_10sept_0_30[[#This Row],[H_mag]]-40</f>
        <v>-40.36</v>
      </c>
      <c r="G174">
        <f>_10sept_0_30[[#This Row],[V_mag]]-40</f>
        <v>-40.380000000000003</v>
      </c>
      <c r="H174">
        <f>10^(_10sept_0_30[[#This Row],[H_mag_adj]]/20)*COS(RADIANS(_10sept_0_30[[#This Row],[H_phase]]))</f>
        <v>-5.378774054364318E-3</v>
      </c>
      <c r="I174">
        <f>10^(_10sept_0_30[[#This Row],[H_mag_adj]]/20)*SIN(RADIANS(_10sept_0_30[[#This Row],[H_phase]]))</f>
        <v>-7.9444160797011634E-3</v>
      </c>
      <c r="J174">
        <f>10^(_10sept_0_30[[#This Row],[V_mag_adj]]/20)*COS(RADIANS(_10sept_0_30[[#This Row],[V_phase]]))</f>
        <v>-5.3774649680746163E-3</v>
      </c>
      <c r="K174">
        <f>10^(_10sept_0_30[[#This Row],[V_mag_adj]]/20)*SIN(RADIANS(_10sept_0_30[[#This Row],[V_phase]]))</f>
        <v>-7.9186437935627688E-3</v>
      </c>
    </row>
    <row r="175" spans="1:11" x14ac:dyDescent="0.25">
      <c r="A175">
        <v>-8</v>
      </c>
      <c r="B175">
        <v>-0.3</v>
      </c>
      <c r="C175">
        <v>-123.44</v>
      </c>
      <c r="D175">
        <v>-0.3</v>
      </c>
      <c r="E175">
        <v>-123.59</v>
      </c>
      <c r="F175">
        <f>_10sept_0_30[[#This Row],[H_mag]]-40</f>
        <v>-40.299999999999997</v>
      </c>
      <c r="G175">
        <f>_10sept_0_30[[#This Row],[V_mag]]-40</f>
        <v>-40.299999999999997</v>
      </c>
      <c r="H175">
        <f>10^(_10sept_0_30[[#This Row],[H_mag_adj]]/20)*COS(RADIANS(_10sept_0_30[[#This Row],[H_phase]]))</f>
        <v>-5.3235532025064283E-3</v>
      </c>
      <c r="I175">
        <f>10^(_10sept_0_30[[#This Row],[H_mag_adj]]/20)*SIN(RADIANS(_10sept_0_30[[#This Row],[H_phase]]))</f>
        <v>-8.0613405448338917E-3</v>
      </c>
      <c r="J175">
        <f>10^(_10sept_0_30[[#This Row],[V_mag_adj]]/20)*COS(RADIANS(_10sept_0_30[[#This Row],[V_phase]]))</f>
        <v>-5.3446394750743878E-3</v>
      </c>
      <c r="K175">
        <f>10^(_10sept_0_30[[#This Row],[V_mag_adj]]/20)*SIN(RADIANS(_10sept_0_30[[#This Row],[V_phase]]))</f>
        <v>-8.047375905298311E-3</v>
      </c>
    </row>
    <row r="176" spans="1:11" x14ac:dyDescent="0.25">
      <c r="A176">
        <v>-7</v>
      </c>
      <c r="B176">
        <v>-0.23</v>
      </c>
      <c r="C176">
        <v>-122.98</v>
      </c>
      <c r="D176">
        <v>-0.25</v>
      </c>
      <c r="E176">
        <v>-123.19</v>
      </c>
      <c r="F176">
        <f>_10sept_0_30[[#This Row],[H_mag]]-40</f>
        <v>-40.229999999999997</v>
      </c>
      <c r="G176">
        <f>_10sept_0_30[[#This Row],[V_mag]]-40</f>
        <v>-40.25</v>
      </c>
      <c r="H176">
        <f>10^(_10sept_0_30[[#This Row],[H_mag_adj]]/20)*COS(RADIANS(_10sept_0_30[[#This Row],[H_phase]]))</f>
        <v>-5.3012127750882874E-3</v>
      </c>
      <c r="I176">
        <f>10^(_10sept_0_30[[#This Row],[H_mag_adj]]/20)*SIN(RADIANS(_10sept_0_30[[#This Row],[H_phase]]))</f>
        <v>-8.1693934562689762E-3</v>
      </c>
      <c r="J176">
        <f>10^(_10sept_0_30[[#This Row],[V_mag_adj]]/20)*COS(RADIANS(_10sept_0_30[[#This Row],[V_phase]]))</f>
        <v>-5.3188582571205983E-3</v>
      </c>
      <c r="K176">
        <f>10^(_10sept_0_30[[#This Row],[V_mag_adj]]/20)*SIN(RADIANS(_10sept_0_30[[#This Row],[V_phase]]))</f>
        <v>-8.1311643981198754E-3</v>
      </c>
    </row>
    <row r="177" spans="1:11" x14ac:dyDescent="0.25">
      <c r="A177">
        <v>-6</v>
      </c>
      <c r="B177">
        <v>-0.17</v>
      </c>
      <c r="C177">
        <v>-122.91</v>
      </c>
      <c r="D177">
        <v>-0.18</v>
      </c>
      <c r="E177">
        <v>-123.11</v>
      </c>
      <c r="F177">
        <f>_10sept_0_30[[#This Row],[H_mag]]-40</f>
        <v>-40.17</v>
      </c>
      <c r="G177">
        <f>_10sept_0_30[[#This Row],[V_mag]]-40</f>
        <v>-40.18</v>
      </c>
      <c r="H177">
        <f>10^(_10sept_0_30[[#This Row],[H_mag_adj]]/20)*COS(RADIANS(_10sept_0_30[[#This Row],[H_phase]]))</f>
        <v>-5.3279050647336923E-3</v>
      </c>
      <c r="I177">
        <f>10^(_10sept_0_30[[#This Row],[H_mag_adj]]/20)*SIN(RADIANS(_10sept_0_30[[#This Row],[H_phase]]))</f>
        <v>-8.2325363928470625E-3</v>
      </c>
      <c r="J177">
        <f>10^(_10sept_0_30[[#This Row],[V_mag_adj]]/20)*COS(RADIANS(_10sept_0_30[[#This Row],[V_phase]]))</f>
        <v>-5.3504460441710991E-3</v>
      </c>
      <c r="K177">
        <f>10^(_10sept_0_30[[#This Row],[V_mag_adj]]/20)*SIN(RADIANS(_10sept_0_30[[#This Row],[V_phase]]))</f>
        <v>-8.2044372311577268E-3</v>
      </c>
    </row>
    <row r="178" spans="1:11" x14ac:dyDescent="0.25">
      <c r="A178">
        <v>-5</v>
      </c>
      <c r="B178">
        <v>-0.11</v>
      </c>
      <c r="C178">
        <v>-123.16</v>
      </c>
      <c r="D178">
        <v>-0.11</v>
      </c>
      <c r="E178">
        <v>-123.21</v>
      </c>
      <c r="F178">
        <f>_10sept_0_30[[#This Row],[H_mag]]-40</f>
        <v>-40.11</v>
      </c>
      <c r="G178">
        <f>_10sept_0_30[[#This Row],[V_mag]]-40</f>
        <v>-40.11</v>
      </c>
      <c r="H178">
        <f>10^(_10sept_0_30[[#This Row],[H_mag_adj]]/20)*COS(RADIANS(_10sept_0_30[[#This Row],[H_phase]]))</f>
        <v>-5.4009553646080675E-3</v>
      </c>
      <c r="I178">
        <f>10^(_10sept_0_30[[#This Row],[H_mag_adj]]/20)*SIN(RADIANS(_10sept_0_30[[#This Row],[H_phase]]))</f>
        <v>-8.2661142576938695E-3</v>
      </c>
      <c r="J178">
        <f>10^(_10sept_0_30[[#This Row],[V_mag_adj]]/20)*COS(RADIANS(_10sept_0_30[[#This Row],[V_phase]]))</f>
        <v>-5.4081668526684071E-3</v>
      </c>
      <c r="K178">
        <f>10^(_10sept_0_30[[#This Row],[V_mag_adj]]/20)*SIN(RADIANS(_10sept_0_30[[#This Row],[V_phase]]))</f>
        <v>-8.2613978880960118E-3</v>
      </c>
    </row>
    <row r="179" spans="1:11" x14ac:dyDescent="0.25">
      <c r="A179">
        <v>-4</v>
      </c>
      <c r="B179">
        <v>-0.06</v>
      </c>
      <c r="C179">
        <v>-123.6</v>
      </c>
      <c r="D179">
        <v>-0.06</v>
      </c>
      <c r="E179">
        <v>-123.62</v>
      </c>
      <c r="F179">
        <f>_10sept_0_30[[#This Row],[H_mag]]-40</f>
        <v>-40.06</v>
      </c>
      <c r="G179">
        <f>_10sept_0_30[[#This Row],[V_mag]]-40</f>
        <v>-40.06</v>
      </c>
      <c r="H179">
        <f>10^(_10sept_0_30[[#This Row],[H_mag_adj]]/20)*COS(RADIANS(_10sept_0_30[[#This Row],[H_phase]]))</f>
        <v>-5.4958202861408794E-3</v>
      </c>
      <c r="I179">
        <f>10^(_10sept_0_30[[#This Row],[H_mag_adj]]/20)*SIN(RADIANS(_10sept_0_30[[#This Row],[H_phase]]))</f>
        <v>-8.2718745121987489E-3</v>
      </c>
      <c r="J179">
        <f>10^(_10sept_0_30[[#This Row],[V_mag_adj]]/20)*COS(RADIANS(_10sept_0_30[[#This Row],[V_phase]]))</f>
        <v>-5.4987073801687197E-3</v>
      </c>
      <c r="K179">
        <f>10^(_10sept_0_30[[#This Row],[V_mag_adj]]/20)*SIN(RADIANS(_10sept_0_30[[#This Row],[V_phase]]))</f>
        <v>-8.2699556051044777E-3</v>
      </c>
    </row>
    <row r="180" spans="1:11" x14ac:dyDescent="0.25">
      <c r="A180">
        <v>-3</v>
      </c>
      <c r="B180">
        <v>-0.02</v>
      </c>
      <c r="C180">
        <v>-124.27</v>
      </c>
      <c r="D180">
        <v>-0.03</v>
      </c>
      <c r="E180">
        <v>-124.45</v>
      </c>
      <c r="F180">
        <f>_10sept_0_30[[#This Row],[H_mag]]-40</f>
        <v>-40.020000000000003</v>
      </c>
      <c r="G180">
        <f>_10sept_0_30[[#This Row],[V_mag]]-40</f>
        <v>-40.03</v>
      </c>
      <c r="H180">
        <f>10^(_10sept_0_30[[#This Row],[H_mag_adj]]/20)*COS(RADIANS(_10sept_0_30[[#This Row],[H_phase]]))</f>
        <v>-5.6179834870933596E-3</v>
      </c>
      <c r="I180">
        <f>10^(_10sept_0_30[[#This Row],[H_mag_adj]]/20)*SIN(RADIANS(_10sept_0_30[[#This Row],[H_phase]]))</f>
        <v>-8.244925910758618E-3</v>
      </c>
      <c r="J180">
        <f>10^(_10sept_0_30[[#This Row],[V_mag_adj]]/20)*COS(RADIANS(_10sept_0_30[[#This Row],[V_phase]]))</f>
        <v>-5.6373639269458129E-3</v>
      </c>
      <c r="K180">
        <f>10^(_10sept_0_30[[#This Row],[V_mag_adj]]/20)*SIN(RADIANS(_10sept_0_30[[#This Row],[V_phase]]))</f>
        <v>-8.2177693322010043E-3</v>
      </c>
    </row>
    <row r="181" spans="1:11" x14ac:dyDescent="0.25">
      <c r="A181">
        <v>-2</v>
      </c>
      <c r="B181">
        <v>0</v>
      </c>
      <c r="C181">
        <v>-125.5</v>
      </c>
      <c r="D181">
        <v>-0.01</v>
      </c>
      <c r="E181">
        <v>-125.54</v>
      </c>
      <c r="F181">
        <f>_10sept_0_30[[#This Row],[H_mag]]-40</f>
        <v>-40</v>
      </c>
      <c r="G181">
        <f>_10sept_0_30[[#This Row],[V_mag]]-40</f>
        <v>-40.01</v>
      </c>
      <c r="H181">
        <f>10^(_10sept_0_30[[#This Row],[H_mag_adj]]/20)*COS(RADIANS(_10sept_0_30[[#This Row],[H_phase]]))</f>
        <v>-5.8070295571093977E-3</v>
      </c>
      <c r="I181">
        <f>10^(_10sept_0_30[[#This Row],[H_mag_adj]]/20)*SIN(RADIANS(_10sept_0_30[[#This Row],[H_phase]]))</f>
        <v>-8.141155183563193E-3</v>
      </c>
      <c r="J181">
        <f>10^(_10sept_0_30[[#This Row],[V_mag_adj]]/20)*COS(RADIANS(_10sept_0_30[[#This Row],[V_phase]]))</f>
        <v>-5.8060234591461391E-3</v>
      </c>
      <c r="K181">
        <f>10^(_10sept_0_30[[#This Row],[V_mag_adj]]/20)*SIN(RADIANS(_10sept_0_30[[#This Row],[V_phase]]))</f>
        <v>-8.12773633763424E-3</v>
      </c>
    </row>
    <row r="182" spans="1:11" x14ac:dyDescent="0.25">
      <c r="A182">
        <v>-1</v>
      </c>
      <c r="B182">
        <v>-0.02</v>
      </c>
      <c r="C182">
        <v>-126.85</v>
      </c>
      <c r="D182">
        <v>-0.03</v>
      </c>
      <c r="E182">
        <v>-127.02</v>
      </c>
      <c r="F182">
        <f>_10sept_0_30[[#This Row],[H_mag]]-40</f>
        <v>-40.020000000000003</v>
      </c>
      <c r="G182">
        <f>_10sept_0_30[[#This Row],[V_mag]]-40</f>
        <v>-40.03</v>
      </c>
      <c r="H182">
        <f>10^(_10sept_0_30[[#This Row],[H_mag_adj]]/20)*COS(RADIANS(_10sept_0_30[[#This Row],[H_phase]]))</f>
        <v>-5.9834281763114236E-3</v>
      </c>
      <c r="I182">
        <f>10^(_10sept_0_30[[#This Row],[H_mag_adj]]/20)*SIN(RADIANS(_10sept_0_30[[#This Row],[H_phase]]))</f>
        <v>-7.9836789135131828E-3</v>
      </c>
      <c r="J182">
        <f>10^(_10sept_0_30[[#This Row],[V_mag_adj]]/20)*COS(RADIANS(_10sept_0_30[[#This Row],[V_phase]]))</f>
        <v>-6.0001779181947726E-3</v>
      </c>
      <c r="K182">
        <f>10^(_10sept_0_30[[#This Row],[V_mag_adj]]/20)*SIN(RADIANS(_10sept_0_30[[#This Row],[V_phase]]))</f>
        <v>-7.9567248156575763E-3</v>
      </c>
    </row>
    <row r="183" spans="1:11" x14ac:dyDescent="0.25">
      <c r="A183">
        <v>0</v>
      </c>
      <c r="B183">
        <v>-0.05</v>
      </c>
      <c r="C183">
        <v>-128.97</v>
      </c>
      <c r="D183">
        <v>-0.06</v>
      </c>
      <c r="E183">
        <v>-128.55000000000001</v>
      </c>
      <c r="F183">
        <f>_10sept_0_30[[#This Row],[H_mag]]-40</f>
        <v>-40.049999999999997</v>
      </c>
      <c r="G183">
        <f>_10sept_0_30[[#This Row],[V_mag]]-40</f>
        <v>-40.06</v>
      </c>
      <c r="H183">
        <f>10^(_10sept_0_30[[#This Row],[H_mag_adj]]/20)*COS(RADIANS(_10sept_0_30[[#This Row],[H_phase]]))</f>
        <v>-6.2530347576785902E-3</v>
      </c>
      <c r="I183">
        <f>10^(_10sept_0_30[[#This Row],[H_mag_adj]]/20)*SIN(RADIANS(_10sept_0_30[[#This Row],[H_phase]]))</f>
        <v>-7.7301271519268867E-3</v>
      </c>
      <c r="J183">
        <f>10^(_10sept_0_30[[#This Row],[V_mag_adj]]/20)*COS(RADIANS(_10sept_0_30[[#This Row],[V_phase]]))</f>
        <v>-6.1890729356052221E-3</v>
      </c>
      <c r="K183">
        <f>10^(_10sept_0_30[[#This Row],[V_mag_adj]]/20)*SIN(RADIANS(_10sept_0_30[[#This Row],[V_phase]]))</f>
        <v>-7.7668091750010097E-3</v>
      </c>
    </row>
    <row r="184" spans="1:11" x14ac:dyDescent="0.25">
      <c r="A184">
        <v>1</v>
      </c>
      <c r="B184">
        <v>-0.11</v>
      </c>
      <c r="C184">
        <v>-130.87</v>
      </c>
      <c r="D184">
        <v>-0.12</v>
      </c>
      <c r="E184">
        <v>-130.88999999999999</v>
      </c>
      <c r="F184">
        <f>_10sept_0_30[[#This Row],[H_mag]]-40</f>
        <v>-40.11</v>
      </c>
      <c r="G184">
        <f>_10sept_0_30[[#This Row],[V_mag]]-40</f>
        <v>-40.119999999999997</v>
      </c>
      <c r="H184">
        <f>10^(_10sept_0_30[[#This Row],[H_mag_adj]]/20)*COS(RADIANS(_10sept_0_30[[#This Row],[H_phase]]))</f>
        <v>-6.4611044470971081E-3</v>
      </c>
      <c r="I184">
        <f>10^(_10sept_0_30[[#This Row],[H_mag_adj]]/20)*SIN(RADIANS(_10sept_0_30[[#This Row],[H_phase]]))</f>
        <v>-7.4667993876520152E-3</v>
      </c>
      <c r="J184">
        <f>10^(_10sept_0_30[[#This Row],[V_mag_adj]]/20)*COS(RADIANS(_10sept_0_30[[#This Row],[V_phase]]))</f>
        <v>-6.4562731185143964E-3</v>
      </c>
      <c r="K184">
        <f>10^(_10sept_0_30[[#This Row],[V_mag_adj]]/20)*SIN(RADIANS(_10sept_0_30[[#This Row],[V_phase]]))</f>
        <v>-7.4559546536204771E-3</v>
      </c>
    </row>
    <row r="185" spans="1:11" x14ac:dyDescent="0.25">
      <c r="A185">
        <v>2</v>
      </c>
      <c r="B185">
        <v>-0.17</v>
      </c>
      <c r="C185">
        <v>-132.97999999999999</v>
      </c>
      <c r="D185">
        <v>-0.18</v>
      </c>
      <c r="E185">
        <v>-133.19999999999999</v>
      </c>
      <c r="F185">
        <f>_10sept_0_30[[#This Row],[H_mag]]-40</f>
        <v>-40.17</v>
      </c>
      <c r="G185">
        <f>_10sept_0_30[[#This Row],[V_mag]]-40</f>
        <v>-40.18</v>
      </c>
      <c r="H185">
        <f>10^(_10sept_0_30[[#This Row],[H_mag_adj]]/20)*COS(RADIANS(_10sept_0_30[[#This Row],[H_phase]]))</f>
        <v>-6.6852969883590962E-3</v>
      </c>
      <c r="I185">
        <f>10^(_10sept_0_30[[#This Row],[H_mag_adj]]/20)*SIN(RADIANS(_10sept_0_30[[#This Row],[H_phase]]))</f>
        <v>-7.174122386452788E-3</v>
      </c>
      <c r="J185">
        <f>10^(_10sept_0_30[[#This Row],[V_mag_adj]]/20)*COS(RADIANS(_10sept_0_30[[#This Row],[V_phase]]))</f>
        <v>-6.7050703479765777E-3</v>
      </c>
      <c r="K185">
        <f>10^(_10sept_0_30[[#This Row],[V_mag_adj]]/20)*SIN(RADIANS(_10sept_0_30[[#This Row],[V_phase]]))</f>
        <v>-7.1401747023639751E-3</v>
      </c>
    </row>
    <row r="186" spans="1:11" x14ac:dyDescent="0.25">
      <c r="A186">
        <v>3</v>
      </c>
      <c r="B186">
        <v>-0.24</v>
      </c>
      <c r="C186">
        <v>-135.79</v>
      </c>
      <c r="D186">
        <v>-0.25</v>
      </c>
      <c r="E186">
        <v>-135.78</v>
      </c>
      <c r="F186">
        <f>_10sept_0_30[[#This Row],[H_mag]]-40</f>
        <v>-40.24</v>
      </c>
      <c r="G186">
        <f>_10sept_0_30[[#This Row],[V_mag]]-40</f>
        <v>-40.25</v>
      </c>
      <c r="H186">
        <f>10^(_10sept_0_30[[#This Row],[H_mag_adj]]/20)*COS(RADIANS(_10sept_0_30[[#This Row],[H_phase]]))</f>
        <v>-6.972544304730416E-3</v>
      </c>
      <c r="I186">
        <f>10^(_10sept_0_30[[#This Row],[H_mag_adj]]/20)*SIN(RADIANS(_10sept_0_30[[#This Row],[H_phase]]))</f>
        <v>-6.7828712250160399E-3</v>
      </c>
      <c r="J186">
        <f>10^(_10sept_0_30[[#This Row],[V_mag_adj]]/20)*COS(RADIANS(_10sept_0_30[[#This Row],[V_phase]]))</f>
        <v>-6.9633389073638632E-3</v>
      </c>
      <c r="K186">
        <f>10^(_10sept_0_30[[#This Row],[V_mag_adj]]/20)*SIN(RADIANS(_10sept_0_30[[#This Row],[V_phase]]))</f>
        <v>-6.7762820845788845E-3</v>
      </c>
    </row>
    <row r="187" spans="1:11" x14ac:dyDescent="0.25">
      <c r="A187">
        <v>4</v>
      </c>
      <c r="B187">
        <v>-0.28999999999999998</v>
      </c>
      <c r="C187">
        <v>-138.97999999999999</v>
      </c>
      <c r="D187">
        <v>-0.3</v>
      </c>
      <c r="E187">
        <v>-138.99</v>
      </c>
      <c r="F187">
        <f>_10sept_0_30[[#This Row],[H_mag]]-40</f>
        <v>-40.29</v>
      </c>
      <c r="G187">
        <f>_10sept_0_30[[#This Row],[V_mag]]-40</f>
        <v>-40.299999999999997</v>
      </c>
      <c r="H187">
        <f>10^(_10sept_0_30[[#This Row],[H_mag_adj]]/20)*COS(RADIANS(_10sept_0_30[[#This Row],[H_phase]]))</f>
        <v>-7.2970619764143292E-3</v>
      </c>
      <c r="I187">
        <f>10^(_10sept_0_30[[#This Row],[H_mag_adj]]/20)*SIN(RADIANS(_10sept_0_30[[#This Row],[H_phase]]))</f>
        <v>-6.3477124956257585E-3</v>
      </c>
      <c r="J187">
        <f>10^(_10sept_0_30[[#This Row],[V_mag_adj]]/20)*COS(RADIANS(_10sept_0_30[[#This Row],[V_phase]]))</f>
        <v>-7.2897722565753364E-3</v>
      </c>
      <c r="K187">
        <f>10^(_10sept_0_30[[#This Row],[V_mag_adj]]/20)*SIN(RADIANS(_10sept_0_30[[#This Row],[V_phase]]))</f>
        <v>-6.3391364180749215E-3</v>
      </c>
    </row>
    <row r="188" spans="1:11" x14ac:dyDescent="0.25">
      <c r="A188">
        <v>5</v>
      </c>
      <c r="B188">
        <v>-0.34</v>
      </c>
      <c r="C188">
        <v>-142.44999999999999</v>
      </c>
      <c r="D188">
        <v>-0.35</v>
      </c>
      <c r="E188">
        <v>-142.24</v>
      </c>
      <c r="F188">
        <f>_10sept_0_30[[#This Row],[H_mag]]-40</f>
        <v>-40.340000000000003</v>
      </c>
      <c r="G188">
        <f>_10sept_0_30[[#This Row],[V_mag]]-40</f>
        <v>-40.35</v>
      </c>
      <c r="H188">
        <f>10^(_10sept_0_30[[#This Row],[H_mag_adj]]/20)*COS(RADIANS(_10sept_0_30[[#This Row],[H_phase]]))</f>
        <v>-7.623871713991529E-3</v>
      </c>
      <c r="I188">
        <f>10^(_10sept_0_30[[#This Row],[H_mag_adj]]/20)*SIN(RADIANS(_10sept_0_30[[#This Row],[H_phase]]))</f>
        <v>-5.8605799612685069E-3</v>
      </c>
      <c r="J188">
        <f>10^(_10sept_0_30[[#This Row],[V_mag_adj]]/20)*COS(RADIANS(_10sept_0_30[[#This Row],[V_phase]]))</f>
        <v>-7.5935929251436428E-3</v>
      </c>
      <c r="K188">
        <f>10^(_10sept_0_30[[#This Row],[V_mag_adj]]/20)*SIN(RADIANS(_10sept_0_30[[#This Row],[V_phase]]))</f>
        <v>-5.8817080174626748E-3</v>
      </c>
    </row>
    <row r="189" spans="1:11" x14ac:dyDescent="0.25">
      <c r="A189">
        <v>6</v>
      </c>
      <c r="B189">
        <v>-0.38</v>
      </c>
      <c r="C189">
        <v>-145.54</v>
      </c>
      <c r="D189">
        <v>-0.39</v>
      </c>
      <c r="E189">
        <v>-145.59</v>
      </c>
      <c r="F189">
        <f>_10sept_0_30[[#This Row],[H_mag]]-40</f>
        <v>-40.380000000000003</v>
      </c>
      <c r="G189">
        <f>_10sept_0_30[[#This Row],[V_mag]]-40</f>
        <v>-40.39</v>
      </c>
      <c r="H189">
        <f>10^(_10sept_0_30[[#This Row],[H_mag_adj]]/20)*COS(RADIANS(_10sept_0_30[[#This Row],[H_phase]]))</f>
        <v>-7.8922700904538873E-3</v>
      </c>
      <c r="I189">
        <f>10^(_10sept_0_30[[#This Row],[H_mag_adj]]/20)*SIN(RADIANS(_10sept_0_30[[#This Row],[H_phase]]))</f>
        <v>-5.4160983956651771E-3</v>
      </c>
      <c r="J189">
        <f>10^(_10sept_0_30[[#This Row],[V_mag_adj]]/20)*COS(RADIANS(_10sept_0_30[[#This Row],[V_phase]]))</f>
        <v>-7.8879070040234651E-3</v>
      </c>
      <c r="K189">
        <f>10^(_10sept_0_30[[#This Row],[V_mag_adj]]/20)*SIN(RADIANS(_10sept_0_30[[#This Row],[V_phase]]))</f>
        <v>-5.4029850307864644E-3</v>
      </c>
    </row>
    <row r="190" spans="1:11" x14ac:dyDescent="0.25">
      <c r="A190">
        <v>7</v>
      </c>
      <c r="B190">
        <v>-0.41</v>
      </c>
      <c r="C190">
        <v>-149.27000000000001</v>
      </c>
      <c r="D190">
        <v>-0.42</v>
      </c>
      <c r="E190">
        <v>-149.28</v>
      </c>
      <c r="F190">
        <f>_10sept_0_30[[#This Row],[H_mag]]-40</f>
        <v>-40.409999999999997</v>
      </c>
      <c r="G190">
        <f>_10sept_0_30[[#This Row],[V_mag]]-40</f>
        <v>-40.42</v>
      </c>
      <c r="H190">
        <f>10^(_10sept_0_30[[#This Row],[H_mag_adj]]/20)*COS(RADIANS(_10sept_0_30[[#This Row],[H_phase]]))</f>
        <v>-8.199525946853671E-3</v>
      </c>
      <c r="I190">
        <f>10^(_10sept_0_30[[#This Row],[H_mag_adj]]/20)*SIN(RADIANS(_10sept_0_30[[#This Row],[H_phase]]))</f>
        <v>-4.8743308781922711E-3</v>
      </c>
      <c r="J190">
        <f>10^(_10sept_0_30[[#This Row],[V_mag_adj]]/20)*COS(RADIANS(_10sept_0_30[[#This Row],[V_phase]]))</f>
        <v>-8.1909409533959081E-3</v>
      </c>
      <c r="K190">
        <f>10^(_10sept_0_30[[#This Row],[V_mag_adj]]/20)*SIN(RADIANS(_10sept_0_30[[#This Row],[V_phase]]))</f>
        <v>-4.8672928118000339E-3</v>
      </c>
    </row>
    <row r="191" spans="1:11" x14ac:dyDescent="0.25">
      <c r="A191">
        <v>8</v>
      </c>
      <c r="B191">
        <v>-0.43</v>
      </c>
      <c r="C191">
        <v>-153.28</v>
      </c>
      <c r="D191">
        <v>-0.44</v>
      </c>
      <c r="E191">
        <v>-153.49</v>
      </c>
      <c r="F191">
        <f>_10sept_0_30[[#This Row],[H_mag]]-40</f>
        <v>-40.43</v>
      </c>
      <c r="G191">
        <f>_10sept_0_30[[#This Row],[V_mag]]-40</f>
        <v>-40.44</v>
      </c>
      <c r="H191">
        <f>10^(_10sept_0_30[[#This Row],[H_mag_adj]]/20)*COS(RADIANS(_10sept_0_30[[#This Row],[H_phase]]))</f>
        <v>-8.5007209635475974E-3</v>
      </c>
      <c r="I191">
        <f>10^(_10sept_0_30[[#This Row],[H_mag_adj]]/20)*SIN(RADIANS(_10sept_0_30[[#This Row],[H_phase]]))</f>
        <v>-4.2791357994018285E-3</v>
      </c>
      <c r="J191">
        <f>10^(_10sept_0_30[[#This Row],[V_mag_adj]]/20)*COS(RADIANS(_10sept_0_30[[#This Row],[V_phase]]))</f>
        <v>-8.5065485169154281E-3</v>
      </c>
      <c r="K191">
        <f>10^(_10sept_0_30[[#This Row],[V_mag_adj]]/20)*SIN(RADIANS(_10sept_0_30[[#This Row],[V_phase]]))</f>
        <v>-4.2430625380253453E-3</v>
      </c>
    </row>
    <row r="192" spans="1:11" x14ac:dyDescent="0.25">
      <c r="A192">
        <v>9</v>
      </c>
      <c r="B192">
        <v>-0.43</v>
      </c>
      <c r="C192">
        <v>-157.30000000000001</v>
      </c>
      <c r="D192">
        <v>-0.46</v>
      </c>
      <c r="E192">
        <v>-157.43</v>
      </c>
      <c r="F192">
        <f>_10sept_0_30[[#This Row],[H_mag]]-40</f>
        <v>-40.43</v>
      </c>
      <c r="G192">
        <f>_10sept_0_30[[#This Row],[V_mag]]-40</f>
        <v>-40.46</v>
      </c>
      <c r="H192">
        <f>10^(_10sept_0_30[[#This Row],[H_mag_adj]]/20)*COS(RADIANS(_10sept_0_30[[#This Row],[H_phase]]))</f>
        <v>-8.7797935961391443E-3</v>
      </c>
      <c r="I192">
        <f>10^(_10sept_0_30[[#This Row],[H_mag_adj]]/20)*SIN(RADIANS(_10sept_0_30[[#This Row],[H_phase]]))</f>
        <v>-3.6726672186592098E-3</v>
      </c>
      <c r="J192">
        <f>10^(_10sept_0_30[[#This Row],[V_mag_adj]]/20)*COS(RADIANS(_10sept_0_30[[#This Row],[V_phase]]))</f>
        <v>-8.7578033288634848E-3</v>
      </c>
      <c r="K192">
        <f>10^(_10sept_0_30[[#This Row],[V_mag_adj]]/20)*SIN(RADIANS(_10sept_0_30[[#This Row],[V_phase]]))</f>
        <v>-3.640142717799822E-3</v>
      </c>
    </row>
    <row r="193" spans="1:11" x14ac:dyDescent="0.25">
      <c r="A193">
        <v>10</v>
      </c>
      <c r="B193">
        <v>-0.45</v>
      </c>
      <c r="C193">
        <v>-161.65</v>
      </c>
      <c r="D193">
        <v>-0.46</v>
      </c>
      <c r="E193">
        <v>-161.5</v>
      </c>
      <c r="F193">
        <f>_10sept_0_30[[#This Row],[H_mag]]-40</f>
        <v>-40.450000000000003</v>
      </c>
      <c r="G193">
        <f>_10sept_0_30[[#This Row],[V_mag]]-40</f>
        <v>-40.46</v>
      </c>
      <c r="H193">
        <f>10^(_10sept_0_30[[#This Row],[H_mag_adj]]/20)*COS(RADIANS(_10sept_0_30[[#This Row],[H_phase]]))</f>
        <v>-9.0122941510237739E-3</v>
      </c>
      <c r="I193">
        <f>10^(_10sept_0_30[[#This Row],[H_mag_adj]]/20)*SIN(RADIANS(_10sept_0_30[[#This Row],[H_phase]]))</f>
        <v>-2.9892587536073743E-3</v>
      </c>
      <c r="J193">
        <f>10^(_10sept_0_30[[#This Row],[V_mag_adj]]/20)*COS(RADIANS(_10sept_0_30[[#This Row],[V_phase]]))</f>
        <v>-8.9940766378255287E-3</v>
      </c>
      <c r="K193">
        <f>10^(_10sept_0_30[[#This Row],[V_mag_adj]]/20)*SIN(RADIANS(_10sept_0_30[[#This Row],[V_phase]]))</f>
        <v>-3.009375946259365E-3</v>
      </c>
    </row>
    <row r="194" spans="1:11" x14ac:dyDescent="0.25">
      <c r="A194">
        <v>11</v>
      </c>
      <c r="B194">
        <v>-0.44</v>
      </c>
      <c r="C194">
        <v>-165.94</v>
      </c>
      <c r="D194">
        <v>-0.46</v>
      </c>
      <c r="E194">
        <v>-166.05</v>
      </c>
      <c r="F194">
        <f>_10sept_0_30[[#This Row],[H_mag]]-40</f>
        <v>-40.44</v>
      </c>
      <c r="G194">
        <f>_10sept_0_30[[#This Row],[V_mag]]-40</f>
        <v>-40.46</v>
      </c>
      <c r="H194">
        <f>10^(_10sept_0_30[[#This Row],[H_mag_adj]]/20)*COS(RADIANS(_10sept_0_30[[#This Row],[H_phase]]))</f>
        <v>-9.2212643672725091E-3</v>
      </c>
      <c r="I194">
        <f>10^(_10sept_0_30[[#This Row],[H_mag_adj]]/20)*SIN(RADIANS(_10sept_0_30[[#This Row],[H_phase]]))</f>
        <v>-2.3093788864325619E-3</v>
      </c>
      <c r="J194">
        <f>10^(_10sept_0_30[[#This Row],[V_mag_adj]]/20)*COS(RADIANS(_10sept_0_30[[#This Row],[V_phase]]))</f>
        <v>-9.2044625819060737E-3</v>
      </c>
      <c r="K194">
        <f>10^(_10sept_0_30[[#This Row],[V_mag_adj]]/20)*SIN(RADIANS(_10sept_0_30[[#This Row],[V_phase]]))</f>
        <v>-2.2864003873544077E-3</v>
      </c>
    </row>
    <row r="195" spans="1:11" x14ac:dyDescent="0.25">
      <c r="A195">
        <v>12</v>
      </c>
      <c r="B195">
        <v>-0.44</v>
      </c>
      <c r="C195">
        <v>-171.2</v>
      </c>
      <c r="D195">
        <v>-0.46</v>
      </c>
      <c r="E195">
        <v>-171.41</v>
      </c>
      <c r="F195">
        <f>_10sept_0_30[[#This Row],[H_mag]]-40</f>
        <v>-40.44</v>
      </c>
      <c r="G195">
        <f>_10sept_0_30[[#This Row],[V_mag]]-40</f>
        <v>-40.46</v>
      </c>
      <c r="H195">
        <f>10^(_10sept_0_30[[#This Row],[H_mag_adj]]/20)*COS(RADIANS(_10sept_0_30[[#This Row],[H_phase]]))</f>
        <v>-9.3941463663028135E-3</v>
      </c>
      <c r="I195">
        <f>10^(_10sept_0_30[[#This Row],[H_mag_adj]]/20)*SIN(RADIANS(_10sept_0_30[[#This Row],[H_phase]]))</f>
        <v>-1.4542906933312197E-3</v>
      </c>
      <c r="J195">
        <f>10^(_10sept_0_30[[#This Row],[V_mag_adj]]/20)*COS(RADIANS(_10sept_0_30[[#This Row],[V_phase]]))</f>
        <v>-9.3777954583120059E-3</v>
      </c>
      <c r="K195">
        <f>10^(_10sept_0_30[[#This Row],[V_mag_adj]]/20)*SIN(RADIANS(_10sept_0_30[[#This Row],[V_phase]]))</f>
        <v>-1.4165840938914073E-3</v>
      </c>
    </row>
    <row r="196" spans="1:11" x14ac:dyDescent="0.25">
      <c r="A196">
        <v>13</v>
      </c>
      <c r="B196">
        <v>-0.39</v>
      </c>
      <c r="C196">
        <v>-177.83</v>
      </c>
      <c r="D196">
        <v>-0.43</v>
      </c>
      <c r="E196">
        <v>-177.48</v>
      </c>
      <c r="F196">
        <f>_10sept_0_30[[#This Row],[H_mag]]-40</f>
        <v>-40.39</v>
      </c>
      <c r="G196">
        <f>_10sept_0_30[[#This Row],[V_mag]]-40</f>
        <v>-40.43</v>
      </c>
      <c r="H196">
        <f>10^(_10sept_0_30[[#This Row],[H_mag_adj]]/20)*COS(RADIANS(_10sept_0_30[[#This Row],[H_phase]]))</f>
        <v>-9.5540706110235126E-3</v>
      </c>
      <c r="I196">
        <f>10^(_10sept_0_30[[#This Row],[H_mag_adj]]/20)*SIN(RADIANS(_10sept_0_30[[#This Row],[H_phase]]))</f>
        <v>-3.6202058864359465E-4</v>
      </c>
      <c r="J196">
        <f>10^(_10sept_0_30[[#This Row],[V_mag_adj]]/20)*COS(RADIANS(_10sept_0_30[[#This Row],[V_phase]]))</f>
        <v>-9.5077949219299924E-3</v>
      </c>
      <c r="K196">
        <f>10^(_10sept_0_30[[#This Row],[V_mag_adj]]/20)*SIN(RADIANS(_10sept_0_30[[#This Row],[V_phase]]))</f>
        <v>-4.1844451524923994E-4</v>
      </c>
    </row>
    <row r="197" spans="1:11" x14ac:dyDescent="0.25">
      <c r="A197">
        <v>14</v>
      </c>
      <c r="B197">
        <v>-0.35</v>
      </c>
      <c r="C197">
        <v>176.6</v>
      </c>
      <c r="D197">
        <v>-0.36</v>
      </c>
      <c r="E197">
        <v>176.46</v>
      </c>
      <c r="F197">
        <f>_10sept_0_30[[#This Row],[H_mag]]-40</f>
        <v>-40.35</v>
      </c>
      <c r="G197">
        <f>_10sept_0_30[[#This Row],[V_mag]]-40</f>
        <v>-40.36</v>
      </c>
      <c r="H197">
        <f>10^(_10sept_0_30[[#This Row],[H_mag_adj]]/20)*COS(RADIANS(_10sept_0_30[[#This Row],[H_phase]]))</f>
        <v>-9.5881516286614524E-3</v>
      </c>
      <c r="I197">
        <f>10^(_10sept_0_30[[#This Row],[H_mag_adj]]/20)*SIN(RADIANS(_10sept_0_30[[#This Row],[H_phase]]))</f>
        <v>5.6964116887128172E-4</v>
      </c>
      <c r="J197">
        <f>10^(_10sept_0_30[[#This Row],[V_mag_adj]]/20)*COS(RADIANS(_10sept_0_30[[#This Row],[V_phase]]))</f>
        <v>-9.5757003300439743E-3</v>
      </c>
      <c r="K197">
        <f>10^(_10sept_0_30[[#This Row],[V_mag_adj]]/20)*SIN(RADIANS(_10sept_0_30[[#This Row],[V_phase]]))</f>
        <v>5.9238531760407668E-4</v>
      </c>
    </row>
    <row r="198" spans="1:11" x14ac:dyDescent="0.25">
      <c r="A198">
        <v>15</v>
      </c>
      <c r="B198">
        <v>-0.31</v>
      </c>
      <c r="C198">
        <v>171.1</v>
      </c>
      <c r="D198">
        <v>-0.34</v>
      </c>
      <c r="E198">
        <v>170.91</v>
      </c>
      <c r="F198">
        <f>_10sept_0_30[[#This Row],[H_mag]]-40</f>
        <v>-40.31</v>
      </c>
      <c r="G198">
        <f>_10sept_0_30[[#This Row],[V_mag]]-40</f>
        <v>-40.340000000000003</v>
      </c>
      <c r="H198">
        <f>10^(_10sept_0_30[[#This Row],[H_mag_adj]]/20)*COS(RADIANS(_10sept_0_30[[#This Row],[H_phase]]))</f>
        <v>-9.5332131296704814E-3</v>
      </c>
      <c r="I198">
        <f>10^(_10sept_0_30[[#This Row],[H_mag_adj]]/20)*SIN(RADIANS(_10sept_0_30[[#This Row],[H_phase]]))</f>
        <v>1.4928613368498447E-3</v>
      </c>
      <c r="J198">
        <f>10^(_10sept_0_30[[#This Row],[V_mag_adj]]/20)*COS(RADIANS(_10sept_0_30[[#This Row],[V_phase]]))</f>
        <v>-9.4953577009875435E-3</v>
      </c>
      <c r="K198">
        <f>10^(_10sept_0_30[[#This Row],[V_mag_adj]]/20)*SIN(RADIANS(_10sept_0_30[[#This Row],[V_phase]]))</f>
        <v>1.5192101645653462E-3</v>
      </c>
    </row>
    <row r="199" spans="1:11" x14ac:dyDescent="0.25">
      <c r="A199">
        <v>16</v>
      </c>
      <c r="B199">
        <v>-0.3</v>
      </c>
      <c r="C199">
        <v>165.38</v>
      </c>
      <c r="D199">
        <v>-0.31</v>
      </c>
      <c r="E199">
        <v>165.11</v>
      </c>
      <c r="F199">
        <f>_10sept_0_30[[#This Row],[H_mag]]-40</f>
        <v>-40.299999999999997</v>
      </c>
      <c r="G199">
        <f>_10sept_0_30[[#This Row],[V_mag]]-40</f>
        <v>-40.31</v>
      </c>
      <c r="H199">
        <f>10^(_10sept_0_30[[#This Row],[H_mag_adj]]/20)*COS(RADIANS(_10sept_0_30[[#This Row],[H_phase]]))</f>
        <v>-9.3477123613532661E-3</v>
      </c>
      <c r="I199">
        <f>10^(_10sept_0_30[[#This Row],[H_mag_adj]]/20)*SIN(RADIANS(_10sept_0_30[[#This Row],[H_phase]]))</f>
        <v>2.438381366624707E-3</v>
      </c>
      <c r="J199">
        <f>10^(_10sept_0_30[[#This Row],[V_mag_adj]]/20)*COS(RADIANS(_10sept_0_30[[#This Row],[V_phase]]))</f>
        <v>-9.325375594029104E-3</v>
      </c>
      <c r="K199">
        <f>10^(_10sept_0_30[[#This Row],[V_mag_adj]]/20)*SIN(RADIANS(_10sept_0_30[[#This Row],[V_phase]]))</f>
        <v>2.4795478573863194E-3</v>
      </c>
    </row>
    <row r="200" spans="1:11" x14ac:dyDescent="0.25">
      <c r="A200">
        <v>17</v>
      </c>
      <c r="B200">
        <v>-0.28999999999999998</v>
      </c>
      <c r="C200">
        <v>159.43</v>
      </c>
      <c r="D200">
        <v>-0.3</v>
      </c>
      <c r="E200">
        <v>159.16999999999999</v>
      </c>
      <c r="F200">
        <f>_10sept_0_30[[#This Row],[H_mag]]-40</f>
        <v>-40.29</v>
      </c>
      <c r="G200">
        <f>_10sept_0_30[[#This Row],[V_mag]]-40</f>
        <v>-40.299999999999997</v>
      </c>
      <c r="H200">
        <f>10^(_10sept_0_30[[#This Row],[H_mag_adj]]/20)*COS(RADIANS(_10sept_0_30[[#This Row],[H_phase]]))</f>
        <v>-9.055008794751622E-3</v>
      </c>
      <c r="I200">
        <f>10^(_10sept_0_30[[#This Row],[H_mag_adj]]/20)*SIN(RADIANS(_10sept_0_30[[#This Row],[H_phase]]))</f>
        <v>3.3981440731266784E-3</v>
      </c>
      <c r="J200">
        <f>10^(_10sept_0_30[[#This Row],[V_mag_adj]]/20)*COS(RADIANS(_10sept_0_30[[#This Row],[V_phase]]))</f>
        <v>-9.0290942130988507E-3</v>
      </c>
      <c r="K200">
        <f>10^(_10sept_0_30[[#This Row],[V_mag_adj]]/20)*SIN(RADIANS(_10sept_0_30[[#This Row],[V_phase]]))</f>
        <v>3.4352420250521026E-3</v>
      </c>
    </row>
    <row r="201" spans="1:11" x14ac:dyDescent="0.25">
      <c r="A201">
        <v>18</v>
      </c>
      <c r="B201">
        <v>-0.31</v>
      </c>
      <c r="C201">
        <v>154.29</v>
      </c>
      <c r="D201">
        <v>-0.32</v>
      </c>
      <c r="E201">
        <v>153.62</v>
      </c>
      <c r="F201">
        <f>_10sept_0_30[[#This Row],[H_mag]]-40</f>
        <v>-40.31</v>
      </c>
      <c r="G201">
        <f>_10sept_0_30[[#This Row],[V_mag]]-40</f>
        <v>-40.32</v>
      </c>
      <c r="H201">
        <f>10^(_10sept_0_30[[#This Row],[H_mag_adj]]/20)*COS(RADIANS(_10sept_0_30[[#This Row],[H_phase]]))</f>
        <v>-8.6941159347310674E-3</v>
      </c>
      <c r="I201">
        <f>10^(_10sept_0_30[[#This Row],[H_mag_adj]]/20)*SIN(RADIANS(_10sept_0_30[[#This Row],[H_phase]]))</f>
        <v>4.1860644596372473E-3</v>
      </c>
      <c r="J201">
        <f>10^(_10sept_0_30[[#This Row],[V_mag_adj]]/20)*COS(RADIANS(_10sept_0_30[[#This Row],[V_phase]]))</f>
        <v>-8.6346253169075522E-3</v>
      </c>
      <c r="K201">
        <f>10^(_10sept_0_30[[#This Row],[V_mag_adj]]/20)*SIN(RADIANS(_10sept_0_30[[#This Row],[V_phase]]))</f>
        <v>4.2825091143642363E-3</v>
      </c>
    </row>
    <row r="202" spans="1:11" x14ac:dyDescent="0.25">
      <c r="A202">
        <v>19</v>
      </c>
      <c r="B202">
        <v>-0.3</v>
      </c>
      <c r="C202">
        <v>148.13999999999999</v>
      </c>
      <c r="D202">
        <v>-0.32</v>
      </c>
      <c r="E202">
        <v>147.86000000000001</v>
      </c>
      <c r="F202">
        <f>_10sept_0_30[[#This Row],[H_mag]]-40</f>
        <v>-40.299999999999997</v>
      </c>
      <c r="G202">
        <f>_10sept_0_30[[#This Row],[V_mag]]-40</f>
        <v>-40.32</v>
      </c>
      <c r="H202">
        <f>10^(_10sept_0_30[[#This Row],[H_mag_adj]]/20)*COS(RADIANS(_10sept_0_30[[#This Row],[H_phase]]))</f>
        <v>-8.2050604023593734E-3</v>
      </c>
      <c r="I202">
        <f>10^(_10sept_0_30[[#This Row],[H_mag_adj]]/20)*SIN(RADIANS(_10sept_0_30[[#This Row],[H_phase]]))</f>
        <v>5.0992562078535988E-3</v>
      </c>
      <c r="J202">
        <f>10^(_10sept_0_30[[#This Row],[V_mag_adj]]/20)*COS(RADIANS(_10sept_0_30[[#This Row],[V_phase]]))</f>
        <v>-8.1612292817260981E-3</v>
      </c>
      <c r="K202">
        <f>10^(_10sept_0_30[[#This Row],[V_mag_adj]]/20)*SIN(RADIANS(_10sept_0_30[[#This Row],[V_phase]]))</f>
        <v>5.1274726024709413E-3</v>
      </c>
    </row>
    <row r="203" spans="1:11" x14ac:dyDescent="0.25">
      <c r="A203">
        <v>20</v>
      </c>
      <c r="B203">
        <v>-0.3</v>
      </c>
      <c r="C203">
        <v>141.25</v>
      </c>
      <c r="D203">
        <v>-0.31</v>
      </c>
      <c r="E203">
        <v>141.03</v>
      </c>
      <c r="F203">
        <f>_10sept_0_30[[#This Row],[H_mag]]-40</f>
        <v>-40.299999999999997</v>
      </c>
      <c r="G203">
        <f>_10sept_0_30[[#This Row],[V_mag]]-40</f>
        <v>-40.31</v>
      </c>
      <c r="H203">
        <f>10^(_10sept_0_30[[#This Row],[H_mag_adj]]/20)*COS(RADIANS(_10sept_0_30[[#This Row],[H_phase]]))</f>
        <v>-7.5340809040239497E-3</v>
      </c>
      <c r="I203">
        <f>10^(_10sept_0_30[[#This Row],[H_mag_adj]]/20)*SIN(RADIANS(_10sept_0_30[[#This Row],[H_phase]]))</f>
        <v>6.0467392048376674E-3</v>
      </c>
      <c r="J203">
        <f>10^(_10sept_0_30[[#This Row],[V_mag_adj]]/20)*COS(RADIANS(_10sept_0_30[[#This Row],[V_phase]]))</f>
        <v>-7.5021654490200224E-3</v>
      </c>
      <c r="K203">
        <f>10^(_10sept_0_30[[#This Row],[V_mag_adj]]/20)*SIN(RADIANS(_10sept_0_30[[#This Row],[V_phase]]))</f>
        <v>6.0686325578595511E-3</v>
      </c>
    </row>
    <row r="204" spans="1:11" x14ac:dyDescent="0.25">
      <c r="A204">
        <v>21</v>
      </c>
      <c r="B204">
        <v>-0.33</v>
      </c>
      <c r="C204">
        <v>134.09</v>
      </c>
      <c r="D204">
        <v>-0.32</v>
      </c>
      <c r="E204">
        <v>133.97</v>
      </c>
      <c r="F204">
        <f>_10sept_0_30[[#This Row],[H_mag]]-40</f>
        <v>-40.33</v>
      </c>
      <c r="G204">
        <f>_10sept_0_30[[#This Row],[V_mag]]-40</f>
        <v>-40.32</v>
      </c>
      <c r="H204">
        <f>10^(_10sept_0_30[[#This Row],[H_mag_adj]]/20)*COS(RADIANS(_10sept_0_30[[#This Row],[H_phase]]))</f>
        <v>-6.6984850222657124E-3</v>
      </c>
      <c r="I204">
        <f>10^(_10sept_0_30[[#This Row],[H_mag_adj]]/20)*SIN(RADIANS(_10sept_0_30[[#This Row],[H_phase]]))</f>
        <v>6.9147147984871295E-3</v>
      </c>
      <c r="J204">
        <f>10^(_10sept_0_30[[#This Row],[V_mag_adj]]/20)*COS(RADIANS(_10sept_0_30[[#This Row],[V_phase]]))</f>
        <v>-6.6916878538488631E-3</v>
      </c>
      <c r="K204">
        <f>10^(_10sept_0_30[[#This Row],[V_mag_adj]]/20)*SIN(RADIANS(_10sept_0_30[[#This Row],[V_phase]]))</f>
        <v>6.9367104844187642E-3</v>
      </c>
    </row>
    <row r="205" spans="1:11" x14ac:dyDescent="0.25">
      <c r="A205">
        <v>22</v>
      </c>
      <c r="B205">
        <v>-0.34</v>
      </c>
      <c r="C205">
        <v>127.16</v>
      </c>
      <c r="D205">
        <v>-0.35</v>
      </c>
      <c r="E205">
        <v>126.78</v>
      </c>
      <c r="F205">
        <f>_10sept_0_30[[#This Row],[H_mag]]-40</f>
        <v>-40.340000000000003</v>
      </c>
      <c r="G205">
        <f>_10sept_0_30[[#This Row],[V_mag]]-40</f>
        <v>-40.35</v>
      </c>
      <c r="H205">
        <f>10^(_10sept_0_30[[#This Row],[H_mag_adj]]/20)*COS(RADIANS(_10sept_0_30[[#This Row],[H_phase]]))</f>
        <v>-5.8085505467859073E-3</v>
      </c>
      <c r="I205">
        <f>10^(_10sept_0_30[[#This Row],[H_mag_adj]]/20)*SIN(RADIANS(_10sept_0_30[[#This Row],[H_phase]]))</f>
        <v>7.6635864932324774E-3</v>
      </c>
      <c r="J205">
        <f>10^(_10sept_0_30[[#This Row],[V_mag_adj]]/20)*COS(RADIANS(_10sept_0_30[[#This Row],[V_phase]]))</f>
        <v>-5.7509714763921173E-3</v>
      </c>
      <c r="K205">
        <f>10^(_10sept_0_30[[#This Row],[V_mag_adj]]/20)*SIN(RADIANS(_10sept_0_30[[#This Row],[V_phase]]))</f>
        <v>7.6930793440078702E-3</v>
      </c>
    </row>
    <row r="206" spans="1:11" x14ac:dyDescent="0.25">
      <c r="A206">
        <v>23</v>
      </c>
      <c r="B206">
        <v>-0.36</v>
      </c>
      <c r="C206">
        <v>120.08</v>
      </c>
      <c r="D206">
        <v>-0.38</v>
      </c>
      <c r="E206">
        <v>119.76</v>
      </c>
      <c r="F206">
        <f>_10sept_0_30[[#This Row],[H_mag]]-40</f>
        <v>-40.36</v>
      </c>
      <c r="G206">
        <f>_10sept_0_30[[#This Row],[V_mag]]-40</f>
        <v>-40.380000000000003</v>
      </c>
      <c r="H206">
        <f>10^(_10sept_0_30[[#This Row],[H_mag_adj]]/20)*COS(RADIANS(_10sept_0_30[[#This Row],[H_phase]]))</f>
        <v>-4.8085995461785592E-3</v>
      </c>
      <c r="I206">
        <f>10^(_10sept_0_30[[#This Row],[H_mag_adj]]/20)*SIN(RADIANS(_10sept_0_30[[#This Row],[H_phase]]))</f>
        <v>8.301947216154083E-3</v>
      </c>
      <c r="J206">
        <f>10^(_10sept_0_30[[#This Row],[V_mag_adj]]/20)*COS(RADIANS(_10sept_0_30[[#This Row],[V_phase]]))</f>
        <v>-4.7512053108878334E-3</v>
      </c>
      <c r="K206">
        <f>10^(_10sept_0_30[[#This Row],[V_mag_adj]]/20)*SIN(RADIANS(_10sept_0_30[[#This Row],[V_phase]]))</f>
        <v>8.3095184641464731E-3</v>
      </c>
    </row>
    <row r="207" spans="1:11" x14ac:dyDescent="0.25">
      <c r="A207">
        <v>24</v>
      </c>
      <c r="B207">
        <v>-0.4</v>
      </c>
      <c r="C207">
        <v>112.94</v>
      </c>
      <c r="D207">
        <v>-0.41</v>
      </c>
      <c r="E207">
        <v>112.68</v>
      </c>
      <c r="F207">
        <f>_10sept_0_30[[#This Row],[H_mag]]-40</f>
        <v>-40.4</v>
      </c>
      <c r="G207">
        <f>_10sept_0_30[[#This Row],[V_mag]]-40</f>
        <v>-40.409999999999997</v>
      </c>
      <c r="H207">
        <f>10^(_10sept_0_30[[#This Row],[H_mag_adj]]/20)*COS(RADIANS(_10sept_0_30[[#This Row],[H_phase]]))</f>
        <v>-3.722245608910798E-3</v>
      </c>
      <c r="I207">
        <f>10^(_10sept_0_30[[#This Row],[H_mag_adj]]/20)*SIN(RADIANS(_10sept_0_30[[#This Row],[H_phase]]))</f>
        <v>8.7946558524216976E-3</v>
      </c>
      <c r="J207">
        <f>10^(_10sept_0_30[[#This Row],[V_mag_adj]]/20)*COS(RADIANS(_10sept_0_30[[#This Row],[V_phase]]))</f>
        <v>-3.6780615757327144E-3</v>
      </c>
      <c r="K207">
        <f>10^(_10sept_0_30[[#This Row],[V_mag_adj]]/20)*SIN(RADIANS(_10sept_0_30[[#This Row],[V_phase]]))</f>
        <v>8.8013175325256723E-3</v>
      </c>
    </row>
    <row r="208" spans="1:11" x14ac:dyDescent="0.25">
      <c r="A208">
        <v>25</v>
      </c>
      <c r="B208">
        <v>-0.43</v>
      </c>
      <c r="C208">
        <v>105.44</v>
      </c>
      <c r="D208">
        <v>-0.45</v>
      </c>
      <c r="E208">
        <v>105.19</v>
      </c>
      <c r="F208">
        <f>_10sept_0_30[[#This Row],[H_mag]]-40</f>
        <v>-40.43</v>
      </c>
      <c r="G208">
        <f>_10sept_0_30[[#This Row],[V_mag]]-40</f>
        <v>-40.450000000000003</v>
      </c>
      <c r="H208">
        <f>10^(_10sept_0_30[[#This Row],[H_mag_adj]]/20)*COS(RADIANS(_10sept_0_30[[#This Row],[H_phase]]))</f>
        <v>-2.5337021143223273E-3</v>
      </c>
      <c r="I208">
        <f>10^(_10sept_0_30[[#This Row],[H_mag_adj]]/20)*SIN(RADIANS(_10sept_0_30[[#This Row],[H_phase]]))</f>
        <v>9.1735278756702142E-3</v>
      </c>
      <c r="J208">
        <f>10^(_10sept_0_30[[#This Row],[V_mag_adj]]/20)*COS(RADIANS(_10sept_0_30[[#This Row],[V_phase]]))</f>
        <v>-2.4879158176730242E-3</v>
      </c>
      <c r="K208">
        <f>10^(_10sept_0_30[[#This Row],[V_mag_adj]]/20)*SIN(RADIANS(_10sept_0_30[[#This Row],[V_phase]]))</f>
        <v>9.1633721219193109E-3</v>
      </c>
    </row>
    <row r="209" spans="1:11" x14ac:dyDescent="0.25">
      <c r="A209">
        <v>26</v>
      </c>
      <c r="B209">
        <v>-0.48</v>
      </c>
      <c r="C209">
        <v>97.43</v>
      </c>
      <c r="D209">
        <v>-0.5</v>
      </c>
      <c r="E209">
        <v>97.15</v>
      </c>
      <c r="F209">
        <f>_10sept_0_30[[#This Row],[H_mag]]-40</f>
        <v>-40.479999999999997</v>
      </c>
      <c r="G209">
        <f>_10sept_0_30[[#This Row],[V_mag]]-40</f>
        <v>-40.5</v>
      </c>
      <c r="H209">
        <f>10^(_10sept_0_30[[#This Row],[H_mag_adj]]/20)*COS(RADIANS(_10sept_0_30[[#This Row],[H_phase]]))</f>
        <v>-1.2236248508170015E-3</v>
      </c>
      <c r="I209">
        <f>10^(_10sept_0_30[[#This Row],[H_mag_adj]]/20)*SIN(RADIANS(_10sept_0_30[[#This Row],[H_phase]]))</f>
        <v>9.3829216547631038E-3</v>
      </c>
      <c r="J209">
        <f>10^(_10sept_0_30[[#This Row],[V_mag_adj]]/20)*COS(RADIANS(_10sept_0_30[[#This Row],[V_phase]]))</f>
        <v>-1.1750480511667502E-3</v>
      </c>
      <c r="K209">
        <f>10^(_10sept_0_30[[#This Row],[V_mag_adj]]/20)*SIN(RADIANS(_10sept_0_30[[#This Row],[V_phase]]))</f>
        <v>9.3671957324923949E-3</v>
      </c>
    </row>
    <row r="210" spans="1:11" x14ac:dyDescent="0.25">
      <c r="A210">
        <v>27</v>
      </c>
      <c r="B210">
        <v>-0.54</v>
      </c>
      <c r="C210">
        <v>89.83</v>
      </c>
      <c r="D210">
        <v>-0.56000000000000005</v>
      </c>
      <c r="E210">
        <v>89.46</v>
      </c>
      <c r="F210">
        <f>_10sept_0_30[[#This Row],[H_mag]]-40</f>
        <v>-40.54</v>
      </c>
      <c r="G210">
        <f>_10sept_0_30[[#This Row],[V_mag]]-40</f>
        <v>-40.56</v>
      </c>
      <c r="H210">
        <f>10^(_10sept_0_30[[#This Row],[H_mag_adj]]/20)*COS(RADIANS(_10sept_0_30[[#This Row],[H_phase]]))</f>
        <v>2.7882110996254449E-5</v>
      </c>
      <c r="I210">
        <f>10^(_10sept_0_30[[#This Row],[H_mag_adj]]/20)*SIN(RADIANS(_10sept_0_30[[#This Row],[H_phase]]))</f>
        <v>9.3971917416716868E-3</v>
      </c>
      <c r="J210">
        <f>10^(_10sept_0_30[[#This Row],[V_mag_adj]]/20)*COS(RADIANS(_10sept_0_30[[#This Row],[V_phase]]))</f>
        <v>8.8361829239294069E-5</v>
      </c>
      <c r="K210">
        <f>10^(_10sept_0_30[[#This Row],[V_mag_adj]]/20)*SIN(RADIANS(_10sept_0_30[[#This Row],[V_phase]]))</f>
        <v>9.3752036708661338E-3</v>
      </c>
    </row>
    <row r="211" spans="1:11" x14ac:dyDescent="0.25">
      <c r="A211">
        <v>28</v>
      </c>
      <c r="B211">
        <v>-0.59</v>
      </c>
      <c r="C211">
        <v>81.47</v>
      </c>
      <c r="D211">
        <v>-0.61</v>
      </c>
      <c r="E211">
        <v>81.569999999999993</v>
      </c>
      <c r="F211">
        <f>_10sept_0_30[[#This Row],[H_mag]]-40</f>
        <v>-40.590000000000003</v>
      </c>
      <c r="G211">
        <f>_10sept_0_30[[#This Row],[V_mag]]-40</f>
        <v>-40.61</v>
      </c>
      <c r="H211">
        <f>10^(_10sept_0_30[[#This Row],[H_mag_adj]]/20)*COS(RADIANS(_10sept_0_30[[#This Row],[H_phase]]))</f>
        <v>1.3858649489324494E-3</v>
      </c>
      <c r="I211">
        <f>10^(_10sept_0_30[[#This Row],[H_mag_adj]]/20)*SIN(RADIANS(_10sept_0_30[[#This Row],[H_phase]]))</f>
        <v>9.2399412975479184E-3</v>
      </c>
      <c r="J211">
        <f>10^(_10sept_0_30[[#This Row],[V_mag_adj]]/20)*COS(RADIANS(_10sept_0_30[[#This Row],[V_phase]]))</f>
        <v>1.3665858008692353E-3</v>
      </c>
      <c r="K211">
        <f>10^(_10sept_0_30[[#This Row],[V_mag_adj]]/20)*SIN(RADIANS(_10sept_0_30[[#This Row],[V_phase]]))</f>
        <v>9.2210892077613411E-3</v>
      </c>
    </row>
    <row r="212" spans="1:11" x14ac:dyDescent="0.25">
      <c r="A212">
        <v>29</v>
      </c>
      <c r="B212">
        <v>-0.65</v>
      </c>
      <c r="C212">
        <v>74.02</v>
      </c>
      <c r="D212">
        <v>-0.67</v>
      </c>
      <c r="E212">
        <v>74.19</v>
      </c>
      <c r="F212">
        <f>_10sept_0_30[[#This Row],[H_mag]]-40</f>
        <v>-40.65</v>
      </c>
      <c r="G212">
        <f>_10sept_0_30[[#This Row],[V_mag]]-40</f>
        <v>-40.67</v>
      </c>
      <c r="H212">
        <f>10^(_10sept_0_30[[#This Row],[H_mag_adj]]/20)*COS(RADIANS(_10sept_0_30[[#This Row],[H_phase]]))</f>
        <v>2.5545184497890827E-3</v>
      </c>
      <c r="I212">
        <f>10^(_10sept_0_30[[#This Row],[H_mag_adj]]/20)*SIN(RADIANS(_10sept_0_30[[#This Row],[H_phase]]))</f>
        <v>8.9204153887667819E-3</v>
      </c>
      <c r="J212">
        <f>10^(_10sept_0_30[[#This Row],[V_mag_adj]]/20)*COS(RADIANS(_10sept_0_30[[#This Row],[V_phase]]))</f>
        <v>2.5222255088075528E-3</v>
      </c>
      <c r="K212">
        <f>10^(_10sept_0_30[[#This Row],[V_mag_adj]]/20)*SIN(RADIANS(_10sept_0_30[[#This Row],[V_phase]]))</f>
        <v>8.9074217934123501E-3</v>
      </c>
    </row>
    <row r="213" spans="1:11" x14ac:dyDescent="0.25">
      <c r="A213">
        <v>30</v>
      </c>
      <c r="B213">
        <v>-0.71</v>
      </c>
      <c r="C213">
        <v>65.349999999999994</v>
      </c>
      <c r="D213">
        <v>-0.74</v>
      </c>
      <c r="E213">
        <v>66.67</v>
      </c>
      <c r="F213">
        <f>_10sept_0_30[[#This Row],[H_mag]]-40</f>
        <v>-40.71</v>
      </c>
      <c r="G213">
        <f>_10sept_0_30[[#This Row],[V_mag]]-40</f>
        <v>-40.74</v>
      </c>
      <c r="H213">
        <f>10^(_10sept_0_30[[#This Row],[H_mag_adj]]/20)*COS(RADIANS(_10sept_0_30[[#This Row],[H_phase]]))</f>
        <v>3.8433789996642235E-3</v>
      </c>
      <c r="I213">
        <f>10^(_10sept_0_30[[#This Row],[H_mag_adj]]/20)*SIN(RADIANS(_10sept_0_30[[#This Row],[H_phase]]))</f>
        <v>8.3753498654427182E-3</v>
      </c>
      <c r="J213">
        <f>10^(_10sept_0_30[[#This Row],[V_mag_adj]]/20)*COS(RADIANS(_10sept_0_30[[#This Row],[V_phase]]))</f>
        <v>3.636839023420481E-3</v>
      </c>
      <c r="K213">
        <f>10^(_10sept_0_30[[#This Row],[V_mag_adj]]/20)*SIN(RADIANS(_10sept_0_30[[#This Row],[V_phase]]))</f>
        <v>8.4324894126321555E-3</v>
      </c>
    </row>
    <row r="214" spans="1:11" x14ac:dyDescent="0.25">
      <c r="A214">
        <v>31</v>
      </c>
      <c r="B214">
        <v>-0.76</v>
      </c>
      <c r="C214">
        <v>57.33</v>
      </c>
      <c r="D214">
        <v>-0.81</v>
      </c>
      <c r="E214">
        <v>58.11</v>
      </c>
      <c r="F214">
        <f>_10sept_0_30[[#This Row],[H_mag]]-40</f>
        <v>-40.76</v>
      </c>
      <c r="G214">
        <f>_10sept_0_30[[#This Row],[V_mag]]-40</f>
        <v>-40.81</v>
      </c>
      <c r="H214">
        <f>10^(_10sept_0_30[[#This Row],[H_mag_adj]]/20)*COS(RADIANS(_10sept_0_30[[#This Row],[H_phase]]))</f>
        <v>4.9457548379061413E-3</v>
      </c>
      <c r="I214">
        <f>10^(_10sept_0_30[[#This Row],[H_mag_adj]]/20)*SIN(RADIANS(_10sept_0_30[[#This Row],[H_phase]]))</f>
        <v>7.7126848590661125E-3</v>
      </c>
      <c r="J214">
        <f>10^(_10sept_0_30[[#This Row],[V_mag_adj]]/20)*COS(RADIANS(_10sept_0_30[[#This Row],[V_phase]]))</f>
        <v>4.8125196514266499E-3</v>
      </c>
      <c r="K214">
        <f>10^(_10sept_0_30[[#This Row],[V_mag_adj]]/20)*SIN(RADIANS(_10sept_0_30[[#This Row],[V_phase]]))</f>
        <v>7.7346448758863103E-3</v>
      </c>
    </row>
    <row r="215" spans="1:11" x14ac:dyDescent="0.25">
      <c r="A215">
        <v>32</v>
      </c>
      <c r="B215">
        <v>-0.83</v>
      </c>
      <c r="C215">
        <v>48.7</v>
      </c>
      <c r="D215">
        <v>-0.87</v>
      </c>
      <c r="E215">
        <v>49.47</v>
      </c>
      <c r="F215">
        <f>_10sept_0_30[[#This Row],[H_mag]]-40</f>
        <v>-40.83</v>
      </c>
      <c r="G215">
        <f>_10sept_0_30[[#This Row],[V_mag]]-40</f>
        <v>-40.869999999999997</v>
      </c>
      <c r="H215">
        <f>10^(_10sept_0_30[[#This Row],[H_mag_adj]]/20)*COS(RADIANS(_10sept_0_30[[#This Row],[H_phase]]))</f>
        <v>5.9985327333677146E-3</v>
      </c>
      <c r="I215">
        <f>10^(_10sept_0_30[[#This Row],[H_mag_adj]]/20)*SIN(RADIANS(_10sept_0_30[[#This Row],[H_phase]]))</f>
        <v>6.8279865263805185E-3</v>
      </c>
      <c r="J215">
        <f>10^(_10sept_0_30[[#This Row],[V_mag_adj]]/20)*COS(RADIANS(_10sept_0_30[[#This Row],[V_phase]]))</f>
        <v>5.8790955893150941E-3</v>
      </c>
      <c r="K215">
        <f>10^(_10sept_0_30[[#This Row],[V_mag_adj]]/20)*SIN(RADIANS(_10sept_0_30[[#This Row],[V_phase]]))</f>
        <v>6.8762427142426263E-3</v>
      </c>
    </row>
    <row r="216" spans="1:11" x14ac:dyDescent="0.25">
      <c r="A216">
        <v>33</v>
      </c>
      <c r="B216">
        <v>-0.91</v>
      </c>
      <c r="C216">
        <v>40.69</v>
      </c>
      <c r="D216">
        <v>-0.93</v>
      </c>
      <c r="E216">
        <v>41.3</v>
      </c>
      <c r="F216">
        <f>_10sept_0_30[[#This Row],[H_mag]]-40</f>
        <v>-40.909999999999997</v>
      </c>
      <c r="G216">
        <f>_10sept_0_30[[#This Row],[V_mag]]-40</f>
        <v>-40.93</v>
      </c>
      <c r="H216">
        <f>10^(_10sept_0_30[[#This Row],[H_mag_adj]]/20)*COS(RADIANS(_10sept_0_30[[#This Row],[H_phase]]))</f>
        <v>6.8282804817420516E-3</v>
      </c>
      <c r="I216">
        <f>10^(_10sept_0_30[[#This Row],[H_mag_adj]]/20)*SIN(RADIANS(_10sept_0_30[[#This Row],[H_phase]]))</f>
        <v>5.8711746225133428E-3</v>
      </c>
      <c r="J216">
        <f>10^(_10sept_0_30[[#This Row],[V_mag_adj]]/20)*COS(RADIANS(_10sept_0_30[[#This Row],[V_phase]]))</f>
        <v>6.7498272109293433E-3</v>
      </c>
      <c r="K216">
        <f>10^(_10sept_0_30[[#This Row],[V_mag_adj]]/20)*SIN(RADIANS(_10sept_0_30[[#This Row],[V_phase]]))</f>
        <v>5.9298680969716005E-3</v>
      </c>
    </row>
    <row r="217" spans="1:11" x14ac:dyDescent="0.25">
      <c r="A217">
        <v>34</v>
      </c>
      <c r="B217">
        <v>-0.99</v>
      </c>
      <c r="C217">
        <v>32.049999999999997</v>
      </c>
      <c r="D217">
        <v>-1.01</v>
      </c>
      <c r="E217">
        <v>32.49</v>
      </c>
      <c r="F217">
        <f>_10sept_0_30[[#This Row],[H_mag]]-40</f>
        <v>-40.99</v>
      </c>
      <c r="G217">
        <f>_10sept_0_30[[#This Row],[V_mag]]-40</f>
        <v>-41.01</v>
      </c>
      <c r="H217">
        <f>10^(_10sept_0_30[[#This Row],[H_mag_adj]]/20)*COS(RADIANS(_10sept_0_30[[#This Row],[H_phase]]))</f>
        <v>7.5628142199358267E-3</v>
      </c>
      <c r="I217">
        <f>10^(_10sept_0_30[[#This Row],[H_mag_adj]]/20)*SIN(RADIANS(_10sept_0_30[[#This Row],[H_phase]]))</f>
        <v>4.7349525991786092E-3</v>
      </c>
      <c r="J217">
        <f>10^(_10sept_0_30[[#This Row],[V_mag_adj]]/20)*COS(RADIANS(_10sept_0_30[[#This Row],[V_phase]]))</f>
        <v>7.5089199002812525E-3</v>
      </c>
      <c r="K217">
        <f>10^(_10sept_0_30[[#This Row],[V_mag_adj]]/20)*SIN(RADIANS(_10sept_0_30[[#This Row],[V_phase]]))</f>
        <v>4.781867310916032E-3</v>
      </c>
    </row>
    <row r="218" spans="1:11" x14ac:dyDescent="0.25">
      <c r="A218">
        <v>35</v>
      </c>
      <c r="B218">
        <v>-1.07</v>
      </c>
      <c r="C218">
        <v>23.56</v>
      </c>
      <c r="D218">
        <v>-1.1000000000000001</v>
      </c>
      <c r="E218">
        <v>23.41</v>
      </c>
      <c r="F218">
        <f>_10sept_0_30[[#This Row],[H_mag]]-40</f>
        <v>-41.07</v>
      </c>
      <c r="G218">
        <f>_10sept_0_30[[#This Row],[V_mag]]-40</f>
        <v>-41.1</v>
      </c>
      <c r="H218">
        <f>10^(_10sept_0_30[[#This Row],[H_mag_adj]]/20)*COS(RADIANS(_10sept_0_30[[#This Row],[H_phase]]))</f>
        <v>8.1040059964993891E-3</v>
      </c>
      <c r="I218">
        <f>10^(_10sept_0_30[[#This Row],[H_mag_adj]]/20)*SIN(RADIANS(_10sept_0_30[[#This Row],[H_phase]]))</f>
        <v>3.5338176618969438E-3</v>
      </c>
      <c r="J218">
        <f>10^(_10sept_0_30[[#This Row],[V_mag_adj]]/20)*COS(RADIANS(_10sept_0_30[[#This Row],[V_phase]]))</f>
        <v>8.0852559610144047E-3</v>
      </c>
      <c r="K218">
        <f>10^(_10sept_0_30[[#This Row],[V_mag_adj]]/20)*SIN(RADIANS(_10sept_0_30[[#This Row],[V_phase]]))</f>
        <v>3.5004782112948614E-3</v>
      </c>
    </row>
    <row r="219" spans="1:11" x14ac:dyDescent="0.25">
      <c r="A219">
        <v>36</v>
      </c>
      <c r="B219">
        <v>-1.17</v>
      </c>
      <c r="C219">
        <v>14.5</v>
      </c>
      <c r="D219">
        <v>-1.2</v>
      </c>
      <c r="E219">
        <v>14.48</v>
      </c>
      <c r="F219">
        <f>_10sept_0_30[[#This Row],[H_mag]]-40</f>
        <v>-41.17</v>
      </c>
      <c r="G219">
        <f>_10sept_0_30[[#This Row],[V_mag]]-40</f>
        <v>-41.2</v>
      </c>
      <c r="H219">
        <f>10^(_10sept_0_30[[#This Row],[H_mag_adj]]/20)*COS(RADIANS(_10sept_0_30[[#This Row],[H_phase]]))</f>
        <v>8.4613876312133341E-3</v>
      </c>
      <c r="I219">
        <f>10^(_10sept_0_30[[#This Row],[H_mag_adj]]/20)*SIN(RADIANS(_10sept_0_30[[#This Row],[H_phase]]))</f>
        <v>2.188263629483201E-3</v>
      </c>
      <c r="J219">
        <f>10^(_10sept_0_30[[#This Row],[V_mag_adj]]/20)*COS(RADIANS(_10sept_0_30[[#This Row],[V_phase]]))</f>
        <v>8.4329741453946418E-3</v>
      </c>
      <c r="K219">
        <f>10^(_10sept_0_30[[#This Row],[V_mag_adj]]/20)*SIN(RADIANS(_10sept_0_30[[#This Row],[V_phase]]))</f>
        <v>2.1777751412907147E-3</v>
      </c>
    </row>
    <row r="220" spans="1:11" x14ac:dyDescent="0.25">
      <c r="A220">
        <v>37</v>
      </c>
      <c r="B220">
        <v>-1.28</v>
      </c>
      <c r="C220">
        <v>5.29</v>
      </c>
      <c r="D220">
        <v>-1.28</v>
      </c>
      <c r="E220">
        <v>5.48</v>
      </c>
      <c r="F220">
        <f>_10sept_0_30[[#This Row],[H_mag]]-40</f>
        <v>-41.28</v>
      </c>
      <c r="G220">
        <f>_10sept_0_30[[#This Row],[V_mag]]-40</f>
        <v>-41.28</v>
      </c>
      <c r="H220">
        <f>10^(_10sept_0_30[[#This Row],[H_mag_adj]]/20)*COS(RADIANS(_10sept_0_30[[#This Row],[H_phase]]))</f>
        <v>8.5930295361611661E-3</v>
      </c>
      <c r="I220">
        <f>10^(_10sept_0_30[[#This Row],[H_mag_adj]]/20)*SIN(RADIANS(_10sept_0_30[[#This Row],[H_phase]]))</f>
        <v>7.9563859965476767E-4</v>
      </c>
      <c r="J220">
        <f>10^(_10sept_0_30[[#This Row],[V_mag_adj]]/20)*COS(RADIANS(_10sept_0_30[[#This Row],[V_phase]]))</f>
        <v>8.5903438560922911E-3</v>
      </c>
      <c r="K220">
        <f>10^(_10sept_0_30[[#This Row],[V_mag_adj]]/20)*SIN(RADIANS(_10sept_0_30[[#This Row],[V_phase]]))</f>
        <v>8.2412973778175653E-4</v>
      </c>
    </row>
    <row r="221" spans="1:11" x14ac:dyDescent="0.25">
      <c r="A221">
        <v>38</v>
      </c>
      <c r="B221">
        <v>-1.38</v>
      </c>
      <c r="C221">
        <v>-4.41</v>
      </c>
      <c r="D221">
        <v>-1.39</v>
      </c>
      <c r="E221">
        <v>-4.13</v>
      </c>
      <c r="F221">
        <f>_10sept_0_30[[#This Row],[H_mag]]-40</f>
        <v>-41.38</v>
      </c>
      <c r="G221">
        <f>_10sept_0_30[[#This Row],[V_mag]]-40</f>
        <v>-41.39</v>
      </c>
      <c r="H221">
        <f>10^(_10sept_0_30[[#This Row],[H_mag_adj]]/20)*COS(RADIANS(_10sept_0_30[[#This Row],[H_phase]]))</f>
        <v>8.5057438064377877E-3</v>
      </c>
      <c r="I221">
        <f>10^(_10sept_0_30[[#This Row],[H_mag_adj]]/20)*SIN(RADIANS(_10sept_0_30[[#This Row],[H_phase]]))</f>
        <v>-6.5597465875413927E-4</v>
      </c>
      <c r="J221">
        <f>10^(_10sept_0_30[[#This Row],[V_mag_adj]]/20)*COS(RADIANS(_10sept_0_30[[#This Row],[V_phase]]))</f>
        <v>8.499057387471769E-3</v>
      </c>
      <c r="K221">
        <f>10^(_10sept_0_30[[#This Row],[V_mag_adj]]/20)*SIN(RADIANS(_10sept_0_30[[#This Row],[V_phase]]))</f>
        <v>-6.1369313828408721E-4</v>
      </c>
    </row>
    <row r="222" spans="1:11" x14ac:dyDescent="0.25">
      <c r="A222">
        <v>39</v>
      </c>
      <c r="B222">
        <v>-1.5</v>
      </c>
      <c r="C222">
        <v>-13.83</v>
      </c>
      <c r="D222">
        <v>-1.49</v>
      </c>
      <c r="E222">
        <v>-13.83</v>
      </c>
      <c r="F222">
        <f>_10sept_0_30[[#This Row],[H_mag]]-40</f>
        <v>-41.5</v>
      </c>
      <c r="G222">
        <f>_10sept_0_30[[#This Row],[V_mag]]-40</f>
        <v>-41.49</v>
      </c>
      <c r="H222">
        <f>10^(_10sept_0_30[[#This Row],[H_mag_adj]]/20)*COS(RADIANS(_10sept_0_30[[#This Row],[H_phase]]))</f>
        <v>8.1700246625703993E-3</v>
      </c>
      <c r="I222">
        <f>10^(_10sept_0_30[[#This Row],[H_mag_adj]]/20)*SIN(RADIANS(_10sept_0_30[[#This Row],[H_phase]]))</f>
        <v>-2.0112870136818166E-3</v>
      </c>
      <c r="J222">
        <f>10^(_10sept_0_30[[#This Row],[V_mag_adj]]/20)*COS(RADIANS(_10sept_0_30[[#This Row],[V_phase]]))</f>
        <v>8.1794361677274274E-3</v>
      </c>
      <c r="K222">
        <f>10^(_10sept_0_30[[#This Row],[V_mag_adj]]/20)*SIN(RADIANS(_10sept_0_30[[#This Row],[V_phase]]))</f>
        <v>-2.0136039268960752E-3</v>
      </c>
    </row>
    <row r="223" spans="1:11" x14ac:dyDescent="0.25">
      <c r="A223">
        <v>40</v>
      </c>
      <c r="B223">
        <v>-1.63</v>
      </c>
      <c r="C223">
        <v>-23.95</v>
      </c>
      <c r="D223">
        <v>-1.63</v>
      </c>
      <c r="E223">
        <v>-23.94</v>
      </c>
      <c r="F223">
        <f>_10sept_0_30[[#This Row],[H_mag]]-40</f>
        <v>-41.63</v>
      </c>
      <c r="G223">
        <f>_10sept_0_30[[#This Row],[V_mag]]-40</f>
        <v>-41.63</v>
      </c>
      <c r="H223">
        <f>10^(_10sept_0_30[[#This Row],[H_mag_adj]]/20)*COS(RADIANS(_10sept_0_30[[#This Row],[H_phase]]))</f>
        <v>7.5752802299527792E-3</v>
      </c>
      <c r="I223">
        <f>10^(_10sept_0_30[[#This Row],[H_mag_adj]]/20)*SIN(RADIANS(_10sept_0_30[[#This Row],[H_phase]]))</f>
        <v>-3.3648140274181097E-3</v>
      </c>
      <c r="J223">
        <f>10^(_10sept_0_30[[#This Row],[V_mag_adj]]/20)*COS(RADIANS(_10sept_0_30[[#This Row],[V_phase]]))</f>
        <v>7.5758673854066389E-3</v>
      </c>
      <c r="K223">
        <f>10^(_10sept_0_30[[#This Row],[V_mag_adj]]/20)*SIN(RADIANS(_10sept_0_30[[#This Row],[V_phase]]))</f>
        <v>-3.3634918403580355E-3</v>
      </c>
    </row>
    <row r="224" spans="1:11" x14ac:dyDescent="0.25">
      <c r="A224">
        <v>41</v>
      </c>
      <c r="B224">
        <v>-1.75</v>
      </c>
      <c r="C224">
        <v>-34.76</v>
      </c>
      <c r="D224">
        <v>-1.75</v>
      </c>
      <c r="E224">
        <v>-34.42</v>
      </c>
      <c r="F224">
        <f>_10sept_0_30[[#This Row],[H_mag]]-40</f>
        <v>-41.75</v>
      </c>
      <c r="G224">
        <f>_10sept_0_30[[#This Row],[V_mag]]-40</f>
        <v>-41.75</v>
      </c>
      <c r="H224">
        <f>10^(_10sept_0_30[[#This Row],[H_mag_adj]]/20)*COS(RADIANS(_10sept_0_30[[#This Row],[H_phase]]))</f>
        <v>6.7163396078338553E-3</v>
      </c>
      <c r="I224">
        <f>10^(_10sept_0_30[[#This Row],[H_mag_adj]]/20)*SIN(RADIANS(_10sept_0_30[[#This Row],[H_phase]]))</f>
        <v>-4.6610271431416885E-3</v>
      </c>
      <c r="J224">
        <f>10^(_10sept_0_30[[#This Row],[V_mag_adj]]/20)*COS(RADIANS(_10sept_0_30[[#This Row],[V_phase]]))</f>
        <v>6.7438802838780737E-3</v>
      </c>
      <c r="K224">
        <f>10^(_10sept_0_30[[#This Row],[V_mag_adj]]/20)*SIN(RADIANS(_10sept_0_30[[#This Row],[V_phase]]))</f>
        <v>-4.6210897495701144E-3</v>
      </c>
    </row>
    <row r="225" spans="1:11" x14ac:dyDescent="0.25">
      <c r="A225">
        <v>42</v>
      </c>
      <c r="B225">
        <v>-1.89</v>
      </c>
      <c r="C225">
        <v>-45.51</v>
      </c>
      <c r="D225">
        <v>-1.9</v>
      </c>
      <c r="E225">
        <v>-45.41</v>
      </c>
      <c r="F225">
        <f>_10sept_0_30[[#This Row],[H_mag]]-40</f>
        <v>-41.89</v>
      </c>
      <c r="G225">
        <f>_10sept_0_30[[#This Row],[V_mag]]-40</f>
        <v>-41.9</v>
      </c>
      <c r="H225">
        <f>10^(_10sept_0_30[[#This Row],[H_mag_adj]]/20)*COS(RADIANS(_10sept_0_30[[#This Row],[H_phase]]))</f>
        <v>5.6374753192620962E-3</v>
      </c>
      <c r="I225">
        <f>10^(_10sept_0_30[[#This Row],[H_mag_adj]]/20)*SIN(RADIANS(_10sept_0_30[[#This Row],[H_phase]]))</f>
        <v>-5.7387397222359643E-3</v>
      </c>
      <c r="J225">
        <f>10^(_10sept_0_30[[#This Row],[V_mag_adj]]/20)*COS(RADIANS(_10sept_0_30[[#This Row],[V_phase]]))</f>
        <v>5.6409845547215429E-3</v>
      </c>
      <c r="K225">
        <f>10^(_10sept_0_30[[#This Row],[V_mag_adj]]/20)*SIN(RADIANS(_10sept_0_30[[#This Row],[V_phase]]))</f>
        <v>-5.7222999009889893E-3</v>
      </c>
    </row>
    <row r="226" spans="1:11" x14ac:dyDescent="0.25">
      <c r="A226">
        <v>43</v>
      </c>
      <c r="B226">
        <v>-2.04</v>
      </c>
      <c r="C226">
        <v>-56.84</v>
      </c>
      <c r="D226">
        <v>-2.04</v>
      </c>
      <c r="E226">
        <v>-56.57</v>
      </c>
      <c r="F226">
        <f>_10sept_0_30[[#This Row],[H_mag]]-40</f>
        <v>-42.04</v>
      </c>
      <c r="G226">
        <f>_10sept_0_30[[#This Row],[V_mag]]-40</f>
        <v>-42.04</v>
      </c>
      <c r="H226">
        <f>10^(_10sept_0_30[[#This Row],[H_mag_adj]]/20)*COS(RADIANS(_10sept_0_30[[#This Row],[H_phase]]))</f>
        <v>4.3248454075233752E-3</v>
      </c>
      <c r="I226">
        <f>10^(_10sept_0_30[[#This Row],[H_mag_adj]]/20)*SIN(RADIANS(_10sept_0_30[[#This Row],[H_phase]]))</f>
        <v>-6.6191375177278612E-3</v>
      </c>
      <c r="J226">
        <f>10^(_10sept_0_30[[#This Row],[V_mag_adj]]/20)*COS(RADIANS(_10sept_0_30[[#This Row],[V_phase]]))</f>
        <v>4.3559892227885517E-3</v>
      </c>
      <c r="K226">
        <f>10^(_10sept_0_30[[#This Row],[V_mag_adj]]/20)*SIN(RADIANS(_10sept_0_30[[#This Row],[V_phase]]))</f>
        <v>-6.5986837451508891E-3</v>
      </c>
    </row>
    <row r="227" spans="1:11" x14ac:dyDescent="0.25">
      <c r="A227">
        <v>44</v>
      </c>
      <c r="B227">
        <v>-2.2000000000000002</v>
      </c>
      <c r="C227">
        <v>-68.09</v>
      </c>
      <c r="D227">
        <v>-2.19</v>
      </c>
      <c r="E227">
        <v>-68</v>
      </c>
      <c r="F227">
        <f>_10sept_0_30[[#This Row],[H_mag]]-40</f>
        <v>-42.2</v>
      </c>
      <c r="G227">
        <f>_10sept_0_30[[#This Row],[V_mag]]-40</f>
        <v>-42.19</v>
      </c>
      <c r="H227">
        <f>10^(_10sept_0_30[[#This Row],[H_mag_adj]]/20)*COS(RADIANS(_10sept_0_30[[#This Row],[H_phase]]))</f>
        <v>2.8965639023831179E-3</v>
      </c>
      <c r="I227">
        <f>10^(_10sept_0_30[[#This Row],[H_mag_adj]]/20)*SIN(RADIANS(_10sept_0_30[[#This Row],[H_phase]]))</f>
        <v>-7.2017967318473187E-3</v>
      </c>
      <c r="J227">
        <f>10^(_10sept_0_30[[#This Row],[V_mag_adj]]/20)*COS(RADIANS(_10sept_0_30[[#This Row],[V_phase]]))</f>
        <v>2.9112226203604967E-3</v>
      </c>
      <c r="K227">
        <f>10^(_10sept_0_30[[#This Row],[V_mag_adj]]/20)*SIN(RADIANS(_10sept_0_30[[#This Row],[V_phase]]))</f>
        <v>-7.2055288350224072E-3</v>
      </c>
    </row>
    <row r="228" spans="1:11" x14ac:dyDescent="0.25">
      <c r="A228">
        <v>45</v>
      </c>
      <c r="B228">
        <v>-2.35</v>
      </c>
      <c r="C228">
        <v>-79.510000000000005</v>
      </c>
      <c r="D228">
        <v>-2.34</v>
      </c>
      <c r="E228">
        <v>-79.83</v>
      </c>
      <c r="F228">
        <f>_10sept_0_30[[#This Row],[H_mag]]-40</f>
        <v>-42.35</v>
      </c>
      <c r="G228">
        <f>_10sept_0_30[[#This Row],[V_mag]]-40</f>
        <v>-42.34</v>
      </c>
      <c r="H228">
        <f>10^(_10sept_0_30[[#This Row],[H_mag_adj]]/20)*COS(RADIANS(_10sept_0_30[[#This Row],[H_phase]]))</f>
        <v>1.3890691656855381E-3</v>
      </c>
      <c r="I228">
        <f>10^(_10sept_0_30[[#This Row],[H_mag_adj]]/20)*SIN(RADIANS(_10sept_0_30[[#This Row],[H_phase]]))</f>
        <v>-7.5020536275095173E-3</v>
      </c>
      <c r="J228">
        <f>10^(_10sept_0_30[[#This Row],[V_mag_adj]]/20)*COS(RADIANS(_10sept_0_30[[#This Row],[V_phase]]))</f>
        <v>1.348700202405215E-3</v>
      </c>
      <c r="K228">
        <f>10^(_10sept_0_30[[#This Row],[V_mag_adj]]/20)*SIN(RADIANS(_10sept_0_30[[#This Row],[V_phase]]))</f>
        <v>-7.5183454424099534E-3</v>
      </c>
    </row>
    <row r="229" spans="1:11" x14ac:dyDescent="0.25">
      <c r="A229">
        <v>46</v>
      </c>
      <c r="B229">
        <v>-2.5099999999999998</v>
      </c>
      <c r="C229">
        <v>-91.46</v>
      </c>
      <c r="D229">
        <v>-2.52</v>
      </c>
      <c r="E229">
        <v>-91.71</v>
      </c>
      <c r="F229">
        <f>_10sept_0_30[[#This Row],[H_mag]]-40</f>
        <v>-42.51</v>
      </c>
      <c r="G229">
        <f>_10sept_0_30[[#This Row],[V_mag]]-40</f>
        <v>-42.52</v>
      </c>
      <c r="H229">
        <f>10^(_10sept_0_30[[#This Row],[H_mag_adj]]/20)*COS(RADIANS(_10sept_0_30[[#This Row],[H_phase]]))</f>
        <v>-1.9084607073206752E-4</v>
      </c>
      <c r="I229">
        <f>10^(_10sept_0_30[[#This Row],[H_mag_adj]]/20)*SIN(RADIANS(_10sept_0_30[[#This Row],[H_phase]]))</f>
        <v>-7.4878819021491801E-3</v>
      </c>
      <c r="J229">
        <f>10^(_10sept_0_30[[#This Row],[V_mag_adj]]/20)*COS(RADIANS(_10sept_0_30[[#This Row],[V_phase]]))</f>
        <v>-2.232590141839209E-4</v>
      </c>
      <c r="K229">
        <f>10^(_10sept_0_30[[#This Row],[V_mag_adj]]/20)*SIN(RADIANS(_10sept_0_30[[#This Row],[V_phase]]))</f>
        <v>-7.4783631606185419E-3</v>
      </c>
    </row>
    <row r="230" spans="1:11" x14ac:dyDescent="0.25">
      <c r="A230">
        <v>47</v>
      </c>
      <c r="B230">
        <v>-2.68</v>
      </c>
      <c r="C230">
        <v>-103.49</v>
      </c>
      <c r="D230">
        <v>-2.68</v>
      </c>
      <c r="E230">
        <v>-103.89</v>
      </c>
      <c r="F230">
        <f>_10sept_0_30[[#This Row],[H_mag]]-40</f>
        <v>-42.68</v>
      </c>
      <c r="G230">
        <f>_10sept_0_30[[#This Row],[V_mag]]-40</f>
        <v>-42.68</v>
      </c>
      <c r="H230">
        <f>10^(_10sept_0_30[[#This Row],[H_mag_adj]]/20)*COS(RADIANS(_10sept_0_30[[#This Row],[H_phase]]))</f>
        <v>-1.71344199833431E-3</v>
      </c>
      <c r="I230">
        <f>10^(_10sept_0_30[[#This Row],[H_mag_adj]]/20)*SIN(RADIANS(_10sept_0_30[[#This Row],[H_phase]]))</f>
        <v>-7.1424910759382027E-3</v>
      </c>
      <c r="J230">
        <f>10^(_10sept_0_30[[#This Row],[V_mag_adj]]/20)*COS(RADIANS(_10sept_0_30[[#This Row],[V_phase]]))</f>
        <v>-1.7632638323384557E-3</v>
      </c>
      <c r="K230">
        <f>10^(_10sept_0_30[[#This Row],[V_mag_adj]]/20)*SIN(RADIANS(_10sept_0_30[[#This Row],[V_phase]]))</f>
        <v>-7.1303550338731262E-3</v>
      </c>
    </row>
    <row r="231" spans="1:11" x14ac:dyDescent="0.25">
      <c r="A231">
        <v>48</v>
      </c>
      <c r="B231">
        <v>-2.86</v>
      </c>
      <c r="C231">
        <v>-115.48</v>
      </c>
      <c r="D231">
        <v>-2.85</v>
      </c>
      <c r="E231">
        <v>-115.66</v>
      </c>
      <c r="F231">
        <f>_10sept_0_30[[#This Row],[H_mag]]-40</f>
        <v>-42.86</v>
      </c>
      <c r="G231">
        <f>_10sept_0_30[[#This Row],[V_mag]]-40</f>
        <v>-42.85</v>
      </c>
      <c r="H231">
        <f>10^(_10sept_0_30[[#This Row],[H_mag_adj]]/20)*COS(RADIANS(_10sept_0_30[[#This Row],[H_phase]]))</f>
        <v>-3.0950407893474826E-3</v>
      </c>
      <c r="I231">
        <f>10^(_10sept_0_30[[#This Row],[H_mag_adj]]/20)*SIN(RADIANS(_10sept_0_30[[#This Row],[H_phase]]))</f>
        <v>-6.4947213725711165E-3</v>
      </c>
      <c r="J231">
        <f>10^(_10sept_0_30[[#This Row],[V_mag_adj]]/20)*COS(RADIANS(_10sept_0_30[[#This Row],[V_phase]]))</f>
        <v>-3.1190180873141354E-3</v>
      </c>
      <c r="K231">
        <f>10^(_10sept_0_30[[#This Row],[V_mag_adj]]/20)*SIN(RADIANS(_10sept_0_30[[#This Row],[V_phase]]))</f>
        <v>-6.4924363734967247E-3</v>
      </c>
    </row>
    <row r="232" spans="1:11" x14ac:dyDescent="0.25">
      <c r="A232">
        <v>49</v>
      </c>
      <c r="B232">
        <v>-3.06</v>
      </c>
      <c r="C232">
        <v>-127.02</v>
      </c>
      <c r="D232">
        <v>-3.06</v>
      </c>
      <c r="E232">
        <v>-127.38</v>
      </c>
      <c r="F232">
        <f>_10sept_0_30[[#This Row],[H_mag]]-40</f>
        <v>-43.06</v>
      </c>
      <c r="G232">
        <f>_10sept_0_30[[#This Row],[V_mag]]-40</f>
        <v>-43.06</v>
      </c>
      <c r="H232">
        <f>10^(_10sept_0_30[[#This Row],[H_mag_adj]]/20)*COS(RADIANS(_10sept_0_30[[#This Row],[H_phase]]))</f>
        <v>-4.2331545864521753E-3</v>
      </c>
      <c r="I232">
        <f>10^(_10sept_0_30[[#This Row],[H_mag_adj]]/20)*SIN(RADIANS(_10sept_0_30[[#This Row],[H_phase]]))</f>
        <v>-5.6135079002244603E-3</v>
      </c>
      <c r="J232">
        <f>10^(_10sept_0_30[[#This Row],[V_mag_adj]]/20)*COS(RADIANS(_10sept_0_30[[#This Row],[V_phase]]))</f>
        <v>-4.2683415058937125E-3</v>
      </c>
      <c r="K232">
        <f>10^(_10sept_0_30[[#This Row],[V_mag_adj]]/20)*SIN(RADIANS(_10sept_0_30[[#This Row],[V_phase]]))</f>
        <v>-5.586799574689297E-3</v>
      </c>
    </row>
    <row r="233" spans="1:11" x14ac:dyDescent="0.25">
      <c r="A233">
        <v>50</v>
      </c>
      <c r="B233">
        <v>-3.31</v>
      </c>
      <c r="C233">
        <v>-139.74</v>
      </c>
      <c r="D233">
        <v>-3.31</v>
      </c>
      <c r="E233">
        <v>-139.71</v>
      </c>
      <c r="F233">
        <f>_10sept_0_30[[#This Row],[H_mag]]-40</f>
        <v>-43.31</v>
      </c>
      <c r="G233">
        <f>_10sept_0_30[[#This Row],[V_mag]]-40</f>
        <v>-43.31</v>
      </c>
      <c r="H233">
        <f>10^(_10sept_0_30[[#This Row],[H_mag_adj]]/20)*COS(RADIANS(_10sept_0_30[[#This Row],[H_phase]]))</f>
        <v>-5.2130592182036174E-3</v>
      </c>
      <c r="I233">
        <f>10^(_10sept_0_30[[#This Row],[H_mag_adj]]/20)*SIN(RADIANS(_10sept_0_30[[#This Row],[H_phase]]))</f>
        <v>-4.4147425314429228E-3</v>
      </c>
      <c r="J233">
        <f>10^(_10sept_0_30[[#This Row],[V_mag_adj]]/20)*COS(RADIANS(_10sept_0_30[[#This Row],[V_phase]]))</f>
        <v>-5.210746949930318E-3</v>
      </c>
      <c r="K233">
        <f>10^(_10sept_0_30[[#This Row],[V_mag_adj]]/20)*SIN(RADIANS(_10sept_0_30[[#This Row],[V_phase]]))</f>
        <v>-4.4174714775786226E-3</v>
      </c>
    </row>
    <row r="234" spans="1:11" x14ac:dyDescent="0.25">
      <c r="A234">
        <v>51</v>
      </c>
      <c r="B234">
        <v>-3.6</v>
      </c>
      <c r="C234">
        <v>-152.08000000000001</v>
      </c>
      <c r="D234">
        <v>-3.6</v>
      </c>
      <c r="E234">
        <v>-151.91999999999999</v>
      </c>
      <c r="F234">
        <f>_10sept_0_30[[#This Row],[H_mag]]-40</f>
        <v>-43.6</v>
      </c>
      <c r="G234">
        <f>_10sept_0_30[[#This Row],[V_mag]]-40</f>
        <v>-43.6</v>
      </c>
      <c r="H234">
        <f>10^(_10sept_0_30[[#This Row],[H_mag_adj]]/20)*COS(RADIANS(_10sept_0_30[[#This Row],[H_phase]]))</f>
        <v>-5.837902092461167E-3</v>
      </c>
      <c r="I234">
        <f>10^(_10sept_0_30[[#This Row],[H_mag_adj]]/20)*SIN(RADIANS(_10sept_0_30[[#This Row],[H_phase]]))</f>
        <v>-3.0936196247848707E-3</v>
      </c>
      <c r="J234">
        <f>10^(_10sept_0_30[[#This Row],[V_mag_adj]]/20)*COS(RADIANS(_10sept_0_30[[#This Row],[V_phase]]))</f>
        <v>-5.8292403254015957E-3</v>
      </c>
      <c r="K234">
        <f>10^(_10sept_0_30[[#This Row],[V_mag_adj]]/20)*SIN(RADIANS(_10sept_0_30[[#This Row],[V_phase]]))</f>
        <v>-3.1099100393304712E-3</v>
      </c>
    </row>
    <row r="235" spans="1:11" x14ac:dyDescent="0.25">
      <c r="A235">
        <v>52</v>
      </c>
      <c r="B235">
        <v>-3.93</v>
      </c>
      <c r="C235">
        <v>-163.85</v>
      </c>
      <c r="D235">
        <v>-3.93</v>
      </c>
      <c r="E235">
        <v>-163.95</v>
      </c>
      <c r="F235">
        <f>_10sept_0_30[[#This Row],[H_mag]]-40</f>
        <v>-43.93</v>
      </c>
      <c r="G235">
        <f>_10sept_0_30[[#This Row],[V_mag]]-40</f>
        <v>-43.93</v>
      </c>
      <c r="H235">
        <f>10^(_10sept_0_30[[#This Row],[H_mag_adj]]/20)*COS(RADIANS(_10sept_0_30[[#This Row],[H_phase]]))</f>
        <v>-6.1096172203788232E-3</v>
      </c>
      <c r="I235">
        <f>10^(_10sept_0_30[[#This Row],[H_mag_adj]]/20)*SIN(RADIANS(_10sept_0_30[[#This Row],[H_phase]]))</f>
        <v>-1.7692276818416449E-3</v>
      </c>
      <c r="J235">
        <f>10^(_10sept_0_30[[#This Row],[V_mag_adj]]/20)*COS(RADIANS(_10sept_0_30[[#This Row],[V_phase]]))</f>
        <v>-6.1126957981608686E-3</v>
      </c>
      <c r="K235">
        <f>10^(_10sept_0_30[[#This Row],[V_mag_adj]]/20)*SIN(RADIANS(_10sept_0_30[[#This Row],[V_phase]]))</f>
        <v>-1.7585616989149646E-3</v>
      </c>
    </row>
    <row r="236" spans="1:11" x14ac:dyDescent="0.25">
      <c r="A236">
        <v>53</v>
      </c>
      <c r="B236">
        <v>-4.3</v>
      </c>
      <c r="C236">
        <v>-175.18</v>
      </c>
      <c r="D236">
        <v>-4.3</v>
      </c>
      <c r="E236">
        <v>-175.79</v>
      </c>
      <c r="F236">
        <f>_10sept_0_30[[#This Row],[H_mag]]-40</f>
        <v>-44.3</v>
      </c>
      <c r="G236">
        <f>_10sept_0_30[[#This Row],[V_mag]]-40</f>
        <v>-44.3</v>
      </c>
      <c r="H236">
        <f>10^(_10sept_0_30[[#This Row],[H_mag_adj]]/20)*COS(RADIANS(_10sept_0_30[[#This Row],[H_phase]]))</f>
        <v>-6.073813245339196E-3</v>
      </c>
      <c r="I236">
        <f>10^(_10sept_0_30[[#This Row],[H_mag_adj]]/20)*SIN(RADIANS(_10sept_0_30[[#This Row],[H_phase]]))</f>
        <v>-5.1216752187090609E-4</v>
      </c>
      <c r="J236">
        <f>10^(_10sept_0_30[[#This Row],[V_mag_adj]]/20)*COS(RADIANS(_10sept_0_30[[#This Row],[V_phase]]))</f>
        <v>-6.0789217137005485E-3</v>
      </c>
      <c r="K236">
        <f>10^(_10sept_0_30[[#This Row],[V_mag_adj]]/20)*SIN(RADIANS(_10sept_0_30[[#This Row],[V_phase]]))</f>
        <v>-4.4747481316519995E-4</v>
      </c>
    </row>
    <row r="237" spans="1:11" x14ac:dyDescent="0.25">
      <c r="A237">
        <v>54</v>
      </c>
      <c r="B237">
        <v>-4.71</v>
      </c>
      <c r="C237">
        <v>171.9</v>
      </c>
      <c r="D237">
        <v>-4.7300000000000004</v>
      </c>
      <c r="E237">
        <v>171.52</v>
      </c>
      <c r="F237">
        <f>_10sept_0_30[[#This Row],[H_mag]]-40</f>
        <v>-44.71</v>
      </c>
      <c r="G237">
        <f>_10sept_0_30[[#This Row],[V_mag]]-40</f>
        <v>-44.730000000000004</v>
      </c>
      <c r="H237">
        <f>10^(_10sept_0_30[[#This Row],[H_mag_adj]]/20)*COS(RADIANS(_10sept_0_30[[#This Row],[H_phase]]))</f>
        <v>-5.756328533727012E-3</v>
      </c>
      <c r="I237">
        <f>10^(_10sept_0_30[[#This Row],[H_mag_adj]]/20)*SIN(RADIANS(_10sept_0_30[[#This Row],[H_phase]]))</f>
        <v>8.1924686901957118E-4</v>
      </c>
      <c r="J237">
        <f>10^(_10sept_0_30[[#This Row],[V_mag_adj]]/20)*COS(RADIANS(_10sept_0_30[[#This Row],[V_phase]]))</f>
        <v>-5.7375421213495545E-3</v>
      </c>
      <c r="K237">
        <f>10^(_10sept_0_30[[#This Row],[V_mag_adj]]/20)*SIN(RADIANS(_10sept_0_30[[#This Row],[V_phase]]))</f>
        <v>8.5543400872812019E-4</v>
      </c>
    </row>
    <row r="238" spans="1:11" x14ac:dyDescent="0.25">
      <c r="A238">
        <v>55</v>
      </c>
      <c r="B238">
        <v>-5.15</v>
      </c>
      <c r="C238">
        <v>158.83000000000001</v>
      </c>
      <c r="D238">
        <v>-5.15</v>
      </c>
      <c r="E238">
        <v>158.81</v>
      </c>
      <c r="F238">
        <f>_10sept_0_30[[#This Row],[H_mag]]-40</f>
        <v>-45.15</v>
      </c>
      <c r="G238">
        <f>_10sept_0_30[[#This Row],[V_mag]]-40</f>
        <v>-45.15</v>
      </c>
      <c r="H238">
        <f>10^(_10sept_0_30[[#This Row],[H_mag_adj]]/20)*COS(RADIANS(_10sept_0_30[[#This Row],[H_phase]]))</f>
        <v>-5.1541244900906846E-3</v>
      </c>
      <c r="I238">
        <f>10^(_10sept_0_30[[#This Row],[H_mag_adj]]/20)*SIN(RADIANS(_10sept_0_30[[#This Row],[H_phase]]))</f>
        <v>1.9960490657302469E-3</v>
      </c>
      <c r="J238">
        <f>10^(_10sept_0_30[[#This Row],[V_mag_adj]]/20)*COS(RADIANS(_10sept_0_30[[#This Row],[V_phase]]))</f>
        <v>-5.1534274235330484E-3</v>
      </c>
      <c r="K238">
        <f>10^(_10sept_0_30[[#This Row],[V_mag_adj]]/20)*SIN(RADIANS(_10sept_0_30[[#This Row],[V_phase]]))</f>
        <v>1.9978480729356458E-3</v>
      </c>
    </row>
    <row r="239" spans="1:11" x14ac:dyDescent="0.25">
      <c r="A239">
        <v>56</v>
      </c>
      <c r="B239">
        <v>-5.57</v>
      </c>
      <c r="C239">
        <v>145.38</v>
      </c>
      <c r="D239">
        <v>-5.56</v>
      </c>
      <c r="E239">
        <v>145.54</v>
      </c>
      <c r="F239">
        <f>_10sept_0_30[[#This Row],[H_mag]]-40</f>
        <v>-45.57</v>
      </c>
      <c r="G239">
        <f>_10sept_0_30[[#This Row],[V_mag]]-40</f>
        <v>-45.56</v>
      </c>
      <c r="H239">
        <f>10^(_10sept_0_30[[#This Row],[H_mag_adj]]/20)*COS(RADIANS(_10sept_0_30[[#This Row],[H_phase]]))</f>
        <v>-4.3337830973985076E-3</v>
      </c>
      <c r="I239">
        <f>10^(_10sept_0_30[[#This Row],[H_mag_adj]]/20)*SIN(RADIANS(_10sept_0_30[[#This Row],[H_phase]]))</f>
        <v>2.9919099437017379E-3</v>
      </c>
      <c r="J239">
        <f>10^(_10sept_0_30[[#This Row],[V_mag_adj]]/20)*COS(RADIANS(_10sept_0_30[[#This Row],[V_phase]]))</f>
        <v>-4.3471231079321689E-3</v>
      </c>
      <c r="K239">
        <f>10^(_10sept_0_30[[#This Row],[V_mag_adj]]/20)*SIN(RADIANS(_10sept_0_30[[#This Row],[V_phase]]))</f>
        <v>2.9832286808213365E-3</v>
      </c>
    </row>
    <row r="240" spans="1:11" x14ac:dyDescent="0.25">
      <c r="A240">
        <v>57</v>
      </c>
      <c r="B240">
        <v>-5.94</v>
      </c>
      <c r="C240">
        <v>132.19</v>
      </c>
      <c r="D240">
        <v>-5.98</v>
      </c>
      <c r="E240">
        <v>132.53</v>
      </c>
      <c r="F240">
        <f>_10sept_0_30[[#This Row],[H_mag]]-40</f>
        <v>-45.94</v>
      </c>
      <c r="G240">
        <f>_10sept_0_30[[#This Row],[V_mag]]-40</f>
        <v>-45.980000000000004</v>
      </c>
      <c r="H240">
        <f>10^(_10sept_0_30[[#This Row],[H_mag_adj]]/20)*COS(RADIANS(_10sept_0_30[[#This Row],[H_phase]]))</f>
        <v>-3.3892612896697541E-3</v>
      </c>
      <c r="I240">
        <f>10^(_10sept_0_30[[#This Row],[H_mag_adj]]/20)*SIN(RADIANS(_10sept_0_30[[#This Row],[H_phase]]))</f>
        <v>3.7391456826655653E-3</v>
      </c>
      <c r="J240">
        <f>10^(_10sept_0_30[[#This Row],[V_mag_adj]]/20)*COS(RADIANS(_10sept_0_30[[#This Row],[V_phase]]))</f>
        <v>-3.3957161090243443E-3</v>
      </c>
      <c r="K240">
        <f>10^(_10sept_0_30[[#This Row],[V_mag_adj]]/20)*SIN(RADIANS(_10sept_0_30[[#This Row],[V_phase]]))</f>
        <v>3.7018805804237189E-3</v>
      </c>
    </row>
    <row r="241" spans="1:11" x14ac:dyDescent="0.25">
      <c r="A241">
        <v>58</v>
      </c>
      <c r="B241">
        <v>-6.35</v>
      </c>
      <c r="C241">
        <v>118.78</v>
      </c>
      <c r="D241">
        <v>-6.37</v>
      </c>
      <c r="E241">
        <v>118.65</v>
      </c>
      <c r="F241">
        <f>_10sept_0_30[[#This Row],[H_mag]]-40</f>
        <v>-46.35</v>
      </c>
      <c r="G241">
        <f>_10sept_0_30[[#This Row],[V_mag]]-40</f>
        <v>-46.37</v>
      </c>
      <c r="H241">
        <f>10^(_10sept_0_30[[#This Row],[H_mag_adj]]/20)*COS(RADIANS(_10sept_0_30[[#This Row],[H_phase]]))</f>
        <v>-2.3176570190217836E-3</v>
      </c>
      <c r="I241">
        <f>10^(_10sept_0_30[[#This Row],[H_mag_adj]]/20)*SIN(RADIANS(_10sept_0_30[[#This Row],[H_phase]]))</f>
        <v>4.2192905140395164E-3</v>
      </c>
      <c r="J241">
        <f>10^(_10sept_0_30[[#This Row],[V_mag_adj]]/20)*COS(RADIANS(_10sept_0_30[[#This Row],[V_phase]]))</f>
        <v>-2.3027693634241893E-3</v>
      </c>
      <c r="K241">
        <f>10^(_10sept_0_30[[#This Row],[V_mag_adj]]/20)*SIN(RADIANS(_10sept_0_30[[#This Row],[V_phase]]))</f>
        <v>4.214822077629808E-3</v>
      </c>
    </row>
    <row r="242" spans="1:11" x14ac:dyDescent="0.25">
      <c r="A242">
        <v>59</v>
      </c>
      <c r="B242">
        <v>-6.74</v>
      </c>
      <c r="C242">
        <v>105.43</v>
      </c>
      <c r="D242">
        <v>-6.75</v>
      </c>
      <c r="E242">
        <v>105.46</v>
      </c>
      <c r="F242">
        <f>_10sept_0_30[[#This Row],[H_mag]]-40</f>
        <v>-46.74</v>
      </c>
      <c r="G242">
        <f>_10sept_0_30[[#This Row],[V_mag]]-40</f>
        <v>-46.75</v>
      </c>
      <c r="H242">
        <f>10^(_10sept_0_30[[#This Row],[H_mag_adj]]/20)*COS(RADIANS(_10sept_0_30[[#This Row],[H_phase]]))</f>
        <v>-1.2245626910104754E-3</v>
      </c>
      <c r="I242">
        <f>10^(_10sept_0_30[[#This Row],[H_mag_adj]]/20)*SIN(RADIANS(_10sept_0_30[[#This Row],[H_phase]]))</f>
        <v>4.4366719022562555E-3</v>
      </c>
      <c r="J242">
        <f>10^(_10sept_0_30[[#This Row],[V_mag_adj]]/20)*COS(RADIANS(_10sept_0_30[[#This Row],[V_phase]]))</f>
        <v>-1.2254738676110042E-3</v>
      </c>
      <c r="K242">
        <f>10^(_10sept_0_30[[#This Row],[V_mag_adj]]/20)*SIN(RADIANS(_10sept_0_30[[#This Row],[V_phase]]))</f>
        <v>4.4309258849781043E-3</v>
      </c>
    </row>
    <row r="243" spans="1:11" x14ac:dyDescent="0.25">
      <c r="A243">
        <v>60</v>
      </c>
      <c r="B243">
        <v>-7.11</v>
      </c>
      <c r="C243">
        <v>91.65</v>
      </c>
      <c r="D243">
        <v>-7.11</v>
      </c>
      <c r="E243">
        <v>91.48</v>
      </c>
      <c r="F243">
        <f>_10sept_0_30[[#This Row],[H_mag]]-40</f>
        <v>-47.11</v>
      </c>
      <c r="G243">
        <f>_10sept_0_30[[#This Row],[V_mag]]-40</f>
        <v>-47.11</v>
      </c>
      <c r="H243">
        <f>10^(_10sept_0_30[[#This Row],[H_mag_adj]]/20)*COS(RADIANS(_10sept_0_30[[#This Row],[H_phase]]))</f>
        <v>-1.2699928675152434E-4</v>
      </c>
      <c r="I243">
        <f>10^(_10sept_0_30[[#This Row],[H_mag_adj]]/20)*SIN(RADIANS(_10sept_0_30[[#This Row],[H_phase]]))</f>
        <v>4.4087948463714206E-3</v>
      </c>
      <c r="J243">
        <f>10^(_10sept_0_30[[#This Row],[V_mag_adj]]/20)*COS(RADIANS(_10sept_0_30[[#This Row],[V_phase]]))</f>
        <v>-1.1391758929020902E-4</v>
      </c>
      <c r="K243">
        <f>10^(_10sept_0_30[[#This Row],[V_mag_adj]]/20)*SIN(RADIANS(_10sept_0_30[[#This Row],[V_phase]]))</f>
        <v>4.4091522540140185E-3</v>
      </c>
    </row>
    <row r="244" spans="1:11" x14ac:dyDescent="0.25">
      <c r="A244">
        <v>61</v>
      </c>
      <c r="B244">
        <v>-7.46</v>
      </c>
      <c r="C244">
        <v>78.180000000000007</v>
      </c>
      <c r="D244">
        <v>-7.49</v>
      </c>
      <c r="E244">
        <v>78.45</v>
      </c>
      <c r="F244">
        <f>_10sept_0_30[[#This Row],[H_mag]]-40</f>
        <v>-47.46</v>
      </c>
      <c r="G244">
        <f>_10sept_0_30[[#This Row],[V_mag]]-40</f>
        <v>-47.49</v>
      </c>
      <c r="H244">
        <f>10^(_10sept_0_30[[#This Row],[H_mag_adj]]/20)*COS(RADIANS(_10sept_0_30[[#This Row],[H_phase]]))</f>
        <v>8.6778062883350888E-4</v>
      </c>
      <c r="I244">
        <f>10^(_10sept_0_30[[#This Row],[H_mag_adj]]/20)*SIN(RADIANS(_10sept_0_30[[#This Row],[H_phase]]))</f>
        <v>4.1466001794900073E-3</v>
      </c>
      <c r="J244">
        <f>10^(_10sept_0_30[[#This Row],[V_mag_adj]]/20)*COS(RADIANS(_10sept_0_30[[#This Row],[V_phase]]))</f>
        <v>8.4530604155984312E-4</v>
      </c>
      <c r="K244">
        <f>10^(_10sept_0_30[[#This Row],[V_mag_adj]]/20)*SIN(RADIANS(_10sept_0_30[[#This Row],[V_phase]]))</f>
        <v>4.1363323573648299E-3</v>
      </c>
    </row>
    <row r="245" spans="1:11" x14ac:dyDescent="0.25">
      <c r="A245">
        <v>62</v>
      </c>
      <c r="B245">
        <v>-7.83</v>
      </c>
      <c r="C245">
        <v>64.459999999999994</v>
      </c>
      <c r="D245">
        <v>-7.85</v>
      </c>
      <c r="E245">
        <v>64.349999999999994</v>
      </c>
      <c r="F245">
        <f>_10sept_0_30[[#This Row],[H_mag]]-40</f>
        <v>-47.83</v>
      </c>
      <c r="G245">
        <f>_10sept_0_30[[#This Row],[V_mag]]-40</f>
        <v>-47.85</v>
      </c>
      <c r="H245">
        <f>10^(_10sept_0_30[[#This Row],[H_mag_adj]]/20)*COS(RADIANS(_10sept_0_30[[#This Row],[H_phase]]))</f>
        <v>1.7503280021614225E-3</v>
      </c>
      <c r="I245">
        <f>10^(_10sept_0_30[[#This Row],[H_mag_adj]]/20)*SIN(RADIANS(_10sept_0_30[[#This Row],[H_phase]]))</f>
        <v>3.6630555278489431E-3</v>
      </c>
      <c r="J245">
        <f>10^(_10sept_0_30[[#This Row],[V_mag_adj]]/20)*COS(RADIANS(_10sept_0_30[[#This Row],[V_phase]]))</f>
        <v>1.7533155241528351E-3</v>
      </c>
      <c r="K245">
        <f>10^(_10sept_0_30[[#This Row],[V_mag_adj]]/20)*SIN(RADIANS(_10sept_0_30[[#This Row],[V_phase]]))</f>
        <v>3.6512713408838877E-3</v>
      </c>
    </row>
    <row r="246" spans="1:11" x14ac:dyDescent="0.25">
      <c r="A246">
        <v>63</v>
      </c>
      <c r="B246">
        <v>-8.19</v>
      </c>
      <c r="C246">
        <v>51.16</v>
      </c>
      <c r="D246">
        <v>-8.2200000000000006</v>
      </c>
      <c r="E246">
        <v>51.03</v>
      </c>
      <c r="F246">
        <f>_10sept_0_30[[#This Row],[H_mag]]-40</f>
        <v>-48.19</v>
      </c>
      <c r="G246">
        <f>_10sept_0_30[[#This Row],[V_mag]]-40</f>
        <v>-48.22</v>
      </c>
      <c r="H246">
        <f>10^(_10sept_0_30[[#This Row],[H_mag_adj]]/20)*COS(RADIANS(_10sept_0_30[[#This Row],[H_phase]]))</f>
        <v>2.4426984734417052E-3</v>
      </c>
      <c r="I246">
        <f>10^(_10sept_0_30[[#This Row],[H_mag_adj]]/20)*SIN(RADIANS(_10sept_0_30[[#This Row],[H_phase]]))</f>
        <v>3.0337646320106829E-3</v>
      </c>
      <c r="J246">
        <f>10^(_10sept_0_30[[#This Row],[V_mag_adj]]/20)*COS(RADIANS(_10sept_0_30[[#This Row],[V_phase]]))</f>
        <v>2.4411296333116438E-3</v>
      </c>
      <c r="K246">
        <f>10^(_10sept_0_30[[#This Row],[V_mag_adj]]/20)*SIN(RADIANS(_10sept_0_30[[#This Row],[V_phase]]))</f>
        <v>3.0177734797753055E-3</v>
      </c>
    </row>
    <row r="247" spans="1:11" x14ac:dyDescent="0.25">
      <c r="A247">
        <v>64</v>
      </c>
      <c r="B247">
        <v>-8.5299999999999994</v>
      </c>
      <c r="C247">
        <v>37.57</v>
      </c>
      <c r="D247">
        <v>-8.5500000000000007</v>
      </c>
      <c r="E247">
        <v>37.6</v>
      </c>
      <c r="F247">
        <f>_10sept_0_30[[#This Row],[H_mag]]-40</f>
        <v>-48.53</v>
      </c>
      <c r="G247">
        <f>_10sept_0_30[[#This Row],[V_mag]]-40</f>
        <v>-48.55</v>
      </c>
      <c r="H247">
        <f>10^(_10sept_0_30[[#This Row],[H_mag_adj]]/20)*COS(RADIANS(_10sept_0_30[[#This Row],[H_phase]]))</f>
        <v>2.9686500330048785E-3</v>
      </c>
      <c r="I247">
        <f>10^(_10sept_0_30[[#This Row],[H_mag_adj]]/20)*SIN(RADIANS(_10sept_0_30[[#This Row],[H_phase]]))</f>
        <v>2.2836930676340276E-3</v>
      </c>
      <c r="J247">
        <f>10^(_10sept_0_30[[#This Row],[V_mag_adj]]/20)*COS(RADIANS(_10sept_0_30[[#This Row],[V_phase]]))</f>
        <v>2.9606289326791946E-3</v>
      </c>
      <c r="K247">
        <f>10^(_10sept_0_30[[#This Row],[V_mag_adj]]/20)*SIN(RADIANS(_10sept_0_30[[#This Row],[V_phase]]))</f>
        <v>2.2799912134791726E-3</v>
      </c>
    </row>
    <row r="248" spans="1:11" x14ac:dyDescent="0.25">
      <c r="A248">
        <v>65</v>
      </c>
      <c r="B248">
        <v>-8.82</v>
      </c>
      <c r="C248">
        <v>24.43</v>
      </c>
      <c r="D248">
        <v>-8.85</v>
      </c>
      <c r="E248">
        <v>24.32</v>
      </c>
      <c r="F248">
        <f>_10sept_0_30[[#This Row],[H_mag]]-40</f>
        <v>-48.82</v>
      </c>
      <c r="G248">
        <f>_10sept_0_30[[#This Row],[V_mag]]-40</f>
        <v>-48.85</v>
      </c>
      <c r="H248">
        <f>10^(_10sept_0_30[[#This Row],[H_mag_adj]]/20)*COS(RADIANS(_10sept_0_30[[#This Row],[H_phase]]))</f>
        <v>3.2981038116940979E-3</v>
      </c>
      <c r="I248">
        <f>10^(_10sept_0_30[[#This Row],[H_mag_adj]]/20)*SIN(RADIANS(_10sept_0_30[[#This Row],[H_phase]]))</f>
        <v>1.4981689615930782E-3</v>
      </c>
      <c r="J248">
        <f>10^(_10sept_0_30[[#This Row],[V_mag_adj]]/20)*COS(RADIANS(_10sept_0_30[[#This Row],[V_phase]]))</f>
        <v>3.2895925157986833E-3</v>
      </c>
      <c r="K248">
        <f>10^(_10sept_0_30[[#This Row],[V_mag_adj]]/20)*SIN(RADIANS(_10sept_0_30[[#This Row],[V_phase]]))</f>
        <v>1.4866905745730228E-3</v>
      </c>
    </row>
    <row r="249" spans="1:11" x14ac:dyDescent="0.25">
      <c r="A249">
        <v>66</v>
      </c>
      <c r="B249">
        <v>-9.23</v>
      </c>
      <c r="C249">
        <v>10.77</v>
      </c>
      <c r="D249">
        <v>-9.25</v>
      </c>
      <c r="E249">
        <v>10.68</v>
      </c>
      <c r="F249">
        <f>_10sept_0_30[[#This Row],[H_mag]]-40</f>
        <v>-49.230000000000004</v>
      </c>
      <c r="G249">
        <f>_10sept_0_30[[#This Row],[V_mag]]-40</f>
        <v>-49.25</v>
      </c>
      <c r="H249">
        <f>10^(_10sept_0_30[[#This Row],[H_mag_adj]]/20)*COS(RADIANS(_10sept_0_30[[#This Row],[H_phase]]))</f>
        <v>3.3945469808307964E-3</v>
      </c>
      <c r="I249">
        <f>10^(_10sept_0_30[[#This Row],[H_mag_adj]]/20)*SIN(RADIANS(_10sept_0_30[[#This Row],[H_phase]]))</f>
        <v>6.4570259374981673E-4</v>
      </c>
      <c r="J249">
        <f>10^(_10sept_0_30[[#This Row],[V_mag_adj]]/20)*COS(RADIANS(_10sept_0_30[[#This Row],[V_phase]]))</f>
        <v>3.3877474952980738E-3</v>
      </c>
      <c r="K249">
        <f>10^(_10sept_0_30[[#This Row],[V_mag_adj]]/20)*SIN(RADIANS(_10sept_0_30[[#This Row],[V_phase]]))</f>
        <v>6.3889684806845153E-4</v>
      </c>
    </row>
    <row r="250" spans="1:11" x14ac:dyDescent="0.25">
      <c r="A250">
        <v>67</v>
      </c>
      <c r="B250">
        <v>-9.65</v>
      </c>
      <c r="C250">
        <v>-2.78</v>
      </c>
      <c r="D250">
        <v>-9.68</v>
      </c>
      <c r="E250">
        <v>-2.72</v>
      </c>
      <c r="F250">
        <f>_10sept_0_30[[#This Row],[H_mag]]-40</f>
        <v>-49.65</v>
      </c>
      <c r="G250">
        <f>_10sept_0_30[[#This Row],[V_mag]]-40</f>
        <v>-49.68</v>
      </c>
      <c r="H250">
        <f>10^(_10sept_0_30[[#This Row],[H_mag_adj]]/20)*COS(RADIANS(_10sept_0_30[[#This Row],[H_phase]]))</f>
        <v>3.2884299132245353E-3</v>
      </c>
      <c r="I250">
        <f>10^(_10sept_0_30[[#This Row],[H_mag_adj]]/20)*SIN(RADIANS(_10sept_0_30[[#This Row],[H_phase]]))</f>
        <v>-1.5968044971788632E-4</v>
      </c>
      <c r="J250">
        <f>10^(_10sept_0_30[[#This Row],[V_mag_adj]]/20)*COS(RADIANS(_10sept_0_30[[#This Row],[V_phase]]))</f>
        <v>3.277256513929622E-3</v>
      </c>
      <c r="K250">
        <f>10^(_10sept_0_30[[#This Row],[V_mag_adj]]/20)*SIN(RADIANS(_10sept_0_30[[#This Row],[V_phase]]))</f>
        <v>-1.5569803532543397E-4</v>
      </c>
    </row>
    <row r="251" spans="1:11" x14ac:dyDescent="0.25">
      <c r="A251">
        <v>68</v>
      </c>
      <c r="B251">
        <v>-10.09</v>
      </c>
      <c r="C251">
        <v>-16.420000000000002</v>
      </c>
      <c r="D251">
        <v>-10.119999999999999</v>
      </c>
      <c r="E251">
        <v>-16.72</v>
      </c>
      <c r="F251">
        <f>_10sept_0_30[[#This Row],[H_mag]]-40</f>
        <v>-50.09</v>
      </c>
      <c r="G251">
        <f>_10sept_0_30[[#This Row],[V_mag]]-40</f>
        <v>-50.12</v>
      </c>
      <c r="H251">
        <f>10^(_10sept_0_30[[#This Row],[H_mag_adj]]/20)*COS(RADIANS(_10sept_0_30[[#This Row],[H_phase]]))</f>
        <v>3.0020375812692826E-3</v>
      </c>
      <c r="I251">
        <f>10^(_10sept_0_30[[#This Row],[H_mag_adj]]/20)*SIN(RADIANS(_10sept_0_30[[#This Row],[H_phase]]))</f>
        <v>-8.8468650647212453E-4</v>
      </c>
      <c r="J251">
        <f>10^(_10sept_0_30[[#This Row],[V_mag_adj]]/20)*COS(RADIANS(_10sept_0_30[[#This Row],[V_phase]]))</f>
        <v>2.9870295718122672E-3</v>
      </c>
      <c r="K251">
        <f>10^(_10sept_0_30[[#This Row],[V_mag_adj]]/20)*SIN(RADIANS(_10sept_0_30[[#This Row],[V_phase]]))</f>
        <v>-8.9728845690150111E-4</v>
      </c>
    </row>
    <row r="252" spans="1:11" x14ac:dyDescent="0.25">
      <c r="A252">
        <v>69</v>
      </c>
      <c r="B252">
        <v>-10.57</v>
      </c>
      <c r="C252">
        <v>-30.5</v>
      </c>
      <c r="D252">
        <v>-10.59</v>
      </c>
      <c r="E252">
        <v>-30.93</v>
      </c>
      <c r="F252">
        <f>_10sept_0_30[[#This Row],[H_mag]]-40</f>
        <v>-50.57</v>
      </c>
      <c r="G252">
        <f>_10sept_0_30[[#This Row],[V_mag]]-40</f>
        <v>-50.59</v>
      </c>
      <c r="H252">
        <f>10^(_10sept_0_30[[#This Row],[H_mag_adj]]/20)*COS(RADIANS(_10sept_0_30[[#This Row],[H_phase]]))</f>
        <v>2.5516457984975133E-3</v>
      </c>
      <c r="I252">
        <f>10^(_10sept_0_30[[#This Row],[H_mag_adj]]/20)*SIN(RADIANS(_10sept_0_30[[#This Row],[H_phase]]))</f>
        <v>-1.5030342412753975E-3</v>
      </c>
      <c r="J252">
        <f>10^(_10sept_0_30[[#This Row],[V_mag_adj]]/20)*COS(RADIANS(_10sept_0_30[[#This Row],[V_phase]]))</f>
        <v>2.5344513863376091E-3</v>
      </c>
      <c r="K252">
        <f>10^(_10sept_0_30[[#This Row],[V_mag_adj]]/20)*SIN(RADIANS(_10sept_0_30[[#This Row],[V_phase]]))</f>
        <v>-1.5186407916859346E-3</v>
      </c>
    </row>
    <row r="253" spans="1:11" x14ac:dyDescent="0.25">
      <c r="A253">
        <v>70</v>
      </c>
      <c r="B253">
        <v>-10.98</v>
      </c>
      <c r="C253">
        <v>-45.41</v>
      </c>
      <c r="D253">
        <v>-11</v>
      </c>
      <c r="E253">
        <v>-45.27</v>
      </c>
      <c r="F253">
        <f>_10sept_0_30[[#This Row],[H_mag]]-40</f>
        <v>-50.980000000000004</v>
      </c>
      <c r="G253">
        <f>_10sept_0_30[[#This Row],[V_mag]]-40</f>
        <v>-51</v>
      </c>
      <c r="H253">
        <f>10^(_10sept_0_30[[#This Row],[H_mag_adj]]/20)*COS(RADIANS(_10sept_0_30[[#This Row],[H_phase]]))</f>
        <v>1.9831470150712275E-3</v>
      </c>
      <c r="I253">
        <f>10^(_10sept_0_30[[#This Row],[H_mag_adj]]/20)*SIN(RADIANS(_10sept_0_30[[#This Row],[H_phase]]))</f>
        <v>-2.0117342740267217E-3</v>
      </c>
      <c r="J253">
        <f>10^(_10sept_0_30[[#This Row],[V_mag_adj]]/20)*COS(RADIANS(_10sept_0_30[[#This Row],[V_phase]]))</f>
        <v>1.9834842806470214E-3</v>
      </c>
      <c r="K253">
        <f>10^(_10sept_0_30[[#This Row],[V_mag_adj]]/20)*SIN(RADIANS(_10sept_0_30[[#This Row],[V_phase]]))</f>
        <v>-2.0022668292884872E-3</v>
      </c>
    </row>
    <row r="254" spans="1:11" x14ac:dyDescent="0.25">
      <c r="A254">
        <v>71</v>
      </c>
      <c r="B254">
        <v>-11.39</v>
      </c>
      <c r="C254">
        <v>-59.56</v>
      </c>
      <c r="D254">
        <v>-11.41</v>
      </c>
      <c r="E254">
        <v>-59.26</v>
      </c>
      <c r="F254">
        <f>_10sept_0_30[[#This Row],[H_mag]]-40</f>
        <v>-51.39</v>
      </c>
      <c r="G254">
        <f>_10sept_0_30[[#This Row],[V_mag]]-40</f>
        <v>-51.41</v>
      </c>
      <c r="H254">
        <f>10^(_10sept_0_30[[#This Row],[H_mag_adj]]/20)*COS(RADIANS(_10sept_0_30[[#This Row],[H_phase]]))</f>
        <v>1.3651986973755503E-3</v>
      </c>
      <c r="I254">
        <f>10^(_10sept_0_30[[#This Row],[H_mag_adj]]/20)*SIN(RADIANS(_10sept_0_30[[#This Row],[H_phase]]))</f>
        <v>-2.3232072854215214E-3</v>
      </c>
      <c r="J254">
        <f>10^(_10sept_0_30[[#This Row],[V_mag_adj]]/20)*COS(RADIANS(_10sept_0_30[[#This Row],[V_phase]]))</f>
        <v>1.3741764091049307E-3</v>
      </c>
      <c r="K254">
        <f>10^(_10sept_0_30[[#This Row],[V_mag_adj]]/20)*SIN(RADIANS(_10sept_0_30[[#This Row],[V_phase]]))</f>
        <v>-2.3107005934740162E-3</v>
      </c>
    </row>
    <row r="255" spans="1:11" x14ac:dyDescent="0.25">
      <c r="A255">
        <v>72</v>
      </c>
      <c r="B255">
        <v>-11.7</v>
      </c>
      <c r="C255">
        <v>-74.03</v>
      </c>
      <c r="D255">
        <v>-11.71</v>
      </c>
      <c r="E255">
        <v>-74.11</v>
      </c>
      <c r="F255">
        <f>_10sept_0_30[[#This Row],[H_mag]]-40</f>
        <v>-51.7</v>
      </c>
      <c r="G255">
        <f>_10sept_0_30[[#This Row],[V_mag]]-40</f>
        <v>-51.71</v>
      </c>
      <c r="H255">
        <f>10^(_10sept_0_30[[#This Row],[H_mag_adj]]/20)*COS(RADIANS(_10sept_0_30[[#This Row],[H_phase]]))</f>
        <v>7.1539230803625527E-4</v>
      </c>
      <c r="I255">
        <f>10^(_10sept_0_30[[#This Row],[H_mag_adj]]/20)*SIN(RADIANS(_10sept_0_30[[#This Row],[H_phase]]))</f>
        <v>-2.4998087125863004E-3</v>
      </c>
      <c r="J255">
        <f>10^(_10sept_0_30[[#This Row],[V_mag_adj]]/20)*COS(RADIANS(_10sept_0_30[[#This Row],[V_phase]]))</f>
        <v>7.1108208546060325E-4</v>
      </c>
      <c r="K255">
        <f>10^(_10sept_0_30[[#This Row],[V_mag_adj]]/20)*SIN(RADIANS(_10sept_0_30[[#This Row],[V_phase]]))</f>
        <v>-2.4979276500163516E-3</v>
      </c>
    </row>
    <row r="256" spans="1:11" x14ac:dyDescent="0.25">
      <c r="A256">
        <v>73</v>
      </c>
      <c r="B256">
        <v>-12</v>
      </c>
      <c r="C256">
        <v>-88.88</v>
      </c>
      <c r="D256">
        <v>-11.98</v>
      </c>
      <c r="E256">
        <v>-88.31</v>
      </c>
      <c r="F256">
        <f>_10sept_0_30[[#This Row],[H_mag]]-40</f>
        <v>-52</v>
      </c>
      <c r="G256">
        <f>_10sept_0_30[[#This Row],[V_mag]]-40</f>
        <v>-51.980000000000004</v>
      </c>
      <c r="H256">
        <f>10^(_10sept_0_30[[#This Row],[H_mag_adj]]/20)*COS(RADIANS(_10sept_0_30[[#This Row],[H_phase]]))</f>
        <v>4.9098444314995213E-5</v>
      </c>
      <c r="I256">
        <f>10^(_10sept_0_30[[#This Row],[H_mag_adj]]/20)*SIN(RADIANS(_10sept_0_30[[#This Row],[H_phase]]))</f>
        <v>-2.5114065357022086E-3</v>
      </c>
      <c r="J256">
        <f>10^(_10sept_0_30[[#This Row],[V_mag_adj]]/20)*COS(RADIANS(_10sept_0_30[[#This Row],[V_phase]]))</f>
        <v>7.4250793017247222E-5</v>
      </c>
      <c r="K256">
        <f>10^(_10sept_0_30[[#This Row],[V_mag_adj]]/20)*SIN(RADIANS(_10sept_0_30[[#This Row],[V_phase]]))</f>
        <v>-2.5165817952742097E-3</v>
      </c>
    </row>
    <row r="257" spans="1:11" x14ac:dyDescent="0.25">
      <c r="A257">
        <v>74</v>
      </c>
      <c r="B257">
        <v>-12.2</v>
      </c>
      <c r="C257">
        <v>-103.6</v>
      </c>
      <c r="D257">
        <v>-12.24</v>
      </c>
      <c r="E257">
        <v>-102.6</v>
      </c>
      <c r="F257">
        <f>_10sept_0_30[[#This Row],[H_mag]]-40</f>
        <v>-52.2</v>
      </c>
      <c r="G257">
        <f>_10sept_0_30[[#This Row],[V_mag]]-40</f>
        <v>-52.24</v>
      </c>
      <c r="H257">
        <f>10^(_10sept_0_30[[#This Row],[H_mag_adj]]/20)*COS(RADIANS(_10sept_0_30[[#This Row],[H_phase]]))</f>
        <v>-5.7720544148594417E-4</v>
      </c>
      <c r="I257">
        <f>10^(_10sept_0_30[[#This Row],[H_mag_adj]]/20)*SIN(RADIANS(_10sept_0_30[[#This Row],[H_phase]]))</f>
        <v>-2.3858813338182966E-3</v>
      </c>
      <c r="J257">
        <f>10^(_10sept_0_30[[#This Row],[V_mag_adj]]/20)*COS(RADIANS(_10sept_0_30[[#This Row],[V_phase]]))</f>
        <v>-5.3301786089200774E-4</v>
      </c>
      <c r="K257">
        <f>10^(_10sept_0_30[[#This Row],[V_mag_adj]]/20)*SIN(RADIANS(_10sept_0_30[[#This Row],[V_phase]]))</f>
        <v>-2.3845848330073041E-3</v>
      </c>
    </row>
    <row r="258" spans="1:11" x14ac:dyDescent="0.25">
      <c r="A258">
        <v>75</v>
      </c>
      <c r="B258">
        <v>-12.43</v>
      </c>
      <c r="C258">
        <v>-117.89</v>
      </c>
      <c r="D258">
        <v>-12.46</v>
      </c>
      <c r="E258">
        <v>-117.19</v>
      </c>
      <c r="F258">
        <f>_10sept_0_30[[#This Row],[H_mag]]-40</f>
        <v>-52.43</v>
      </c>
      <c r="G258">
        <f>_10sept_0_30[[#This Row],[V_mag]]-40</f>
        <v>-52.46</v>
      </c>
      <c r="H258">
        <f>10^(_10sept_0_30[[#This Row],[H_mag_adj]]/20)*COS(RADIANS(_10sept_0_30[[#This Row],[H_phase]]))</f>
        <v>-1.1182464502527472E-3</v>
      </c>
      <c r="I258">
        <f>10^(_10sept_0_30[[#This Row],[H_mag_adj]]/20)*SIN(RADIANS(_10sept_0_30[[#This Row],[H_phase]]))</f>
        <v>-2.1128916780601393E-3</v>
      </c>
      <c r="J258">
        <f>10^(_10sept_0_30[[#This Row],[V_mag_adj]]/20)*COS(RADIANS(_10sept_0_30[[#This Row],[V_phase]]))</f>
        <v>-1.0885834611842882E-3</v>
      </c>
      <c r="K258">
        <f>10^(_10sept_0_30[[#This Row],[V_mag_adj]]/20)*SIN(RADIANS(_10sept_0_30[[#This Row],[V_phase]]))</f>
        <v>-2.1190639683882823E-3</v>
      </c>
    </row>
    <row r="259" spans="1:11" x14ac:dyDescent="0.25">
      <c r="A259">
        <v>76</v>
      </c>
      <c r="B259">
        <v>-12.65</v>
      </c>
      <c r="C259">
        <v>-132.11000000000001</v>
      </c>
      <c r="D259">
        <v>-12.69</v>
      </c>
      <c r="E259">
        <v>-131.86000000000001</v>
      </c>
      <c r="F259">
        <f>_10sept_0_30[[#This Row],[H_mag]]-40</f>
        <v>-52.65</v>
      </c>
      <c r="G259">
        <f>_10sept_0_30[[#This Row],[V_mag]]-40</f>
        <v>-52.69</v>
      </c>
      <c r="H259">
        <f>10^(_10sept_0_30[[#This Row],[H_mag_adj]]/20)*COS(RADIANS(_10sept_0_30[[#This Row],[H_phase]]))</f>
        <v>-1.5629141487238578E-3</v>
      </c>
      <c r="I259">
        <f>10^(_10sept_0_30[[#This Row],[H_mag_adj]]/20)*SIN(RADIANS(_10sept_0_30[[#This Row],[H_phase]]))</f>
        <v>-1.729104588694132E-3</v>
      </c>
      <c r="J259">
        <f>10^(_10sept_0_30[[#This Row],[V_mag_adj]]/20)*COS(RADIANS(_10sept_0_30[[#This Row],[V_phase]]))</f>
        <v>-1.5482084473014766E-3</v>
      </c>
      <c r="K259">
        <f>10^(_10sept_0_30[[#This Row],[V_mag_adj]]/20)*SIN(RADIANS(_10sept_0_30[[#This Row],[V_phase]]))</f>
        <v>-1.7279318357120519E-3</v>
      </c>
    </row>
    <row r="260" spans="1:11" x14ac:dyDescent="0.25">
      <c r="A260">
        <v>77</v>
      </c>
      <c r="B260">
        <v>-12.9</v>
      </c>
      <c r="C260">
        <v>-146.80000000000001</v>
      </c>
      <c r="D260">
        <v>-12.92</v>
      </c>
      <c r="E260">
        <v>-146.34</v>
      </c>
      <c r="F260">
        <f>_10sept_0_30[[#This Row],[H_mag]]-40</f>
        <v>-52.9</v>
      </c>
      <c r="G260">
        <f>_10sept_0_30[[#This Row],[V_mag]]-40</f>
        <v>-52.92</v>
      </c>
      <c r="H260">
        <f>10^(_10sept_0_30[[#This Row],[H_mag_adj]]/20)*COS(RADIANS(_10sept_0_30[[#This Row],[H_phase]]))</f>
        <v>-1.8949735392718514E-3</v>
      </c>
      <c r="I260">
        <f>10^(_10sept_0_30[[#This Row],[H_mag_adj]]/20)*SIN(RADIANS(_10sept_0_30[[#This Row],[H_phase]]))</f>
        <v>-1.2400359371297098E-3</v>
      </c>
      <c r="J260">
        <f>10^(_10sept_0_30[[#This Row],[V_mag_adj]]/20)*COS(RADIANS(_10sept_0_30[[#This Row],[V_phase]]))</f>
        <v>-1.8806216471468887E-3</v>
      </c>
      <c r="K260">
        <f>10^(_10sept_0_30[[#This Row],[V_mag_adj]]/20)*SIN(RADIANS(_10sept_0_30[[#This Row],[V_phase]]))</f>
        <v>-1.2523227299848004E-3</v>
      </c>
    </row>
    <row r="261" spans="1:11" x14ac:dyDescent="0.25">
      <c r="A261">
        <v>78</v>
      </c>
      <c r="B261">
        <v>-13.16</v>
      </c>
      <c r="C261">
        <v>-161.75</v>
      </c>
      <c r="D261">
        <v>-13.22</v>
      </c>
      <c r="E261">
        <v>-162.24</v>
      </c>
      <c r="F261">
        <f>_10sept_0_30[[#This Row],[H_mag]]-40</f>
        <v>-53.16</v>
      </c>
      <c r="G261">
        <f>_10sept_0_30[[#This Row],[V_mag]]-40</f>
        <v>-53.22</v>
      </c>
      <c r="H261">
        <f>10^(_10sept_0_30[[#This Row],[H_mag_adj]]/20)*COS(RADIANS(_10sept_0_30[[#This Row],[H_phase]]))</f>
        <v>-2.0873056006979153E-3</v>
      </c>
      <c r="I261">
        <f>10^(_10sept_0_30[[#This Row],[H_mag_adj]]/20)*SIN(RADIANS(_10sept_0_30[[#This Row],[H_phase]]))</f>
        <v>-6.8829016387918446E-4</v>
      </c>
      <c r="J261">
        <f>10^(_10sept_0_30[[#This Row],[V_mag_adj]]/20)*COS(RADIANS(_10sept_0_30[[#This Row],[V_phase]]))</f>
        <v>-2.0787066275676142E-3</v>
      </c>
      <c r="K261">
        <f>10^(_10sept_0_30[[#This Row],[V_mag_adj]]/20)*SIN(RADIANS(_10sept_0_30[[#This Row],[V_phase]]))</f>
        <v>-6.6579923742868881E-4</v>
      </c>
    </row>
    <row r="262" spans="1:11" x14ac:dyDescent="0.25">
      <c r="A262">
        <v>79</v>
      </c>
      <c r="B262">
        <v>-13.41</v>
      </c>
      <c r="C262">
        <v>-177.14</v>
      </c>
      <c r="D262">
        <v>-13.47</v>
      </c>
      <c r="E262">
        <v>-177.55</v>
      </c>
      <c r="F262">
        <f>_10sept_0_30[[#This Row],[H_mag]]-40</f>
        <v>-53.41</v>
      </c>
      <c r="G262">
        <f>_10sept_0_30[[#This Row],[V_mag]]-40</f>
        <v>-53.47</v>
      </c>
      <c r="H262">
        <f>10^(_10sept_0_30[[#This Row],[H_mag_adj]]/20)*COS(RADIANS(_10sept_0_30[[#This Row],[H_phase]]))</f>
        <v>-2.1328421779710531E-3</v>
      </c>
      <c r="I262">
        <f>10^(_10sept_0_30[[#This Row],[H_mag_adj]]/20)*SIN(RADIANS(_10sept_0_30[[#This Row],[H_phase]]))</f>
        <v>-1.0655235042296897E-4</v>
      </c>
      <c r="J262">
        <f>10^(_10sept_0_30[[#This Row],[V_mag_adj]]/20)*COS(RADIANS(_10sept_0_30[[#This Row],[V_phase]]))</f>
        <v>-2.11886278182147E-3</v>
      </c>
      <c r="K262">
        <f>10^(_10sept_0_30[[#This Row],[V_mag_adj]]/20)*SIN(RADIANS(_10sept_0_30[[#This Row],[V_phase]]))</f>
        <v>-9.0659035648191986E-5</v>
      </c>
    </row>
    <row r="263" spans="1:11" x14ac:dyDescent="0.25">
      <c r="A263">
        <v>80</v>
      </c>
      <c r="B263">
        <v>-13.71</v>
      </c>
      <c r="C263">
        <v>167.42</v>
      </c>
      <c r="D263">
        <v>-13.67</v>
      </c>
      <c r="E263">
        <v>167.1</v>
      </c>
      <c r="F263">
        <f>_10sept_0_30[[#This Row],[H_mag]]-40</f>
        <v>-53.71</v>
      </c>
      <c r="G263">
        <f>_10sept_0_30[[#This Row],[V_mag]]-40</f>
        <v>-53.67</v>
      </c>
      <c r="H263">
        <f>10^(_10sept_0_30[[#This Row],[H_mag_adj]]/20)*COS(RADIANS(_10sept_0_30[[#This Row],[H_phase]]))</f>
        <v>-2.0134768264197934E-3</v>
      </c>
      <c r="I263">
        <f>10^(_10sept_0_30[[#This Row],[H_mag_adj]]/20)*SIN(RADIANS(_10sept_0_30[[#This Row],[H_phase]]))</f>
        <v>4.4932749838830899E-4</v>
      </c>
      <c r="J263">
        <f>10^(_10sept_0_30[[#This Row],[V_mag_adj]]/20)*COS(RADIANS(_10sept_0_30[[#This Row],[V_phase]]))</f>
        <v>-2.0202179768311354E-3</v>
      </c>
      <c r="K263">
        <f>10^(_10sept_0_30[[#This Row],[V_mag_adj]]/20)*SIN(RADIANS(_10sept_0_30[[#This Row],[V_phase]]))</f>
        <v>4.6269168323752991E-4</v>
      </c>
    </row>
    <row r="264" spans="1:11" x14ac:dyDescent="0.25">
      <c r="A264">
        <v>81</v>
      </c>
      <c r="B264">
        <v>-13.85</v>
      </c>
      <c r="C264">
        <v>151.47999999999999</v>
      </c>
      <c r="D264">
        <v>-13.87</v>
      </c>
      <c r="E264">
        <v>151.13999999999999</v>
      </c>
      <c r="F264">
        <f>_10sept_0_30[[#This Row],[H_mag]]-40</f>
        <v>-53.85</v>
      </c>
      <c r="G264">
        <f>_10sept_0_30[[#This Row],[V_mag]]-40</f>
        <v>-53.87</v>
      </c>
      <c r="H264">
        <f>10^(_10sept_0_30[[#This Row],[H_mag_adj]]/20)*COS(RADIANS(_10sept_0_30[[#This Row],[H_phase]]))</f>
        <v>-1.7836767860554931E-3</v>
      </c>
      <c r="I264">
        <f>10^(_10sept_0_30[[#This Row],[H_mag_adj]]/20)*SIN(RADIANS(_10sept_0_30[[#This Row],[H_phase]]))</f>
        <v>9.6926379993273653E-4</v>
      </c>
      <c r="J264">
        <f>10^(_10sept_0_30[[#This Row],[V_mag_adj]]/20)*COS(RADIANS(_10sept_0_30[[#This Row],[V_phase]]))</f>
        <v>-1.7738046457228781E-3</v>
      </c>
      <c r="K264">
        <f>10^(_10sept_0_30[[#This Row],[V_mag_adj]]/20)*SIN(RADIANS(_10sept_0_30[[#This Row],[V_phase]]))</f>
        <v>9.775776739870878E-4</v>
      </c>
    </row>
    <row r="265" spans="1:11" x14ac:dyDescent="0.25">
      <c r="A265">
        <v>82</v>
      </c>
      <c r="B265">
        <v>-13.97</v>
      </c>
      <c r="C265">
        <v>135.61000000000001</v>
      </c>
      <c r="D265">
        <v>-13.95</v>
      </c>
      <c r="E265">
        <v>135.69</v>
      </c>
      <c r="F265">
        <f>_10sept_0_30[[#This Row],[H_mag]]-40</f>
        <v>-53.97</v>
      </c>
      <c r="G265">
        <f>_10sept_0_30[[#This Row],[V_mag]]-40</f>
        <v>-53.95</v>
      </c>
      <c r="H265">
        <f>10^(_10sept_0_30[[#This Row],[H_mag_adj]]/20)*COS(RADIANS(_10sept_0_30[[#This Row],[H_phase]]))</f>
        <v>-1.4307371079687991E-3</v>
      </c>
      <c r="I265">
        <f>10^(_10sept_0_30[[#This Row],[H_mag_adj]]/20)*SIN(RADIANS(_10sept_0_30[[#This Row],[H_phase]]))</f>
        <v>1.4005921976628672E-3</v>
      </c>
      <c r="J265">
        <f>10^(_10sept_0_30[[#This Row],[V_mag_adj]]/20)*COS(RADIANS(_10sept_0_30[[#This Row],[V_phase]]))</f>
        <v>-1.4359940028697284E-3</v>
      </c>
      <c r="K265">
        <f>10^(_10sept_0_30[[#This Row],[V_mag_adj]]/20)*SIN(RADIANS(_10sept_0_30[[#This Row],[V_phase]]))</f>
        <v>1.4018172373661121E-3</v>
      </c>
    </row>
    <row r="266" spans="1:11" x14ac:dyDescent="0.25">
      <c r="A266">
        <v>83</v>
      </c>
      <c r="B266">
        <v>-14.06</v>
      </c>
      <c r="C266">
        <v>120.48</v>
      </c>
      <c r="D266">
        <v>-14.07</v>
      </c>
      <c r="E266">
        <v>120.46</v>
      </c>
      <c r="F266">
        <f>_10sept_0_30[[#This Row],[H_mag]]-40</f>
        <v>-54.06</v>
      </c>
      <c r="G266">
        <f>_10sept_0_30[[#This Row],[V_mag]]-40</f>
        <v>-54.07</v>
      </c>
      <c r="H266">
        <f>10^(_10sept_0_30[[#This Row],[H_mag_adj]]/20)*COS(RADIANS(_10sept_0_30[[#This Row],[H_phase]]))</f>
        <v>-1.0051049469794854E-3</v>
      </c>
      <c r="I266">
        <f>10^(_10sept_0_30[[#This Row],[H_mag_adj]]/20)*SIN(RADIANS(_10sept_0_30[[#This Row],[H_phase]]))</f>
        <v>1.7076924194811415E-3</v>
      </c>
      <c r="J266">
        <f>10^(_10sept_0_30[[#This Row],[V_mag_adj]]/20)*COS(RADIANS(_10sept_0_30[[#This Row],[V_phase]]))</f>
        <v>-1.0033529706392045E-3</v>
      </c>
      <c r="K266">
        <f>10^(_10sept_0_30[[#This Row],[V_mag_adj]]/20)*SIN(RADIANS(_10sept_0_30[[#This Row],[V_phase]]))</f>
        <v>1.7060778374351239E-3</v>
      </c>
    </row>
    <row r="267" spans="1:11" x14ac:dyDescent="0.25">
      <c r="A267">
        <v>84</v>
      </c>
      <c r="B267">
        <v>-14.21</v>
      </c>
      <c r="C267">
        <v>105.49</v>
      </c>
      <c r="D267">
        <v>-14.18</v>
      </c>
      <c r="E267">
        <v>105.66</v>
      </c>
      <c r="F267">
        <f>_10sept_0_30[[#This Row],[H_mag]]-40</f>
        <v>-54.21</v>
      </c>
      <c r="G267">
        <f>_10sept_0_30[[#This Row],[V_mag]]-40</f>
        <v>-54.18</v>
      </c>
      <c r="H267">
        <f>10^(_10sept_0_30[[#This Row],[H_mag_adj]]/20)*COS(RADIANS(_10sept_0_30[[#This Row],[H_phase]]))</f>
        <v>-5.2014617615578102E-4</v>
      </c>
      <c r="I267">
        <f>10^(_10sept_0_30[[#This Row],[H_mag_adj]]/20)*SIN(RADIANS(_10sept_0_30[[#This Row],[H_phase]]))</f>
        <v>1.876858493644987E-3</v>
      </c>
      <c r="J267">
        <f>10^(_10sept_0_30[[#This Row],[V_mag_adj]]/20)*COS(RADIANS(_10sept_0_30[[#This Row],[V_phase]]))</f>
        <v>-5.275315160943061E-4</v>
      </c>
      <c r="K267">
        <f>10^(_10sept_0_30[[#This Row],[V_mag_adj]]/20)*SIN(RADIANS(_10sept_0_30[[#This Row],[V_phase]]))</f>
        <v>1.8817952088172885E-3</v>
      </c>
    </row>
    <row r="268" spans="1:11" x14ac:dyDescent="0.25">
      <c r="A268">
        <v>85</v>
      </c>
      <c r="B268">
        <v>-14.35</v>
      </c>
      <c r="C268">
        <v>91.28</v>
      </c>
      <c r="D268">
        <v>-14.35</v>
      </c>
      <c r="E268">
        <v>90.83</v>
      </c>
      <c r="F268">
        <f>_10sept_0_30[[#This Row],[H_mag]]-40</f>
        <v>-54.35</v>
      </c>
      <c r="G268">
        <f>_10sept_0_30[[#This Row],[V_mag]]-40</f>
        <v>-54.35</v>
      </c>
      <c r="H268">
        <f>10^(_10sept_0_30[[#This Row],[H_mag_adj]]/20)*COS(RADIANS(_10sept_0_30[[#This Row],[H_phase]]))</f>
        <v>-4.2810589850497993E-5</v>
      </c>
      <c r="I268">
        <f>10^(_10sept_0_30[[#This Row],[H_mag_adj]]/20)*SIN(RADIANS(_10sept_0_30[[#This Row],[H_phase]]))</f>
        <v>1.9159828439674212E-3</v>
      </c>
      <c r="J268">
        <f>10^(_10sept_0_30[[#This Row],[V_mag_adj]]/20)*COS(RADIANS(_10sept_0_30[[#This Row],[V_phase]]))</f>
        <v>-2.7761330110087324E-5</v>
      </c>
      <c r="K268">
        <f>10^(_10sept_0_30[[#This Row],[V_mag_adj]]/20)*SIN(RADIANS(_10sept_0_30[[#This Row],[V_phase]]))</f>
        <v>1.9162599806736439E-3</v>
      </c>
    </row>
    <row r="269" spans="1:11" x14ac:dyDescent="0.25">
      <c r="A269">
        <v>86</v>
      </c>
      <c r="B269">
        <v>-14.56</v>
      </c>
      <c r="C269">
        <v>76.36</v>
      </c>
      <c r="D269">
        <v>-14.53</v>
      </c>
      <c r="E269">
        <v>76.040000000000006</v>
      </c>
      <c r="F269">
        <f>_10sept_0_30[[#This Row],[H_mag]]-40</f>
        <v>-54.56</v>
      </c>
      <c r="G269">
        <f>_10sept_0_30[[#This Row],[V_mag]]-40</f>
        <v>-54.53</v>
      </c>
      <c r="H269">
        <f>10^(_10sept_0_30[[#This Row],[H_mag_adj]]/20)*COS(RADIANS(_10sept_0_30[[#This Row],[H_phase]]))</f>
        <v>4.4114540819225457E-4</v>
      </c>
      <c r="I269">
        <f>10^(_10sept_0_30[[#This Row],[H_mag_adj]]/20)*SIN(RADIANS(_10sept_0_30[[#This Row],[H_phase]]))</f>
        <v>1.8179225503619388E-3</v>
      </c>
      <c r="J269">
        <f>10^(_10sept_0_30[[#This Row],[V_mag_adj]]/20)*COS(RADIANS(_10sept_0_30[[#This Row],[V_phase]]))</f>
        <v>4.5285307113628428E-4</v>
      </c>
      <c r="K269">
        <f>10^(_10sept_0_30[[#This Row],[V_mag_adj]]/20)*SIN(RADIANS(_10sept_0_30[[#This Row],[V_phase]]))</f>
        <v>1.8217115047084982E-3</v>
      </c>
    </row>
    <row r="270" spans="1:11" x14ac:dyDescent="0.25">
      <c r="A270">
        <v>87</v>
      </c>
      <c r="B270">
        <v>-14.87</v>
      </c>
      <c r="C270">
        <v>61.9</v>
      </c>
      <c r="D270">
        <v>-14.87</v>
      </c>
      <c r="E270">
        <v>61.38</v>
      </c>
      <c r="F270">
        <f>_10sept_0_30[[#This Row],[H_mag]]-40</f>
        <v>-54.87</v>
      </c>
      <c r="G270">
        <f>_10sept_0_30[[#This Row],[V_mag]]-40</f>
        <v>-54.87</v>
      </c>
      <c r="H270">
        <f>10^(_10sept_0_30[[#This Row],[H_mag_adj]]/20)*COS(RADIANS(_10sept_0_30[[#This Row],[H_phase]]))</f>
        <v>8.5022106791559564E-4</v>
      </c>
      <c r="I270">
        <f>10^(_10sept_0_30[[#This Row],[H_mag_adj]]/20)*SIN(RADIANS(_10sept_0_30[[#This Row],[H_phase]]))</f>
        <v>1.5923225633308548E-3</v>
      </c>
      <c r="J270">
        <f>10^(_10sept_0_30[[#This Row],[V_mag_adj]]/20)*COS(RADIANS(_10sept_0_30[[#This Row],[V_phase]]))</f>
        <v>8.6463731519901166E-4</v>
      </c>
      <c r="K270">
        <f>10^(_10sept_0_30[[#This Row],[V_mag_adj]]/20)*SIN(RADIANS(_10sept_0_30[[#This Row],[V_phase]]))</f>
        <v>1.584540729418315E-3</v>
      </c>
    </row>
    <row r="271" spans="1:11" x14ac:dyDescent="0.25">
      <c r="A271">
        <v>88</v>
      </c>
      <c r="B271">
        <v>-15.27</v>
      </c>
      <c r="C271">
        <v>46.34</v>
      </c>
      <c r="D271">
        <v>-15.25</v>
      </c>
      <c r="E271">
        <v>46.15</v>
      </c>
      <c r="F271">
        <f>_10sept_0_30[[#This Row],[H_mag]]-40</f>
        <v>-55.269999999999996</v>
      </c>
      <c r="G271">
        <f>_10sept_0_30[[#This Row],[V_mag]]-40</f>
        <v>-55.25</v>
      </c>
      <c r="H271">
        <f>10^(_10sept_0_30[[#This Row],[H_mag_adj]]/20)*COS(RADIANS(_10sept_0_30[[#This Row],[H_phase]]))</f>
        <v>1.1901087253662164E-3</v>
      </c>
      <c r="I271">
        <f>10^(_10sept_0_30[[#This Row],[H_mag_adj]]/20)*SIN(RADIANS(_10sept_0_30[[#This Row],[H_phase]]))</f>
        <v>1.2471195826965532E-3</v>
      </c>
      <c r="J271">
        <f>10^(_10sept_0_30[[#This Row],[V_mag_adj]]/20)*COS(RADIANS(_10sept_0_30[[#This Row],[V_phase]]))</f>
        <v>1.1969907817158051E-3</v>
      </c>
      <c r="K271">
        <f>10^(_10sept_0_30[[#This Row],[V_mag_adj]]/20)*SIN(RADIANS(_10sept_0_30[[#This Row],[V_phase]]))</f>
        <v>1.2460319768791404E-3</v>
      </c>
    </row>
    <row r="272" spans="1:11" x14ac:dyDescent="0.25">
      <c r="A272">
        <v>89</v>
      </c>
      <c r="B272">
        <v>-15.7</v>
      </c>
      <c r="C272">
        <v>31.08</v>
      </c>
      <c r="D272">
        <v>-15.69</v>
      </c>
      <c r="E272">
        <v>31.09</v>
      </c>
      <c r="F272">
        <f>_10sept_0_30[[#This Row],[H_mag]]-40</f>
        <v>-55.7</v>
      </c>
      <c r="G272">
        <f>_10sept_0_30[[#This Row],[V_mag]]-40</f>
        <v>-55.69</v>
      </c>
      <c r="H272">
        <f>10^(_10sept_0_30[[#This Row],[H_mag_adj]]/20)*COS(RADIANS(_10sept_0_30[[#This Row],[H_phase]]))</f>
        <v>1.4050787416699008E-3</v>
      </c>
      <c r="I272">
        <f>10^(_10sept_0_30[[#This Row],[H_mag_adj]]/20)*SIN(RADIANS(_10sept_0_30[[#This Row],[H_phase]]))</f>
        <v>8.4692888345730584E-4</v>
      </c>
      <c r="J272">
        <f>10^(_10sept_0_30[[#This Row],[V_mag_adj]]/20)*COS(RADIANS(_10sept_0_30[[#This Row],[V_phase]]))</f>
        <v>1.4065493212294081E-3</v>
      </c>
      <c r="K272">
        <f>10^(_10sept_0_30[[#This Row],[V_mag_adj]]/20)*SIN(RADIANS(_10sept_0_30[[#This Row],[V_phase]]))</f>
        <v>8.4815000995932849E-4</v>
      </c>
    </row>
    <row r="273" spans="1:11" x14ac:dyDescent="0.25">
      <c r="A273">
        <v>90</v>
      </c>
      <c r="B273">
        <v>-16.13</v>
      </c>
      <c r="C273">
        <v>13.77</v>
      </c>
      <c r="D273">
        <v>-16.170000000000002</v>
      </c>
      <c r="E273">
        <v>13.54</v>
      </c>
      <c r="F273">
        <f>_10sept_0_30[[#This Row],[H_mag]]-40</f>
        <v>-56.129999999999995</v>
      </c>
      <c r="G273">
        <f>_10sept_0_30[[#This Row],[V_mag]]-40</f>
        <v>-56.17</v>
      </c>
      <c r="H273">
        <f>10^(_10sept_0_30[[#This Row],[H_mag_adj]]/20)*COS(RADIANS(_10sept_0_30[[#This Row],[H_phase]]))</f>
        <v>1.5164743717973094E-3</v>
      </c>
      <c r="I273">
        <f>10^(_10sept_0_30[[#This Row],[H_mag_adj]]/20)*SIN(RADIANS(_10sept_0_30[[#This Row],[H_phase]]))</f>
        <v>3.7164001136948181E-4</v>
      </c>
      <c r="J273">
        <f>10^(_10sept_0_30[[#This Row],[V_mag_adj]]/20)*COS(RADIANS(_10sept_0_30[[#This Row],[V_phase]]))</f>
        <v>1.5109796428494301E-3</v>
      </c>
      <c r="K273">
        <f>10^(_10sept_0_30[[#This Row],[V_mag_adj]]/20)*SIN(RADIANS(_10sept_0_30[[#This Row],[V_phase]]))</f>
        <v>3.6386996762517628E-4</v>
      </c>
    </row>
    <row r="274" spans="1:11" x14ac:dyDescent="0.25">
      <c r="A274">
        <v>91</v>
      </c>
      <c r="B274">
        <v>-16.57</v>
      </c>
      <c r="C274">
        <v>-3.11</v>
      </c>
      <c r="D274">
        <v>-16.54</v>
      </c>
      <c r="E274">
        <v>-3.52</v>
      </c>
      <c r="F274">
        <f>_10sept_0_30[[#This Row],[H_mag]]-40</f>
        <v>-56.57</v>
      </c>
      <c r="G274">
        <f>_10sept_0_30[[#This Row],[V_mag]]-40</f>
        <v>-56.54</v>
      </c>
      <c r="H274">
        <f>10^(_10sept_0_30[[#This Row],[H_mag_adj]]/20)*COS(RADIANS(_10sept_0_30[[#This Row],[H_phase]]))</f>
        <v>1.4820399368031935E-3</v>
      </c>
      <c r="I274">
        <f>10^(_10sept_0_30[[#This Row],[H_mag_adj]]/20)*SIN(RADIANS(_10sept_0_30[[#This Row],[H_phase]]))</f>
        <v>-8.0523839785743144E-5</v>
      </c>
      <c r="J274">
        <f>10^(_10sept_0_30[[#This Row],[V_mag_adj]]/20)*COS(RADIANS(_10sept_0_30[[#This Row],[V_phase]]))</f>
        <v>1.4865512902856412E-3</v>
      </c>
      <c r="K274">
        <f>10^(_10sept_0_30[[#This Row],[V_mag_adj]]/20)*SIN(RADIANS(_10sept_0_30[[#This Row],[V_phase]]))</f>
        <v>-9.1442228485058181E-5</v>
      </c>
    </row>
    <row r="275" spans="1:11" x14ac:dyDescent="0.25">
      <c r="A275">
        <v>92</v>
      </c>
      <c r="B275">
        <v>-16.87</v>
      </c>
      <c r="C275">
        <v>-22.16</v>
      </c>
      <c r="D275">
        <v>-16.87</v>
      </c>
      <c r="E275">
        <v>-21.87</v>
      </c>
      <c r="F275">
        <f>_10sept_0_30[[#This Row],[H_mag]]-40</f>
        <v>-56.870000000000005</v>
      </c>
      <c r="G275">
        <f>_10sept_0_30[[#This Row],[V_mag]]-40</f>
        <v>-56.870000000000005</v>
      </c>
      <c r="H275">
        <f>10^(_10sept_0_30[[#This Row],[H_mag_adj]]/20)*COS(RADIANS(_10sept_0_30[[#This Row],[H_phase]]))</f>
        <v>1.3279260626264291E-3</v>
      </c>
      <c r="I275">
        <f>10^(_10sept_0_30[[#This Row],[H_mag_adj]]/20)*SIN(RADIANS(_10sept_0_30[[#This Row],[H_phase]]))</f>
        <v>-5.4083543539750292E-4</v>
      </c>
      <c r="J275">
        <f>10^(_10sept_0_30[[#This Row],[V_mag_adj]]/20)*COS(RADIANS(_10sept_0_30[[#This Row],[V_phase]]))</f>
        <v>1.3306464554811877E-3</v>
      </c>
      <c r="K275">
        <f>10^(_10sept_0_30[[#This Row],[V_mag_adj]]/20)*SIN(RADIANS(_10sept_0_30[[#This Row],[V_phase]]))</f>
        <v>-5.341072986764819E-4</v>
      </c>
    </row>
    <row r="276" spans="1:11" x14ac:dyDescent="0.25">
      <c r="A276">
        <v>93</v>
      </c>
      <c r="B276">
        <v>-17.04</v>
      </c>
      <c r="C276">
        <v>-39.799999999999997</v>
      </c>
      <c r="D276">
        <v>-17.100000000000001</v>
      </c>
      <c r="E276">
        <v>-39.18</v>
      </c>
      <c r="F276">
        <f>_10sept_0_30[[#This Row],[H_mag]]-40</f>
        <v>-57.04</v>
      </c>
      <c r="G276">
        <f>_10sept_0_30[[#This Row],[V_mag]]-40</f>
        <v>-57.1</v>
      </c>
      <c r="H276">
        <f>10^(_10sept_0_30[[#This Row],[H_mag_adj]]/20)*COS(RADIANS(_10sept_0_30[[#This Row],[H_phase]]))</f>
        <v>1.08024314617848E-3</v>
      </c>
      <c r="I276">
        <f>10^(_10sept_0_30[[#This Row],[H_mag_adj]]/20)*SIN(RADIANS(_10sept_0_30[[#This Row],[H_phase]]))</f>
        <v>-9.0002465813236493E-4</v>
      </c>
      <c r="J276">
        <f>10^(_10sept_0_30[[#This Row],[V_mag_adj]]/20)*COS(RADIANS(_10sept_0_30[[#This Row],[V_phase]]))</f>
        <v>1.0824159662419356E-3</v>
      </c>
      <c r="K276">
        <f>10^(_10sept_0_30[[#This Row],[V_mag_adj]]/20)*SIN(RADIANS(_10sept_0_30[[#This Row],[V_phase]]))</f>
        <v>-8.8216794080411994E-4</v>
      </c>
    </row>
    <row r="277" spans="1:11" x14ac:dyDescent="0.25">
      <c r="A277">
        <v>94</v>
      </c>
      <c r="B277">
        <v>-17.170000000000002</v>
      </c>
      <c r="C277">
        <v>-58.48</v>
      </c>
      <c r="D277">
        <v>-17.149999999999999</v>
      </c>
      <c r="E277">
        <v>-59.15</v>
      </c>
      <c r="F277">
        <f>_10sept_0_30[[#This Row],[H_mag]]-40</f>
        <v>-57.17</v>
      </c>
      <c r="G277">
        <f>_10sept_0_30[[#This Row],[V_mag]]-40</f>
        <v>-57.15</v>
      </c>
      <c r="H277">
        <f>10^(_10sept_0_30[[#This Row],[H_mag_adj]]/20)*COS(RADIANS(_10sept_0_30[[#This Row],[H_phase]]))</f>
        <v>7.2415642679777908E-4</v>
      </c>
      <c r="I277">
        <f>10^(_10sept_0_30[[#This Row],[H_mag_adj]]/20)*SIN(RADIANS(_10sept_0_30[[#This Row],[H_phase]]))</f>
        <v>-1.1807905022474389E-3</v>
      </c>
      <c r="J277">
        <f>10^(_10sept_0_30[[#This Row],[V_mag_adj]]/20)*COS(RADIANS(_10sept_0_30[[#This Row],[V_phase]]))</f>
        <v>7.1193682275976801E-4</v>
      </c>
      <c r="K277">
        <f>10^(_10sept_0_30[[#This Row],[V_mag_adj]]/20)*SIN(RADIANS(_10sept_0_30[[#This Row],[V_phase]]))</f>
        <v>-1.1919189878467672E-3</v>
      </c>
    </row>
    <row r="278" spans="1:11" x14ac:dyDescent="0.25">
      <c r="A278">
        <v>95</v>
      </c>
      <c r="B278">
        <v>-17.27</v>
      </c>
      <c r="C278">
        <v>-75.94</v>
      </c>
      <c r="D278">
        <v>-17.25</v>
      </c>
      <c r="E278">
        <v>-76.25</v>
      </c>
      <c r="F278">
        <f>_10sept_0_30[[#This Row],[H_mag]]-40</f>
        <v>-57.269999999999996</v>
      </c>
      <c r="G278">
        <f>_10sept_0_30[[#This Row],[V_mag]]-40</f>
        <v>-57.25</v>
      </c>
      <c r="H278">
        <f>10^(_10sept_0_30[[#This Row],[H_mag_adj]]/20)*COS(RADIANS(_10sept_0_30[[#This Row],[H_phase]]))</f>
        <v>3.3265586968978704E-4</v>
      </c>
      <c r="I278">
        <f>10^(_10sept_0_30[[#This Row],[H_mag_adj]]/20)*SIN(RADIANS(_10sept_0_30[[#This Row],[H_phase]]))</f>
        <v>-1.3282825679908437E-3</v>
      </c>
      <c r="J278">
        <f>10^(_10sept_0_30[[#This Row],[V_mag_adj]]/20)*COS(RADIANS(_10sept_0_30[[#This Row],[V_phase]]))</f>
        <v>3.2621460819991937E-4</v>
      </c>
      <c r="K278">
        <f>10^(_10sept_0_30[[#This Row],[V_mag_adj]]/20)*SIN(RADIANS(_10sept_0_30[[#This Row],[V_phase]]))</f>
        <v>-1.3331290706029828E-3</v>
      </c>
    </row>
    <row r="279" spans="1:11" x14ac:dyDescent="0.25">
      <c r="A279">
        <v>96</v>
      </c>
      <c r="B279">
        <v>-17.3</v>
      </c>
      <c r="C279">
        <v>-93.9</v>
      </c>
      <c r="D279">
        <v>-17.350000000000001</v>
      </c>
      <c r="E279">
        <v>-93.9</v>
      </c>
      <c r="F279">
        <f>_10sept_0_30[[#This Row],[H_mag]]-40</f>
        <v>-57.3</v>
      </c>
      <c r="G279">
        <f>_10sept_0_30[[#This Row],[V_mag]]-40</f>
        <v>-57.35</v>
      </c>
      <c r="H279">
        <f>10^(_10sept_0_30[[#This Row],[H_mag_adj]]/20)*COS(RADIANS(_10sept_0_30[[#This Row],[H_phase]]))</f>
        <v>-9.2812518671991904E-5</v>
      </c>
      <c r="I279">
        <f>10^(_10sept_0_30[[#This Row],[H_mag_adj]]/20)*SIN(RADIANS(_10sept_0_30[[#This Row],[H_phase]]))</f>
        <v>-1.361423142538949E-3</v>
      </c>
      <c r="J279">
        <f>10^(_10sept_0_30[[#This Row],[V_mag_adj]]/20)*COS(RADIANS(_10sept_0_30[[#This Row],[V_phase]]))</f>
        <v>-9.2279781678574776E-5</v>
      </c>
      <c r="K279">
        <f>10^(_10sept_0_30[[#This Row],[V_mag_adj]]/20)*SIN(RADIANS(_10sept_0_30[[#This Row],[V_phase]]))</f>
        <v>-1.3536086743820412E-3</v>
      </c>
    </row>
    <row r="280" spans="1:11" x14ac:dyDescent="0.25">
      <c r="A280">
        <v>97</v>
      </c>
      <c r="B280">
        <v>-17.47</v>
      </c>
      <c r="C280">
        <v>-111.94</v>
      </c>
      <c r="D280">
        <v>-17.43</v>
      </c>
      <c r="E280">
        <v>-112.27</v>
      </c>
      <c r="F280">
        <f>_10sept_0_30[[#This Row],[H_mag]]-40</f>
        <v>-57.47</v>
      </c>
      <c r="G280">
        <f>_10sept_0_30[[#This Row],[V_mag]]-40</f>
        <v>-57.43</v>
      </c>
      <c r="H280">
        <f>10^(_10sept_0_30[[#This Row],[H_mag_adj]]/20)*COS(RADIANS(_10sept_0_30[[#This Row],[H_phase]]))</f>
        <v>-4.9997474461762562E-4</v>
      </c>
      <c r="I280">
        <f>10^(_10sept_0_30[[#This Row],[H_mag_adj]]/20)*SIN(RADIANS(_10sept_0_30[[#This Row],[H_phase]]))</f>
        <v>-1.2412216195264371E-3</v>
      </c>
      <c r="J280">
        <f>10^(_10sept_0_30[[#This Row],[V_mag_adj]]/20)*COS(RADIANS(_10sept_0_30[[#This Row],[V_phase]]))</f>
        <v>-5.0945607368408708E-4</v>
      </c>
      <c r="K280">
        <f>10^(_10sept_0_30[[#This Row],[V_mag_adj]]/20)*SIN(RADIANS(_10sept_0_30[[#This Row],[V_phase]]))</f>
        <v>-1.2440372321587956E-3</v>
      </c>
    </row>
    <row r="281" spans="1:11" x14ac:dyDescent="0.25">
      <c r="A281">
        <v>98</v>
      </c>
      <c r="B281">
        <v>-17.350000000000001</v>
      </c>
      <c r="C281">
        <v>-130.80000000000001</v>
      </c>
      <c r="D281">
        <v>-17.36</v>
      </c>
      <c r="E281">
        <v>-131.16999999999999</v>
      </c>
      <c r="F281">
        <f>_10sept_0_30[[#This Row],[H_mag]]-40</f>
        <v>-57.35</v>
      </c>
      <c r="G281">
        <f>_10sept_0_30[[#This Row],[V_mag]]-40</f>
        <v>-57.36</v>
      </c>
      <c r="H281">
        <f>10^(_10sept_0_30[[#This Row],[H_mag_adj]]/20)*COS(RADIANS(_10sept_0_30[[#This Row],[H_phase]]))</f>
        <v>-8.8652875097243065E-4</v>
      </c>
      <c r="I281">
        <f>10^(_10sept_0_30[[#This Row],[H_mag_adj]]/20)*SIN(RADIANS(_10sept_0_30[[#This Row],[H_phase]]))</f>
        <v>-1.0270534431898928E-3</v>
      </c>
      <c r="J281">
        <f>10^(_10sept_0_30[[#This Row],[V_mag_adj]]/20)*COS(RADIANS(_10sept_0_30[[#This Row],[V_phase]]))</f>
        <v>-8.9211496484407318E-4</v>
      </c>
      <c r="K281">
        <f>10^(_10sept_0_30[[#This Row],[V_mag_adj]]/20)*SIN(RADIANS(_10sept_0_30[[#This Row],[V_phase]]))</f>
        <v>-1.0201319683499791E-3</v>
      </c>
    </row>
    <row r="282" spans="1:11" x14ac:dyDescent="0.25">
      <c r="A282">
        <v>99</v>
      </c>
      <c r="B282">
        <v>-17.260000000000002</v>
      </c>
      <c r="C282">
        <v>-149.72</v>
      </c>
      <c r="D282">
        <v>-17.27</v>
      </c>
      <c r="E282">
        <v>-149.74</v>
      </c>
      <c r="F282">
        <f>_10sept_0_30[[#This Row],[H_mag]]-40</f>
        <v>-57.260000000000005</v>
      </c>
      <c r="G282">
        <f>_10sept_0_30[[#This Row],[V_mag]]-40</f>
        <v>-57.269999999999996</v>
      </c>
      <c r="H282">
        <f>10^(_10sept_0_30[[#This Row],[H_mag_adj]]/20)*COS(RADIANS(_10sept_0_30[[#This Row],[H_phase]]))</f>
        <v>-1.183854575799506E-3</v>
      </c>
      <c r="I282">
        <f>10^(_10sept_0_30[[#This Row],[H_mag_adj]]/20)*SIN(RADIANS(_10sept_0_30[[#This Row],[H_phase]]))</f>
        <v>-6.9123451893104623E-4</v>
      </c>
      <c r="J282">
        <f>10^(_10sept_0_30[[#This Row],[V_mag_adj]]/20)*COS(RADIANS(_10sept_0_30[[#This Row],[V_phase]]))</f>
        <v>-1.1827333338211667E-3</v>
      </c>
      <c r="K282">
        <f>10^(_10sept_0_30[[#This Row],[V_mag_adj]]/20)*SIN(RADIANS(_10sept_0_30[[#This Row],[V_phase]]))</f>
        <v>-6.9002635394286725E-4</v>
      </c>
    </row>
    <row r="283" spans="1:11" x14ac:dyDescent="0.25">
      <c r="A283">
        <v>100</v>
      </c>
      <c r="B283">
        <v>-16.989999999999998</v>
      </c>
      <c r="C283">
        <v>-167.37</v>
      </c>
      <c r="D283">
        <v>-17.059999999999999</v>
      </c>
      <c r="E283">
        <v>-167.18</v>
      </c>
      <c r="F283">
        <f>_10sept_0_30[[#This Row],[H_mag]]-40</f>
        <v>-56.989999999999995</v>
      </c>
      <c r="G283">
        <f>_10sept_0_30[[#This Row],[V_mag]]-40</f>
        <v>-57.06</v>
      </c>
      <c r="H283">
        <f>10^(_10sept_0_30[[#This Row],[H_mag_adj]]/20)*COS(RADIANS(_10sept_0_30[[#This Row],[H_phase]]))</f>
        <v>-1.3799453449277153E-3</v>
      </c>
      <c r="I283">
        <f>10^(_10sept_0_30[[#This Row],[H_mag_adj]]/20)*SIN(RADIANS(_10sept_0_30[[#This Row],[H_phase]]))</f>
        <v>-3.0921305704169252E-4</v>
      </c>
      <c r="J283">
        <f>10^(_10sept_0_30[[#This Row],[V_mag_adj]]/20)*COS(RADIANS(_10sept_0_30[[#This Row],[V_phase]]))</f>
        <v>-1.3678443082578351E-3</v>
      </c>
      <c r="K283">
        <f>10^(_10sept_0_30[[#This Row],[V_mag_adj]]/20)*SIN(RADIANS(_10sept_0_30[[#This Row],[V_phase]]))</f>
        <v>-3.1126875537625635E-4</v>
      </c>
    </row>
    <row r="284" spans="1:11" x14ac:dyDescent="0.25">
      <c r="A284">
        <v>101</v>
      </c>
      <c r="B284">
        <v>-16.78</v>
      </c>
      <c r="C284">
        <v>176.58</v>
      </c>
      <c r="D284">
        <v>-16.809999999999999</v>
      </c>
      <c r="E284">
        <v>175.75</v>
      </c>
      <c r="F284">
        <f>_10sept_0_30[[#This Row],[H_mag]]-40</f>
        <v>-56.78</v>
      </c>
      <c r="G284">
        <f>_10sept_0_30[[#This Row],[V_mag]]-40</f>
        <v>-56.81</v>
      </c>
      <c r="H284">
        <f>10^(_10sept_0_30[[#This Row],[H_mag_adj]]/20)*COS(RADIANS(_10sept_0_30[[#This Row],[H_phase]]))</f>
        <v>-1.4461916854468333E-3</v>
      </c>
      <c r="I284">
        <f>10^(_10sept_0_30[[#This Row],[H_mag_adj]]/20)*SIN(RADIANS(_10sept_0_30[[#This Row],[H_phase]]))</f>
        <v>8.6426226158319179E-5</v>
      </c>
      <c r="J284">
        <f>10^(_10sept_0_30[[#This Row],[V_mag_adj]]/20)*COS(RADIANS(_10sept_0_30[[#This Row],[V_phase]]))</f>
        <v>-1.4398064858712424E-3</v>
      </c>
      <c r="K284">
        <f>10^(_10sept_0_30[[#This Row],[V_mag_adj]]/20)*SIN(RADIANS(_10sept_0_30[[#This Row],[V_phase]]))</f>
        <v>1.0699610432342666E-4</v>
      </c>
    </row>
    <row r="285" spans="1:11" x14ac:dyDescent="0.25">
      <c r="A285">
        <v>102</v>
      </c>
      <c r="B285">
        <v>-16.579999999999998</v>
      </c>
      <c r="C285">
        <v>160.55000000000001</v>
      </c>
      <c r="D285">
        <v>-16.649999999999999</v>
      </c>
      <c r="E285">
        <v>159.94999999999999</v>
      </c>
      <c r="F285">
        <f>_10sept_0_30[[#This Row],[H_mag]]-40</f>
        <v>-56.58</v>
      </c>
      <c r="G285">
        <f>_10sept_0_30[[#This Row],[V_mag]]-40</f>
        <v>-56.65</v>
      </c>
      <c r="H285">
        <f>10^(_10sept_0_30[[#This Row],[H_mag_adj]]/20)*COS(RADIANS(_10sept_0_30[[#This Row],[H_phase]]))</f>
        <v>-1.3979143858262365E-3</v>
      </c>
      <c r="I285">
        <f>10^(_10sept_0_30[[#This Row],[H_mag_adj]]/20)*SIN(RADIANS(_10sept_0_30[[#This Row],[H_phase]]))</f>
        <v>4.936549834498598E-4</v>
      </c>
      <c r="J285">
        <f>10^(_10sept_0_30[[#This Row],[V_mag_adj]]/20)*COS(RADIANS(_10sept_0_30[[#This Row],[V_phase]]))</f>
        <v>-1.3814898129715853E-3</v>
      </c>
      <c r="K285">
        <f>10^(_10sept_0_30[[#This Row],[V_mag_adj]]/20)*SIN(RADIANS(_10sept_0_30[[#This Row],[V_phase]]))</f>
        <v>5.041868903320995E-4</v>
      </c>
    </row>
    <row r="286" spans="1:11" x14ac:dyDescent="0.25">
      <c r="A286">
        <v>103</v>
      </c>
      <c r="B286">
        <v>-16.420000000000002</v>
      </c>
      <c r="C286">
        <v>146.47999999999999</v>
      </c>
      <c r="D286">
        <v>-16.46</v>
      </c>
      <c r="E286">
        <v>145.61000000000001</v>
      </c>
      <c r="F286">
        <f>_10sept_0_30[[#This Row],[H_mag]]-40</f>
        <v>-56.42</v>
      </c>
      <c r="G286">
        <f>_10sept_0_30[[#This Row],[V_mag]]-40</f>
        <v>-56.46</v>
      </c>
      <c r="H286">
        <f>10^(_10sept_0_30[[#This Row],[H_mag_adj]]/20)*COS(RADIANS(_10sept_0_30[[#This Row],[H_phase]]))</f>
        <v>-1.2589434184355074E-3</v>
      </c>
      <c r="I286">
        <f>10^(_10sept_0_30[[#This Row],[H_mag_adj]]/20)*SIN(RADIANS(_10sept_0_30[[#This Row],[H_phase]]))</f>
        <v>8.339085928195793E-4</v>
      </c>
      <c r="J286">
        <f>10^(_10sept_0_30[[#This Row],[V_mag_adj]]/20)*COS(RADIANS(_10sept_0_30[[#This Row],[V_phase]]))</f>
        <v>-1.2404109249886878E-3</v>
      </c>
      <c r="K286">
        <f>10^(_10sept_0_30[[#This Row],[V_mag_adj]]/20)*SIN(RADIANS(_10sept_0_30[[#This Row],[V_phase]]))</f>
        <v>8.4900913268920843E-4</v>
      </c>
    </row>
    <row r="287" spans="1:11" x14ac:dyDescent="0.25">
      <c r="A287">
        <v>104</v>
      </c>
      <c r="B287">
        <v>-16.39</v>
      </c>
      <c r="C287">
        <v>131.30000000000001</v>
      </c>
      <c r="D287">
        <v>-16.43</v>
      </c>
      <c r="E287">
        <v>130.88999999999999</v>
      </c>
      <c r="F287">
        <f>_10sept_0_30[[#This Row],[H_mag]]-40</f>
        <v>-56.39</v>
      </c>
      <c r="G287">
        <f>_10sept_0_30[[#This Row],[V_mag]]-40</f>
        <v>-56.43</v>
      </c>
      <c r="H287">
        <f>10^(_10sept_0_30[[#This Row],[H_mag_adj]]/20)*COS(RADIANS(_10sept_0_30[[#This Row],[H_phase]]))</f>
        <v>-1.0001036979103625E-3</v>
      </c>
      <c r="I287">
        <f>10^(_10sept_0_30[[#This Row],[H_mag_adj]]/20)*SIN(RADIANS(_10sept_0_30[[#This Row],[H_phase]]))</f>
        <v>1.1383941503444117E-3</v>
      </c>
      <c r="J287">
        <f>10^(_10sept_0_30[[#This Row],[V_mag_adj]]/20)*COS(RADIANS(_10sept_0_30[[#This Row],[V_phase]]))</f>
        <v>-9.873744706055522E-4</v>
      </c>
      <c r="K287">
        <f>10^(_10sept_0_30[[#This Row],[V_mag_adj]]/20)*SIN(RADIANS(_10sept_0_30[[#This Row],[V_phase]]))</f>
        <v>1.1402583415912697E-3</v>
      </c>
    </row>
    <row r="288" spans="1:11" x14ac:dyDescent="0.25">
      <c r="A288">
        <v>105</v>
      </c>
      <c r="B288">
        <v>-16.440000000000001</v>
      </c>
      <c r="C288">
        <v>116.89</v>
      </c>
      <c r="D288">
        <v>-16.420000000000002</v>
      </c>
      <c r="E288">
        <v>115.71</v>
      </c>
      <c r="F288">
        <f>_10sept_0_30[[#This Row],[H_mag]]-40</f>
        <v>-56.44</v>
      </c>
      <c r="G288">
        <f>_10sept_0_30[[#This Row],[V_mag]]-40</f>
        <v>-56.42</v>
      </c>
      <c r="H288">
        <f>10^(_10sept_0_30[[#This Row],[H_mag_adj]]/20)*COS(RADIANS(_10sept_0_30[[#This Row],[H_phase]]))</f>
        <v>-6.8140681923233753E-4</v>
      </c>
      <c r="I288">
        <f>10^(_10sept_0_30[[#This Row],[H_mag_adj]]/20)*SIN(RADIANS(_10sept_0_30[[#This Row],[H_phase]]))</f>
        <v>1.343707408101736E-3</v>
      </c>
      <c r="J288">
        <f>10^(_10sept_0_30[[#This Row],[V_mag_adj]]/20)*COS(RADIANS(_10sept_0_30[[#This Row],[V_phase]]))</f>
        <v>-6.5509745402762723E-4</v>
      </c>
      <c r="K288">
        <f>10^(_10sept_0_30[[#This Row],[V_mag_adj]]/20)*SIN(RADIANS(_10sept_0_30[[#This Row],[V_phase]]))</f>
        <v>1.3605842119203547E-3</v>
      </c>
    </row>
    <row r="289" spans="1:11" x14ac:dyDescent="0.25">
      <c r="A289">
        <v>106</v>
      </c>
      <c r="B289">
        <v>-16.43</v>
      </c>
      <c r="C289">
        <v>102.14</v>
      </c>
      <c r="D289">
        <v>-16.48</v>
      </c>
      <c r="E289">
        <v>101.78</v>
      </c>
      <c r="F289">
        <f>_10sept_0_30[[#This Row],[H_mag]]-40</f>
        <v>-56.43</v>
      </c>
      <c r="G289">
        <f>_10sept_0_30[[#This Row],[V_mag]]-40</f>
        <v>-56.480000000000004</v>
      </c>
      <c r="H289">
        <f>10^(_10sept_0_30[[#This Row],[H_mag_adj]]/20)*COS(RADIANS(_10sept_0_30[[#This Row],[H_phase]]))</f>
        <v>-3.1720616031037652E-4</v>
      </c>
      <c r="I289">
        <f>10^(_10sept_0_30[[#This Row],[H_mag_adj]]/20)*SIN(RADIANS(_10sept_0_30[[#This Row],[H_phase]]))</f>
        <v>1.4746110275707337E-3</v>
      </c>
      <c r="J289">
        <f>10^(_10sept_0_30[[#This Row],[V_mag_adj]]/20)*COS(RADIANS(_10sept_0_30[[#This Row],[V_phase]]))</f>
        <v>-3.0616718311572401E-4</v>
      </c>
      <c r="K289">
        <f>10^(_10sept_0_30[[#This Row],[V_mag_adj]]/20)*SIN(RADIANS(_10sept_0_30[[#This Row],[V_phase]]))</f>
        <v>1.4680995408414093E-3</v>
      </c>
    </row>
    <row r="290" spans="1:11" x14ac:dyDescent="0.25">
      <c r="A290">
        <v>107</v>
      </c>
      <c r="B290">
        <v>-16.559999999999999</v>
      </c>
      <c r="C290">
        <v>87.02</v>
      </c>
      <c r="D290">
        <v>-16.579999999999998</v>
      </c>
      <c r="E290">
        <v>86.14</v>
      </c>
      <c r="F290">
        <f>_10sept_0_30[[#This Row],[H_mag]]-40</f>
        <v>-56.56</v>
      </c>
      <c r="G290">
        <f>_10sept_0_30[[#This Row],[V_mag]]-40</f>
        <v>-56.58</v>
      </c>
      <c r="H290">
        <f>10^(_10sept_0_30[[#This Row],[H_mag_adj]]/20)*COS(RADIANS(_10sept_0_30[[#This Row],[H_phase]]))</f>
        <v>7.72498794843609E-5</v>
      </c>
      <c r="I290">
        <f>10^(_10sept_0_30[[#This Row],[H_mag_adj]]/20)*SIN(RADIANS(_10sept_0_30[[#This Row],[H_phase]]))</f>
        <v>1.483926274832597E-3</v>
      </c>
      <c r="J290">
        <f>10^(_10sept_0_30[[#This Row],[V_mag_adj]]/20)*COS(RADIANS(_10sept_0_30[[#This Row],[V_phase]]))</f>
        <v>9.9801277871612779E-5</v>
      </c>
      <c r="K290">
        <f>10^(_10sept_0_30[[#This Row],[V_mag_adj]]/20)*SIN(RADIANS(_10sept_0_30[[#This Row],[V_phase]]))</f>
        <v>1.4791550215308802E-3</v>
      </c>
    </row>
    <row r="291" spans="1:11" x14ac:dyDescent="0.25">
      <c r="A291">
        <v>108</v>
      </c>
      <c r="B291">
        <v>-16.66</v>
      </c>
      <c r="C291">
        <v>72.64</v>
      </c>
      <c r="D291">
        <v>-16.649999999999999</v>
      </c>
      <c r="E291">
        <v>71.55</v>
      </c>
      <c r="F291">
        <f>_10sept_0_30[[#This Row],[H_mag]]-40</f>
        <v>-56.66</v>
      </c>
      <c r="G291">
        <f>_10sept_0_30[[#This Row],[V_mag]]-40</f>
        <v>-56.65</v>
      </c>
      <c r="H291">
        <f>10^(_10sept_0_30[[#This Row],[H_mag_adj]]/20)*COS(RADIANS(_10sept_0_30[[#This Row],[H_phase]]))</f>
        <v>4.3829019359035293E-4</v>
      </c>
      <c r="I291">
        <f>10^(_10sept_0_30[[#This Row],[H_mag_adj]]/20)*SIN(RADIANS(_10sept_0_30[[#This Row],[H_phase]]))</f>
        <v>1.4020150196610583E-3</v>
      </c>
      <c r="J291">
        <f>10^(_10sept_0_30[[#This Row],[V_mag_adj]]/20)*COS(RADIANS(_10sept_0_30[[#This Row],[V_phase]]))</f>
        <v>4.6541685598862511E-4</v>
      </c>
      <c r="K291">
        <f>10^(_10sept_0_30[[#This Row],[V_mag_adj]]/20)*SIN(RADIANS(_10sept_0_30[[#This Row],[V_phase]]))</f>
        <v>1.3950289150726166E-3</v>
      </c>
    </row>
    <row r="292" spans="1:11" x14ac:dyDescent="0.25">
      <c r="A292">
        <v>109</v>
      </c>
      <c r="B292">
        <v>-16.82</v>
      </c>
      <c r="C292">
        <v>57.96</v>
      </c>
      <c r="D292">
        <v>-16.88</v>
      </c>
      <c r="E292">
        <v>56.93</v>
      </c>
      <c r="F292">
        <f>_10sept_0_30[[#This Row],[H_mag]]-40</f>
        <v>-56.82</v>
      </c>
      <c r="G292">
        <f>_10sept_0_30[[#This Row],[V_mag]]-40</f>
        <v>-56.879999999999995</v>
      </c>
      <c r="H292">
        <f>10^(_10sept_0_30[[#This Row],[H_mag_adj]]/20)*COS(RADIANS(_10sept_0_30[[#This Row],[H_phase]]))</f>
        <v>7.6505832304437911E-4</v>
      </c>
      <c r="I292">
        <f>10^(_10sept_0_30[[#This Row],[H_mag_adj]]/20)*SIN(RADIANS(_10sept_0_30[[#This Row],[H_phase]]))</f>
        <v>1.2224493647772137E-3</v>
      </c>
      <c r="J292">
        <f>10^(_10sept_0_30[[#This Row],[V_mag_adj]]/20)*COS(RADIANS(_10sept_0_30[[#This Row],[V_phase]]))</f>
        <v>7.8149231472988024E-4</v>
      </c>
      <c r="K292">
        <f>10^(_10sept_0_30[[#This Row],[V_mag_adj]]/20)*SIN(RADIANS(_10sept_0_30[[#This Row],[V_phase]]))</f>
        <v>1.2001799618572614E-3</v>
      </c>
    </row>
    <row r="293" spans="1:11" x14ac:dyDescent="0.25">
      <c r="A293">
        <v>110</v>
      </c>
      <c r="B293">
        <v>-17.12</v>
      </c>
      <c r="C293">
        <v>42.29</v>
      </c>
      <c r="D293">
        <v>-17.21</v>
      </c>
      <c r="E293">
        <v>41.18</v>
      </c>
      <c r="F293">
        <f>_10sept_0_30[[#This Row],[H_mag]]-40</f>
        <v>-57.120000000000005</v>
      </c>
      <c r="G293">
        <f>_10sept_0_30[[#This Row],[V_mag]]-40</f>
        <v>-57.21</v>
      </c>
      <c r="H293">
        <f>10^(_10sept_0_30[[#This Row],[H_mag_adj]]/20)*COS(RADIANS(_10sept_0_30[[#This Row],[H_phase]]))</f>
        <v>1.0305857201026471E-3</v>
      </c>
      <c r="I293">
        <f>10^(_10sept_0_30[[#This Row],[H_mag_adj]]/20)*SIN(RADIANS(_10sept_0_30[[#This Row],[H_phase]]))</f>
        <v>9.3743210480187983E-4</v>
      </c>
      <c r="J293">
        <f>10^(_10sept_0_30[[#This Row],[V_mag_adj]]/20)*COS(RADIANS(_10sept_0_30[[#This Row],[V_phase]]))</f>
        <v>1.0377435891622926E-3</v>
      </c>
      <c r="K293">
        <f>10^(_10sept_0_30[[#This Row],[V_mag_adj]]/20)*SIN(RADIANS(_10sept_0_30[[#This Row],[V_phase]]))</f>
        <v>9.0783617634232938E-4</v>
      </c>
    </row>
    <row r="294" spans="1:11" x14ac:dyDescent="0.25">
      <c r="A294">
        <v>111</v>
      </c>
      <c r="B294">
        <v>-17.440000000000001</v>
      </c>
      <c r="C294">
        <v>26.55</v>
      </c>
      <c r="D294">
        <v>-17.41</v>
      </c>
      <c r="E294">
        <v>24.76</v>
      </c>
      <c r="F294">
        <f>_10sept_0_30[[#This Row],[H_mag]]-40</f>
        <v>-57.44</v>
      </c>
      <c r="G294">
        <f>_10sept_0_30[[#This Row],[V_mag]]-40</f>
        <v>-57.41</v>
      </c>
      <c r="H294">
        <f>10^(_10sept_0_30[[#This Row],[H_mag_adj]]/20)*COS(RADIANS(_10sept_0_30[[#This Row],[H_phase]]))</f>
        <v>1.2011631985481893E-3</v>
      </c>
      <c r="I294">
        <f>10^(_10sept_0_30[[#This Row],[H_mag_adj]]/20)*SIN(RADIANS(_10sept_0_30[[#This Row],[H_phase]]))</f>
        <v>6.001872302149135E-4</v>
      </c>
      <c r="J294">
        <f>10^(_10sept_0_30[[#This Row],[V_mag_adj]]/20)*COS(RADIANS(_10sept_0_30[[#This Row],[V_phase]]))</f>
        <v>1.2235433787449684E-3</v>
      </c>
      <c r="K294">
        <f>10^(_10sept_0_30[[#This Row],[V_mag_adj]]/20)*SIN(RADIANS(_10sept_0_30[[#This Row],[V_phase]]))</f>
        <v>5.6432017782680839E-4</v>
      </c>
    </row>
    <row r="295" spans="1:11" x14ac:dyDescent="0.25">
      <c r="A295">
        <v>112</v>
      </c>
      <c r="B295">
        <v>-17.63</v>
      </c>
      <c r="C295">
        <v>9.8699999999999992</v>
      </c>
      <c r="D295">
        <v>-17.649999999999999</v>
      </c>
      <c r="E295">
        <v>8.07</v>
      </c>
      <c r="F295">
        <f>_10sept_0_30[[#This Row],[H_mag]]-40</f>
        <v>-57.629999999999995</v>
      </c>
      <c r="G295">
        <f>_10sept_0_30[[#This Row],[V_mag]]-40</f>
        <v>-57.65</v>
      </c>
      <c r="H295">
        <f>10^(_10sept_0_30[[#This Row],[H_mag_adj]]/20)*COS(RADIANS(_10sept_0_30[[#This Row],[H_phase]]))</f>
        <v>1.2942675309179613E-3</v>
      </c>
      <c r="I295">
        <f>10^(_10sept_0_30[[#This Row],[H_mag_adj]]/20)*SIN(RADIANS(_10sept_0_30[[#This Row],[H_phase]]))</f>
        <v>2.251875893599086E-4</v>
      </c>
      <c r="J295">
        <f>10^(_10sept_0_30[[#This Row],[V_mag_adj]]/20)*COS(RADIANS(_10sept_0_30[[#This Row],[V_phase]]))</f>
        <v>1.2977106690891475E-3</v>
      </c>
      <c r="K295">
        <f>10^(_10sept_0_30[[#This Row],[V_mag_adj]]/20)*SIN(RADIANS(_10sept_0_30[[#This Row],[V_phase]]))</f>
        <v>1.8399838719343462E-4</v>
      </c>
    </row>
    <row r="296" spans="1:11" x14ac:dyDescent="0.25">
      <c r="A296">
        <v>113</v>
      </c>
      <c r="B296">
        <v>-17.809999999999999</v>
      </c>
      <c r="C296">
        <v>-7.69</v>
      </c>
      <c r="D296">
        <v>-17.77</v>
      </c>
      <c r="E296">
        <v>-9.16</v>
      </c>
      <c r="F296">
        <f>_10sept_0_30[[#This Row],[H_mag]]-40</f>
        <v>-57.81</v>
      </c>
      <c r="G296">
        <f>_10sept_0_30[[#This Row],[V_mag]]-40</f>
        <v>-57.769999999999996</v>
      </c>
      <c r="H296">
        <f>10^(_10sept_0_30[[#This Row],[H_mag_adj]]/20)*COS(RADIANS(_10sept_0_30[[#This Row],[H_phase]]))</f>
        <v>1.275194801326932E-3</v>
      </c>
      <c r="I296">
        <f>10^(_10sept_0_30[[#This Row],[H_mag_adj]]/20)*SIN(RADIANS(_10sept_0_30[[#This Row],[H_phase]]))</f>
        <v>-1.7218647489942497E-4</v>
      </c>
      <c r="J296">
        <f>10^(_10sept_0_30[[#This Row],[V_mag_adj]]/20)*COS(RADIANS(_10sept_0_30[[#This Row],[V_phase]]))</f>
        <v>1.2762216429838677E-3</v>
      </c>
      <c r="K296">
        <f>10^(_10sept_0_30[[#This Row],[V_mag_adj]]/20)*SIN(RADIANS(_10sept_0_30[[#This Row],[V_phase]]))</f>
        <v>-2.0578856209776492E-4</v>
      </c>
    </row>
    <row r="297" spans="1:11" x14ac:dyDescent="0.25">
      <c r="A297">
        <v>114</v>
      </c>
      <c r="B297">
        <v>-17.78</v>
      </c>
      <c r="C297">
        <v>-25.69</v>
      </c>
      <c r="D297">
        <v>-17.809999999999999</v>
      </c>
      <c r="E297">
        <v>-26.54</v>
      </c>
      <c r="F297">
        <f>_10sept_0_30[[#This Row],[H_mag]]-40</f>
        <v>-57.78</v>
      </c>
      <c r="G297">
        <f>_10sept_0_30[[#This Row],[V_mag]]-40</f>
        <v>-57.81</v>
      </c>
      <c r="H297">
        <f>10^(_10sept_0_30[[#This Row],[H_mag_adj]]/20)*COS(RADIANS(_10sept_0_30[[#This Row],[H_phase]]))</f>
        <v>1.1635857287513067E-3</v>
      </c>
      <c r="I297">
        <f>10^(_10sept_0_30[[#This Row],[H_mag_adj]]/20)*SIN(RADIANS(_10sept_0_30[[#This Row],[H_phase]]))</f>
        <v>-5.5974589270252773E-4</v>
      </c>
      <c r="J297">
        <f>10^(_10sept_0_30[[#This Row],[V_mag_adj]]/20)*COS(RADIANS(_10sept_0_30[[#This Row],[V_phase]]))</f>
        <v>1.1511711152969993E-3</v>
      </c>
      <c r="K297">
        <f>10^(_10sept_0_30[[#This Row],[V_mag_adj]]/20)*SIN(RADIANS(_10sept_0_30[[#This Row],[V_phase]]))</f>
        <v>-5.7495654337992065E-4</v>
      </c>
    </row>
    <row r="298" spans="1:11" x14ac:dyDescent="0.25">
      <c r="A298">
        <v>115</v>
      </c>
      <c r="B298">
        <v>-17.62</v>
      </c>
      <c r="C298">
        <v>-42.68</v>
      </c>
      <c r="D298">
        <v>-17.59</v>
      </c>
      <c r="E298">
        <v>-43.59</v>
      </c>
      <c r="F298">
        <f>_10sept_0_30[[#This Row],[H_mag]]-40</f>
        <v>-57.620000000000005</v>
      </c>
      <c r="G298">
        <f>_10sept_0_30[[#This Row],[V_mag]]-40</f>
        <v>-57.59</v>
      </c>
      <c r="H298">
        <f>10^(_10sept_0_30[[#This Row],[H_mag_adj]]/20)*COS(RADIANS(_10sept_0_30[[#This Row],[H_phase]]))</f>
        <v>9.6688920934308472E-4</v>
      </c>
      <c r="I298">
        <f>10^(_10sept_0_30[[#This Row],[H_mag_adj]]/20)*SIN(RADIANS(_10sept_0_30[[#This Row],[H_phase]]))</f>
        <v>-8.9159498432360158E-4</v>
      </c>
      <c r="J298">
        <f>10^(_10sept_0_30[[#This Row],[V_mag_adj]]/20)*COS(RADIANS(_10sept_0_30[[#This Row],[V_phase]]))</f>
        <v>9.5590297949419399E-4</v>
      </c>
      <c r="K298">
        <f>10^(_10sept_0_30[[#This Row],[V_mag_adj]]/20)*SIN(RADIANS(_10sept_0_30[[#This Row],[V_phase]]))</f>
        <v>-9.099760256104176E-4</v>
      </c>
    </row>
    <row r="299" spans="1:11" x14ac:dyDescent="0.25">
      <c r="A299">
        <v>116</v>
      </c>
      <c r="B299">
        <v>-17.37</v>
      </c>
      <c r="C299">
        <v>-58.68</v>
      </c>
      <c r="D299">
        <v>-17.29</v>
      </c>
      <c r="E299">
        <v>-59.8</v>
      </c>
      <c r="F299">
        <f>_10sept_0_30[[#This Row],[H_mag]]-40</f>
        <v>-57.370000000000005</v>
      </c>
      <c r="G299">
        <f>_10sept_0_30[[#This Row],[V_mag]]-40</f>
        <v>-57.29</v>
      </c>
      <c r="H299">
        <f>10^(_10sept_0_30[[#This Row],[H_mag_adj]]/20)*COS(RADIANS(_10sept_0_30[[#This Row],[H_phase]]))</f>
        <v>7.0364039662426517E-4</v>
      </c>
      <c r="I299">
        <f>10^(_10sept_0_30[[#This Row],[H_mag_adj]]/20)*SIN(RADIANS(_10sept_0_30[[#This Row],[H_phase]]))</f>
        <v>-1.1563756373296939E-3</v>
      </c>
      <c r="J299">
        <f>10^(_10sept_0_30[[#This Row],[V_mag_adj]]/20)*COS(RADIANS(_10sept_0_30[[#This Row],[V_phase]]))</f>
        <v>6.8720325326241457E-4</v>
      </c>
      <c r="K299">
        <f>10^(_10sept_0_30[[#This Row],[V_mag_adj]]/20)*SIN(RADIANS(_10sept_0_30[[#This Row],[V_phase]]))</f>
        <v>-1.1807334074803769E-3</v>
      </c>
    </row>
    <row r="300" spans="1:11" x14ac:dyDescent="0.25">
      <c r="A300">
        <v>117</v>
      </c>
      <c r="B300">
        <v>-17.05</v>
      </c>
      <c r="C300">
        <v>-73.599999999999994</v>
      </c>
      <c r="D300">
        <v>-16.989999999999998</v>
      </c>
      <c r="E300">
        <v>-74.59</v>
      </c>
      <c r="F300">
        <f>_10sept_0_30[[#This Row],[H_mag]]-40</f>
        <v>-57.05</v>
      </c>
      <c r="G300">
        <f>_10sept_0_30[[#This Row],[V_mag]]-40</f>
        <v>-56.989999999999995</v>
      </c>
      <c r="H300">
        <f>10^(_10sept_0_30[[#This Row],[H_mag_adj]]/20)*COS(RADIANS(_10sept_0_30[[#This Row],[H_phase]]))</f>
        <v>3.9652872289477762E-4</v>
      </c>
      <c r="I300">
        <f>10^(_10sept_0_30[[#This Row],[H_mag_adj]]/20)*SIN(RADIANS(_10sept_0_30[[#This Row],[H_phase]]))</f>
        <v>-1.3472890217151958E-3</v>
      </c>
      <c r="J300">
        <f>10^(_10sept_0_30[[#This Row],[V_mag_adj]]/20)*COS(RADIANS(_10sept_0_30[[#This Row],[V_phase]]))</f>
        <v>3.7577804455008861E-4</v>
      </c>
      <c r="K300">
        <f>10^(_10sept_0_30[[#This Row],[V_mag_adj]]/20)*SIN(RADIANS(_10sept_0_30[[#This Row],[V_phase]]))</f>
        <v>-1.3633241473937341E-3</v>
      </c>
    </row>
    <row r="301" spans="1:11" x14ac:dyDescent="0.25">
      <c r="A301">
        <v>118</v>
      </c>
      <c r="B301">
        <v>-16.809999999999999</v>
      </c>
      <c r="C301">
        <v>-88.6</v>
      </c>
      <c r="D301">
        <v>-16.79</v>
      </c>
      <c r="E301">
        <v>-89.16</v>
      </c>
      <c r="F301">
        <f>_10sept_0_30[[#This Row],[H_mag]]-40</f>
        <v>-56.81</v>
      </c>
      <c r="G301">
        <f>_10sept_0_30[[#This Row],[V_mag]]-40</f>
        <v>-56.79</v>
      </c>
      <c r="H301">
        <f>10^(_10sept_0_30[[#This Row],[H_mag_adj]]/20)*COS(RADIANS(_10sept_0_30[[#This Row],[H_phase]]))</f>
        <v>3.5274607208663987E-5</v>
      </c>
      <c r="I301">
        <f>10^(_10sept_0_30[[#This Row],[H_mag_adj]]/20)*SIN(RADIANS(_10sept_0_30[[#This Row],[H_phase]]))</f>
        <v>-1.4433456222206654E-3</v>
      </c>
      <c r="J301">
        <f>10^(_10sept_0_30[[#This Row],[V_mag_adj]]/20)*COS(RADIANS(_10sept_0_30[[#This Row],[V_phase]]))</f>
        <v>2.1214905218010939E-5</v>
      </c>
      <c r="K301">
        <f>10^(_10sept_0_30[[#This Row],[V_mag_adj]]/20)*SIN(RADIANS(_10sept_0_30[[#This Row],[V_phase]]))</f>
        <v>-1.4469493369318361E-3</v>
      </c>
    </row>
    <row r="302" spans="1:11" x14ac:dyDescent="0.25">
      <c r="A302">
        <v>119</v>
      </c>
      <c r="B302">
        <v>-16.59</v>
      </c>
      <c r="C302">
        <v>-102.71</v>
      </c>
      <c r="D302">
        <v>-16.59</v>
      </c>
      <c r="E302">
        <v>-103.34</v>
      </c>
      <c r="F302">
        <f>_10sept_0_30[[#This Row],[H_mag]]-40</f>
        <v>-56.59</v>
      </c>
      <c r="G302">
        <f>_10sept_0_30[[#This Row],[V_mag]]-40</f>
        <v>-56.59</v>
      </c>
      <c r="H302">
        <f>10^(_10sept_0_30[[#This Row],[H_mag_adj]]/20)*COS(RADIANS(_10sept_0_30[[#This Row],[H_phase]]))</f>
        <v>-3.2580307610538772E-4</v>
      </c>
      <c r="I302">
        <f>10^(_10sept_0_30[[#This Row],[H_mag_adj]]/20)*SIN(RADIANS(_10sept_0_30[[#This Row],[H_phase]]))</f>
        <v>-1.4445266667496004E-3</v>
      </c>
      <c r="J302">
        <f>10^(_10sept_0_30[[#This Row],[V_mag_adj]]/20)*COS(RADIANS(_10sept_0_30[[#This Row],[V_phase]]))</f>
        <v>-3.4166646129455037E-4</v>
      </c>
      <c r="K302">
        <f>10^(_10sept_0_30[[#This Row],[V_mag_adj]]/20)*SIN(RADIANS(_10sept_0_30[[#This Row],[V_phase]]))</f>
        <v>-1.4408570243354833E-3</v>
      </c>
    </row>
    <row r="303" spans="1:11" x14ac:dyDescent="0.25">
      <c r="A303">
        <v>120</v>
      </c>
      <c r="B303">
        <v>-16.489999999999998</v>
      </c>
      <c r="C303">
        <v>-116.27</v>
      </c>
      <c r="D303">
        <v>-16.46</v>
      </c>
      <c r="E303">
        <v>-117.03</v>
      </c>
      <c r="F303">
        <f>_10sept_0_30[[#This Row],[H_mag]]-40</f>
        <v>-56.489999999999995</v>
      </c>
      <c r="G303">
        <f>_10sept_0_30[[#This Row],[V_mag]]-40</f>
        <v>-56.46</v>
      </c>
      <c r="H303">
        <f>10^(_10sept_0_30[[#This Row],[H_mag_adj]]/20)*COS(RADIANS(_10sept_0_30[[#This Row],[H_phase]]))</f>
        <v>-6.6299935823495499E-4</v>
      </c>
      <c r="I303">
        <f>10^(_10sept_0_30[[#This Row],[H_mag_adj]]/20)*SIN(RADIANS(_10sept_0_30[[#This Row],[H_phase]]))</f>
        <v>-1.3432474733878366E-3</v>
      </c>
      <c r="J303">
        <f>10^(_10sept_0_30[[#This Row],[V_mag_adj]]/20)*COS(RADIANS(_10sept_0_30[[#This Row],[V_phase]]))</f>
        <v>-6.8311333949794468E-4</v>
      </c>
      <c r="K303">
        <f>10^(_10sept_0_30[[#This Row],[V_mag_adj]]/20)*SIN(RADIANS(_10sept_0_30[[#This Row],[V_phase]]))</f>
        <v>-1.3389518048163422E-3</v>
      </c>
    </row>
    <row r="304" spans="1:11" x14ac:dyDescent="0.25">
      <c r="A304">
        <v>121</v>
      </c>
      <c r="B304">
        <v>-16.43</v>
      </c>
      <c r="C304">
        <v>-129.49</v>
      </c>
      <c r="D304">
        <v>-16.420000000000002</v>
      </c>
      <c r="E304">
        <v>-130.34</v>
      </c>
      <c r="F304">
        <f>_10sept_0_30[[#This Row],[H_mag]]-40</f>
        <v>-56.43</v>
      </c>
      <c r="G304">
        <f>_10sept_0_30[[#This Row],[V_mag]]-40</f>
        <v>-56.42</v>
      </c>
      <c r="H304">
        <f>10^(_10sept_0_30[[#This Row],[H_mag_adj]]/20)*COS(RADIANS(_10sept_0_30[[#This Row],[H_phase]]))</f>
        <v>-9.5922073429447103E-4</v>
      </c>
      <c r="I304">
        <f>10^(_10sept_0_30[[#This Row],[H_mag_adj]]/20)*SIN(RADIANS(_10sept_0_30[[#This Row],[H_phase]]))</f>
        <v>-1.1640416717934299E-3</v>
      </c>
      <c r="J304">
        <f>10^(_10sept_0_30[[#This Row],[V_mag_adj]]/20)*COS(RADIANS(_10sept_0_30[[#This Row],[V_phase]]))</f>
        <v>-9.775082033868373E-4</v>
      </c>
      <c r="K304">
        <f>10^(_10sept_0_30[[#This Row],[V_mag_adj]]/20)*SIN(RADIANS(_10sept_0_30[[#This Row],[V_phase]]))</f>
        <v>-1.1510081599675347E-3</v>
      </c>
    </row>
    <row r="305" spans="1:11" x14ac:dyDescent="0.25">
      <c r="A305">
        <v>122</v>
      </c>
      <c r="B305">
        <v>-16.48</v>
      </c>
      <c r="C305">
        <v>-143.44999999999999</v>
      </c>
      <c r="D305">
        <v>-16.43</v>
      </c>
      <c r="E305">
        <v>-143.85</v>
      </c>
      <c r="F305">
        <f>_10sept_0_30[[#This Row],[H_mag]]-40</f>
        <v>-56.480000000000004</v>
      </c>
      <c r="G305">
        <f>_10sept_0_30[[#This Row],[V_mag]]-40</f>
        <v>-56.43</v>
      </c>
      <c r="H305">
        <f>10^(_10sept_0_30[[#This Row],[H_mag_adj]]/20)*COS(RADIANS(_10sept_0_30[[#This Row],[H_phase]]))</f>
        <v>-1.2047530272372186E-3</v>
      </c>
      <c r="I305">
        <f>10^(_10sept_0_30[[#This Row],[H_mag_adj]]/20)*SIN(RADIANS(_10sept_0_30[[#This Row],[H_phase]]))</f>
        <v>-8.930983983853804E-4</v>
      </c>
      <c r="J305">
        <f>10^(_10sept_0_30[[#This Row],[V_mag_adj]]/20)*COS(RADIANS(_10sept_0_30[[#This Row],[V_phase]]))</f>
        <v>-1.2179495610560845E-3</v>
      </c>
      <c r="K305">
        <f>10^(_10sept_0_30[[#This Row],[V_mag_adj]]/20)*SIN(RADIANS(_10sept_0_30[[#This Row],[V_phase]]))</f>
        <v>-8.8977317193504905E-4</v>
      </c>
    </row>
    <row r="306" spans="1:11" x14ac:dyDescent="0.25">
      <c r="A306">
        <v>123</v>
      </c>
      <c r="B306">
        <v>-16.55</v>
      </c>
      <c r="C306">
        <v>-156.36000000000001</v>
      </c>
      <c r="D306">
        <v>-16.489999999999998</v>
      </c>
      <c r="E306">
        <v>-157.11000000000001</v>
      </c>
      <c r="F306">
        <f>_10sept_0_30[[#This Row],[H_mag]]-40</f>
        <v>-56.55</v>
      </c>
      <c r="G306">
        <f>_10sept_0_30[[#This Row],[V_mag]]-40</f>
        <v>-56.489999999999995</v>
      </c>
      <c r="H306">
        <f>10^(_10sept_0_30[[#This Row],[H_mag_adj]]/20)*COS(RADIANS(_10sept_0_30[[#This Row],[H_phase]]))</f>
        <v>-1.3628084841491625E-3</v>
      </c>
      <c r="I306">
        <f>10^(_10sept_0_30[[#This Row],[H_mag_adj]]/20)*SIN(RADIANS(_10sept_0_30[[#This Row],[H_phase]]))</f>
        <v>-5.9652975209682649E-4</v>
      </c>
      <c r="J306">
        <f>10^(_10sept_0_30[[#This Row],[V_mag_adj]]/20)*COS(RADIANS(_10sept_0_30[[#This Row],[V_phase]]))</f>
        <v>-1.3799999148342182E-3</v>
      </c>
      <c r="K306">
        <f>10^(_10sept_0_30[[#This Row],[V_mag_adj]]/20)*SIN(RADIANS(_10sept_0_30[[#This Row],[V_phase]]))</f>
        <v>-5.82650975147489E-4</v>
      </c>
    </row>
    <row r="307" spans="1:11" x14ac:dyDescent="0.25">
      <c r="A307">
        <v>124</v>
      </c>
      <c r="B307">
        <v>-16.649999999999999</v>
      </c>
      <c r="C307">
        <v>-171.14</v>
      </c>
      <c r="D307">
        <v>-16.649999999999999</v>
      </c>
      <c r="E307">
        <v>-171.27</v>
      </c>
      <c r="F307">
        <f>_10sept_0_30[[#This Row],[H_mag]]-40</f>
        <v>-56.65</v>
      </c>
      <c r="G307">
        <f>_10sept_0_30[[#This Row],[V_mag]]-40</f>
        <v>-56.65</v>
      </c>
      <c r="H307">
        <f>10^(_10sept_0_30[[#This Row],[H_mag_adj]]/20)*COS(RADIANS(_10sept_0_30[[#This Row],[H_phase]]))</f>
        <v>-1.4530704570872295E-3</v>
      </c>
      <c r="I307">
        <f>10^(_10sept_0_30[[#This Row],[H_mag_adj]]/20)*SIN(RADIANS(_10sept_0_30[[#This Row],[H_phase]]))</f>
        <v>-2.2650556387720017E-4</v>
      </c>
      <c r="J307">
        <f>10^(_10sept_0_30[[#This Row],[V_mag_adj]]/20)*COS(RADIANS(_10sept_0_30[[#This Row],[V_phase]]))</f>
        <v>-1.4535806412418252E-3</v>
      </c>
      <c r="K307">
        <f>10^(_10sept_0_30[[#This Row],[V_mag_adj]]/20)*SIN(RADIANS(_10sept_0_30[[#This Row],[V_phase]]))</f>
        <v>-2.2320807139085007E-4</v>
      </c>
    </row>
    <row r="308" spans="1:11" x14ac:dyDescent="0.25">
      <c r="A308">
        <v>125</v>
      </c>
      <c r="B308">
        <v>-16.75</v>
      </c>
      <c r="C308">
        <v>176.3</v>
      </c>
      <c r="D308">
        <v>-16.72</v>
      </c>
      <c r="E308">
        <v>175.56</v>
      </c>
      <c r="F308">
        <f>_10sept_0_30[[#This Row],[H_mag]]-40</f>
        <v>-56.75</v>
      </c>
      <c r="G308">
        <f>_10sept_0_30[[#This Row],[V_mag]]-40</f>
        <v>-56.72</v>
      </c>
      <c r="H308">
        <f>10^(_10sept_0_30[[#This Row],[H_mag_adj]]/20)*COS(RADIANS(_10sept_0_30[[#This Row],[H_phase]]))</f>
        <v>-1.4507541439981091E-3</v>
      </c>
      <c r="I308">
        <f>10^(_10sept_0_30[[#This Row],[H_mag_adj]]/20)*SIN(RADIANS(_10sept_0_30[[#This Row],[H_phase]]))</f>
        <v>9.3816062105370201E-5</v>
      </c>
      <c r="J308">
        <f>10^(_10sept_0_30[[#This Row],[V_mag_adj]]/20)*COS(RADIANS(_10sept_0_30[[#This Row],[V_phase]]))</f>
        <v>-1.4544362846745876E-3</v>
      </c>
      <c r="K308">
        <f>10^(_10sept_0_30[[#This Row],[V_mag_adj]]/20)*SIN(RADIANS(_10sept_0_30[[#This Row],[V_phase]]))</f>
        <v>1.1293422778189466E-4</v>
      </c>
    </row>
    <row r="309" spans="1:11" x14ac:dyDescent="0.25">
      <c r="A309">
        <v>126</v>
      </c>
      <c r="B309">
        <v>-16.920000000000002</v>
      </c>
      <c r="C309">
        <v>162.07</v>
      </c>
      <c r="D309">
        <v>-16.91</v>
      </c>
      <c r="E309">
        <v>162.03</v>
      </c>
      <c r="F309">
        <f>_10sept_0_30[[#This Row],[H_mag]]-40</f>
        <v>-56.92</v>
      </c>
      <c r="G309">
        <f>_10sept_0_30[[#This Row],[V_mag]]-40</f>
        <v>-56.91</v>
      </c>
      <c r="H309">
        <f>10^(_10sept_0_30[[#This Row],[H_mag_adj]]/20)*COS(RADIANS(_10sept_0_30[[#This Row],[H_phase]]))</f>
        <v>-1.3563705970125845E-3</v>
      </c>
      <c r="I309">
        <f>10^(_10sept_0_30[[#This Row],[H_mag_adj]]/20)*SIN(RADIANS(_10sept_0_30[[#This Row],[H_phase]]))</f>
        <v>4.3888018239143843E-4</v>
      </c>
      <c r="J309">
        <f>10^(_10sept_0_30[[#This Row],[V_mag_adj]]/20)*COS(RADIANS(_10sept_0_30[[#This Row],[V_phase]]))</f>
        <v>-1.3576259956155563E-3</v>
      </c>
      <c r="K309">
        <f>10^(_10sept_0_30[[#This Row],[V_mag_adj]]/20)*SIN(RADIANS(_10sept_0_30[[#This Row],[V_phase]]))</f>
        <v>4.4033366182315086E-4</v>
      </c>
    </row>
    <row r="310" spans="1:11" x14ac:dyDescent="0.25">
      <c r="A310">
        <v>127</v>
      </c>
      <c r="B310">
        <v>-17.02</v>
      </c>
      <c r="C310">
        <v>149.33000000000001</v>
      </c>
      <c r="D310">
        <v>-16.989999999999998</v>
      </c>
      <c r="E310">
        <v>148.74</v>
      </c>
      <c r="F310">
        <f>_10sept_0_30[[#This Row],[H_mag]]-40</f>
        <v>-57.019999999999996</v>
      </c>
      <c r="G310">
        <f>_10sept_0_30[[#This Row],[V_mag]]-40</f>
        <v>-56.989999999999995</v>
      </c>
      <c r="H310">
        <f>10^(_10sept_0_30[[#This Row],[H_mag_adj]]/20)*COS(RADIANS(_10sept_0_30[[#This Row],[H_phase]]))</f>
        <v>-1.2121567391173635E-3</v>
      </c>
      <c r="I310">
        <f>10^(_10sept_0_30[[#This Row],[H_mag_adj]]/20)*SIN(RADIANS(_10sept_0_30[[#This Row],[H_phase]]))</f>
        <v>7.1886783011185511E-4</v>
      </c>
      <c r="J310">
        <f>10^(_10sept_0_30[[#This Row],[V_mag_adj]]/20)*COS(RADIANS(_10sept_0_30[[#This Row],[V_phase]]))</f>
        <v>-1.2088581493992839E-3</v>
      </c>
      <c r="K310">
        <f>10^(_10sept_0_30[[#This Row],[V_mag_adj]]/20)*SIN(RADIANS(_10sept_0_30[[#This Row],[V_phase]]))</f>
        <v>7.3384183872526605E-4</v>
      </c>
    </row>
    <row r="311" spans="1:11" x14ac:dyDescent="0.25">
      <c r="A311">
        <v>128</v>
      </c>
      <c r="B311">
        <v>-17.23</v>
      </c>
      <c r="C311">
        <v>136.44</v>
      </c>
      <c r="D311">
        <v>-17.22</v>
      </c>
      <c r="E311">
        <v>136.18</v>
      </c>
      <c r="F311">
        <f>_10sept_0_30[[#This Row],[H_mag]]-40</f>
        <v>-57.230000000000004</v>
      </c>
      <c r="G311">
        <f>_10sept_0_30[[#This Row],[V_mag]]-40</f>
        <v>-57.22</v>
      </c>
      <c r="H311">
        <f>10^(_10sept_0_30[[#This Row],[H_mag_adj]]/20)*COS(RADIANS(_10sept_0_30[[#This Row],[H_phase]]))</f>
        <v>-9.968508247289625E-4</v>
      </c>
      <c r="I311">
        <f>10^(_10sept_0_30[[#This Row],[H_mag_adj]]/20)*SIN(RADIANS(_10sept_0_30[[#This Row],[H_phase]]))</f>
        <v>9.4796205192093945E-4</v>
      </c>
      <c r="J311">
        <f>10^(_10sept_0_30[[#This Row],[V_mag_adj]]/20)*COS(RADIANS(_10sept_0_30[[#This Row],[V_phase]]))</f>
        <v>-9.9368222116532072E-4</v>
      </c>
      <c r="K311">
        <f>10^(_10sept_0_30[[#This Row],[V_mag_adj]]/20)*SIN(RADIANS(_10sept_0_30[[#This Row],[V_phase]]))</f>
        <v>9.5357305150213869E-4</v>
      </c>
    </row>
    <row r="312" spans="1:11" x14ac:dyDescent="0.25">
      <c r="A312">
        <v>129</v>
      </c>
      <c r="B312">
        <v>-17.38</v>
      </c>
      <c r="C312">
        <v>123.54</v>
      </c>
      <c r="D312">
        <v>-17.39</v>
      </c>
      <c r="E312">
        <v>123.27</v>
      </c>
      <c r="F312">
        <f>_10sept_0_30[[#This Row],[H_mag]]-40</f>
        <v>-57.379999999999995</v>
      </c>
      <c r="G312">
        <f>_10sept_0_30[[#This Row],[V_mag]]-40</f>
        <v>-57.39</v>
      </c>
      <c r="H312">
        <f>10^(_10sept_0_30[[#This Row],[H_mag_adj]]/20)*COS(RADIANS(_10sept_0_30[[#This Row],[H_phase]]))</f>
        <v>-7.4704579796946676E-4</v>
      </c>
      <c r="I312">
        <f>10^(_10sept_0_30[[#This Row],[H_mag_adj]]/20)*SIN(RADIANS(_10sept_0_30[[#This Row],[H_phase]]))</f>
        <v>1.1269528791741491E-3</v>
      </c>
      <c r="J312">
        <f>10^(_10sept_0_30[[#This Row],[V_mag_adj]]/20)*COS(RADIANS(_10sept_0_30[[#This Row],[V_phase]]))</f>
        <v>-7.4087342938341301E-4</v>
      </c>
      <c r="K312">
        <f>10^(_10sept_0_30[[#This Row],[V_mag_adj]]/20)*SIN(RADIANS(_10sept_0_30[[#This Row],[V_phase]]))</f>
        <v>1.1291599815585461E-3</v>
      </c>
    </row>
    <row r="313" spans="1:11" x14ac:dyDescent="0.25">
      <c r="A313">
        <v>130</v>
      </c>
      <c r="B313">
        <v>-17.68</v>
      </c>
      <c r="C313">
        <v>110.83</v>
      </c>
      <c r="D313">
        <v>-17.600000000000001</v>
      </c>
      <c r="E313">
        <v>110.24</v>
      </c>
      <c r="F313">
        <f>_10sept_0_30[[#This Row],[H_mag]]-40</f>
        <v>-57.68</v>
      </c>
      <c r="G313">
        <f>_10sept_0_30[[#This Row],[V_mag]]-40</f>
        <v>-57.6</v>
      </c>
      <c r="H313">
        <f>10^(_10sept_0_30[[#This Row],[H_mag_adj]]/20)*COS(RADIANS(_10sept_0_30[[#This Row],[H_phase]]))</f>
        <v>-4.6446964900048894E-4</v>
      </c>
      <c r="I313">
        <f>10^(_10sept_0_30[[#This Row],[H_mag_adj]]/20)*SIN(RADIANS(_10sept_0_30[[#This Row],[H_phase]]))</f>
        <v>1.2207990556027169E-3</v>
      </c>
      <c r="J313">
        <f>10^(_10sept_0_30[[#This Row],[V_mag_adj]]/20)*COS(RADIANS(_10sept_0_30[[#This Row],[V_phase]]))</f>
        <v>-4.560552775569398E-4</v>
      </c>
      <c r="K313">
        <f>10^(_10sept_0_30[[#This Row],[V_mag_adj]]/20)*SIN(RADIANS(_10sept_0_30[[#This Row],[V_phase]]))</f>
        <v>1.2368566661346973E-3</v>
      </c>
    </row>
    <row r="314" spans="1:11" x14ac:dyDescent="0.25">
      <c r="A314">
        <v>131</v>
      </c>
      <c r="B314">
        <v>-17.989999999999998</v>
      </c>
      <c r="C314">
        <v>98.74</v>
      </c>
      <c r="D314">
        <v>-17.920000000000002</v>
      </c>
      <c r="E314">
        <v>98.22</v>
      </c>
      <c r="F314">
        <f>_10sept_0_30[[#This Row],[H_mag]]-40</f>
        <v>-57.989999999999995</v>
      </c>
      <c r="G314">
        <f>_10sept_0_30[[#This Row],[V_mag]]-40</f>
        <v>-57.92</v>
      </c>
      <c r="H314">
        <f>10^(_10sept_0_30[[#This Row],[H_mag_adj]]/20)*COS(RADIANS(_10sept_0_30[[#This Row],[H_phase]]))</f>
        <v>-1.9151519014225129E-4</v>
      </c>
      <c r="I314">
        <f>10^(_10sept_0_30[[#This Row],[H_mag_adj]]/20)*SIN(RADIANS(_10sept_0_30[[#This Row],[H_phase]]))</f>
        <v>1.2457402139059953E-3</v>
      </c>
      <c r="J314">
        <f>10^(_10sept_0_30[[#This Row],[V_mag_adj]]/20)*COS(RADIANS(_10sept_0_30[[#This Row],[V_phase]]))</f>
        <v>-1.8165959841571401E-4</v>
      </c>
      <c r="K314">
        <f>10^(_10sept_0_30[[#This Row],[V_mag_adj]]/20)*SIN(RADIANS(_10sept_0_30[[#This Row],[V_phase]]))</f>
        <v>1.257520714393972E-3</v>
      </c>
    </row>
    <row r="315" spans="1:11" x14ac:dyDescent="0.25">
      <c r="A315">
        <v>132</v>
      </c>
      <c r="B315">
        <v>-18.350000000000001</v>
      </c>
      <c r="C315">
        <v>86.27</v>
      </c>
      <c r="D315">
        <v>-18.23</v>
      </c>
      <c r="E315">
        <v>85.93</v>
      </c>
      <c r="F315">
        <f>_10sept_0_30[[#This Row],[H_mag]]-40</f>
        <v>-58.35</v>
      </c>
      <c r="G315">
        <f>_10sept_0_30[[#This Row],[V_mag]]-40</f>
        <v>-58.230000000000004</v>
      </c>
      <c r="H315">
        <f>10^(_10sept_0_30[[#This Row],[H_mag_adj]]/20)*COS(RADIANS(_10sept_0_30[[#This Row],[H_phase]]))</f>
        <v>7.8664609532550034E-5</v>
      </c>
      <c r="I315">
        <f>10^(_10sept_0_30[[#This Row],[H_mag_adj]]/20)*SIN(RADIANS(_10sept_0_30[[#This Row],[H_phase]]))</f>
        <v>1.2066437144674512E-3</v>
      </c>
      <c r="J315">
        <f>10^(_10sept_0_30[[#This Row],[V_mag_adj]]/20)*COS(RADIANS(_10sept_0_30[[#This Row],[V_phase]]))</f>
        <v>8.7017474932448455E-5</v>
      </c>
      <c r="K315">
        <f>10^(_10sept_0_30[[#This Row],[V_mag_adj]]/20)*SIN(RADIANS(_10sept_0_30[[#This Row],[V_phase]]))</f>
        <v>1.2229349635799937E-3</v>
      </c>
    </row>
    <row r="316" spans="1:11" x14ac:dyDescent="0.25">
      <c r="A316">
        <v>133</v>
      </c>
      <c r="B316">
        <v>-18.649999999999999</v>
      </c>
      <c r="C316">
        <v>73.569999999999993</v>
      </c>
      <c r="D316">
        <v>-18.62</v>
      </c>
      <c r="E316">
        <v>73.400000000000006</v>
      </c>
      <c r="F316">
        <f>_10sept_0_30[[#This Row],[H_mag]]-40</f>
        <v>-58.65</v>
      </c>
      <c r="G316">
        <f>_10sept_0_30[[#This Row],[V_mag]]-40</f>
        <v>-58.620000000000005</v>
      </c>
      <c r="H316">
        <f>10^(_10sept_0_30[[#This Row],[H_mag_adj]]/20)*COS(RADIANS(_10sept_0_30[[#This Row],[H_phase]]))</f>
        <v>3.304049391728041E-4</v>
      </c>
      <c r="I316">
        <f>10^(_10sept_0_30[[#This Row],[H_mag_adj]]/20)*SIN(RADIANS(_10sept_0_30[[#This Row],[H_phase]]))</f>
        <v>1.1204533514426812E-3</v>
      </c>
      <c r="J316">
        <f>10^(_10sept_0_30[[#This Row],[V_mag_adj]]/20)*COS(RADIANS(_10sept_0_30[[#This Row],[V_phase]]))</f>
        <v>3.3488258026312119E-4</v>
      </c>
      <c r="K316">
        <f>10^(_10sept_0_30[[#This Row],[V_mag_adj]]/20)*SIN(RADIANS(_10sept_0_30[[#This Row],[V_phase]]))</f>
        <v>1.123341280488181E-3</v>
      </c>
    </row>
    <row r="317" spans="1:11" x14ac:dyDescent="0.25">
      <c r="A317">
        <v>134</v>
      </c>
      <c r="B317">
        <v>-19.14</v>
      </c>
      <c r="C317">
        <v>60.66</v>
      </c>
      <c r="D317">
        <v>-19.16</v>
      </c>
      <c r="E317">
        <v>60.46</v>
      </c>
      <c r="F317">
        <f>_10sept_0_30[[#This Row],[H_mag]]-40</f>
        <v>-59.14</v>
      </c>
      <c r="G317">
        <f>_10sept_0_30[[#This Row],[V_mag]]-40</f>
        <v>-59.16</v>
      </c>
      <c r="H317">
        <f>10^(_10sept_0_30[[#This Row],[H_mag_adj]]/20)*COS(RADIANS(_10sept_0_30[[#This Row],[H_phase]]))</f>
        <v>5.4098875447159593E-4</v>
      </c>
      <c r="I317">
        <f>10^(_10sept_0_30[[#This Row],[H_mag_adj]]/20)*SIN(RADIANS(_10sept_0_30[[#This Row],[H_phase]]))</f>
        <v>9.6245559194184946E-4</v>
      </c>
      <c r="J317">
        <f>10^(_10sept_0_30[[#This Row],[V_mag_adj]]/20)*COS(RADIANS(_10sept_0_30[[#This Row],[V_phase]]))</f>
        <v>5.4309309667078447E-4</v>
      </c>
      <c r="K317">
        <f>10^(_10sept_0_30[[#This Row],[V_mag_adj]]/20)*SIN(RADIANS(_10sept_0_30[[#This Row],[V_phase]]))</f>
        <v>9.5835209542918841E-4</v>
      </c>
    </row>
    <row r="318" spans="1:11" x14ac:dyDescent="0.25">
      <c r="A318">
        <v>135</v>
      </c>
      <c r="B318">
        <v>-19.600000000000001</v>
      </c>
      <c r="C318">
        <v>47.19</v>
      </c>
      <c r="D318">
        <v>-19.559999999999999</v>
      </c>
      <c r="E318">
        <v>47.39</v>
      </c>
      <c r="F318">
        <f>_10sept_0_30[[#This Row],[H_mag]]-40</f>
        <v>-59.6</v>
      </c>
      <c r="G318">
        <f>_10sept_0_30[[#This Row],[V_mag]]-40</f>
        <v>-59.56</v>
      </c>
      <c r="H318">
        <f>10^(_10sept_0_30[[#This Row],[H_mag_adj]]/20)*COS(RADIANS(_10sept_0_30[[#This Row],[H_phase]]))</f>
        <v>7.1159647088264125E-4</v>
      </c>
      <c r="I318">
        <f>10^(_10sept_0_30[[#This Row],[H_mag_adj]]/20)*SIN(RADIANS(_10sept_0_30[[#This Row],[H_phase]]))</f>
        <v>7.681853023656166E-4</v>
      </c>
      <c r="J318">
        <f>10^(_10sept_0_30[[#This Row],[V_mag_adj]]/20)*COS(RADIANS(_10sept_0_30[[#This Row],[V_phase]]))</f>
        <v>7.1218285145239167E-4</v>
      </c>
      <c r="K318">
        <f>10^(_10sept_0_30[[#This Row],[V_mag_adj]]/20)*SIN(RADIANS(_10sept_0_30[[#This Row],[V_phase]]))</f>
        <v>7.7422178351865324E-4</v>
      </c>
    </row>
    <row r="319" spans="1:11" x14ac:dyDescent="0.25">
      <c r="A319">
        <v>136</v>
      </c>
      <c r="B319">
        <v>-20.09</v>
      </c>
      <c r="C319">
        <v>32.869999999999997</v>
      </c>
      <c r="D319">
        <v>-20.170000000000002</v>
      </c>
      <c r="E319">
        <v>33.39</v>
      </c>
      <c r="F319">
        <f>_10sept_0_30[[#This Row],[H_mag]]-40</f>
        <v>-60.09</v>
      </c>
      <c r="G319">
        <f>_10sept_0_30[[#This Row],[V_mag]]-40</f>
        <v>-60.17</v>
      </c>
      <c r="H319">
        <f>10^(_10sept_0_30[[#This Row],[H_mag_adj]]/20)*COS(RADIANS(_10sept_0_30[[#This Row],[H_phase]]))</f>
        <v>8.3124630853940594E-4</v>
      </c>
      <c r="I319">
        <f>10^(_10sept_0_30[[#This Row],[H_mag_adj]]/20)*SIN(RADIANS(_10sept_0_30[[#This Row],[H_phase]]))</f>
        <v>5.3714016787828037E-4</v>
      </c>
      <c r="J319">
        <f>10^(_10sept_0_30[[#This Row],[V_mag_adj]]/20)*COS(RADIANS(_10sept_0_30[[#This Row],[V_phase]]))</f>
        <v>8.1876130679851887E-4</v>
      </c>
      <c r="K319">
        <f>10^(_10sept_0_30[[#This Row],[V_mag_adj]]/20)*SIN(RADIANS(_10sept_0_30[[#This Row],[V_phase]]))</f>
        <v>5.396686028232917E-4</v>
      </c>
    </row>
    <row r="320" spans="1:11" x14ac:dyDescent="0.25">
      <c r="A320">
        <v>137</v>
      </c>
      <c r="B320">
        <v>-20.51</v>
      </c>
      <c r="C320">
        <v>17.559999999999999</v>
      </c>
      <c r="D320">
        <v>-20.49</v>
      </c>
      <c r="E320">
        <v>18.22</v>
      </c>
      <c r="F320">
        <f>_10sept_0_30[[#This Row],[H_mag]]-40</f>
        <v>-60.510000000000005</v>
      </c>
      <c r="G320">
        <f>_10sept_0_30[[#This Row],[V_mag]]-40</f>
        <v>-60.489999999999995</v>
      </c>
      <c r="H320">
        <f>10^(_10sept_0_30[[#This Row],[H_mag_adj]]/20)*COS(RADIANS(_10sept_0_30[[#This Row],[H_phase]]))</f>
        <v>8.9903343684093716E-4</v>
      </c>
      <c r="I320">
        <f>10^(_10sept_0_30[[#This Row],[H_mag_adj]]/20)*SIN(RADIANS(_10sept_0_30[[#This Row],[H_phase]]))</f>
        <v>2.8449955588703466E-4</v>
      </c>
      <c r="J320">
        <f>10^(_10sept_0_30[[#This Row],[V_mag_adj]]/20)*COS(RADIANS(_10sept_0_30[[#This Row],[V_phase]]))</f>
        <v>8.9776145743067706E-4</v>
      </c>
      <c r="K320">
        <f>10^(_10sept_0_30[[#This Row],[V_mag_adj]]/20)*SIN(RADIANS(_10sept_0_30[[#This Row],[V_phase]]))</f>
        <v>2.9551624199905096E-4</v>
      </c>
    </row>
    <row r="321" spans="1:11" x14ac:dyDescent="0.25">
      <c r="A321">
        <v>138</v>
      </c>
      <c r="B321">
        <v>-20.95</v>
      </c>
      <c r="C321">
        <v>2.31</v>
      </c>
      <c r="D321">
        <v>-20.8</v>
      </c>
      <c r="E321">
        <v>2.72</v>
      </c>
      <c r="F321">
        <f>_10sept_0_30[[#This Row],[H_mag]]-40</f>
        <v>-60.95</v>
      </c>
      <c r="G321">
        <f>_10sept_0_30[[#This Row],[V_mag]]-40</f>
        <v>-60.8</v>
      </c>
      <c r="H321">
        <f>10^(_10sept_0_30[[#This Row],[H_mag_adj]]/20)*COS(RADIANS(_10sept_0_30[[#This Row],[H_phase]]))</f>
        <v>8.9566775251632578E-4</v>
      </c>
      <c r="I321">
        <f>10^(_10sept_0_30[[#This Row],[H_mag_adj]]/20)*SIN(RADIANS(_10sept_0_30[[#This Row],[H_phase]]))</f>
        <v>3.6130309823877106E-5</v>
      </c>
      <c r="J321">
        <f>10^(_10sept_0_30[[#This Row],[V_mag_adj]]/20)*COS(RADIANS(_10sept_0_30[[#This Row],[V_phase]]))</f>
        <v>9.1098334136207172E-4</v>
      </c>
      <c r="K321">
        <f>10^(_10sept_0_30[[#This Row],[V_mag_adj]]/20)*SIN(RADIANS(_10sept_0_30[[#This Row],[V_phase]]))</f>
        <v>4.3279589455816294E-5</v>
      </c>
    </row>
    <row r="322" spans="1:11" x14ac:dyDescent="0.25">
      <c r="A322">
        <v>139</v>
      </c>
      <c r="B322">
        <v>-20.92</v>
      </c>
      <c r="C322">
        <v>-13.91</v>
      </c>
      <c r="D322">
        <v>-20.89</v>
      </c>
      <c r="E322">
        <v>-13.05</v>
      </c>
      <c r="F322">
        <f>_10sept_0_30[[#This Row],[H_mag]]-40</f>
        <v>-60.92</v>
      </c>
      <c r="G322">
        <f>_10sept_0_30[[#This Row],[V_mag]]-40</f>
        <v>-60.89</v>
      </c>
      <c r="H322">
        <f>10^(_10sept_0_30[[#This Row],[H_mag_adj]]/20)*COS(RADIANS(_10sept_0_30[[#This Row],[H_phase]]))</f>
        <v>8.7311940036475535E-4</v>
      </c>
      <c r="I322">
        <f>10^(_10sept_0_30[[#This Row],[H_mag_adj]]/20)*SIN(RADIANS(_10sept_0_30[[#This Row],[H_phase]]))</f>
        <v>-2.1623693459969028E-4</v>
      </c>
      <c r="J322">
        <f>10^(_10sept_0_30[[#This Row],[V_mag_adj]]/20)*COS(RADIANS(_10sept_0_30[[#This Row],[V_phase]]))</f>
        <v>8.7929835583886427E-4</v>
      </c>
      <c r="K322">
        <f>10^(_10sept_0_30[[#This Row],[V_mag_adj]]/20)*SIN(RADIANS(_10sept_0_30[[#This Row],[V_phase]]))</f>
        <v>-2.0381041543529718E-4</v>
      </c>
    </row>
    <row r="323" spans="1:11" x14ac:dyDescent="0.25">
      <c r="A323">
        <v>140</v>
      </c>
      <c r="B323">
        <v>-20.95</v>
      </c>
      <c r="C323">
        <v>-29.06</v>
      </c>
      <c r="D323">
        <v>-20.85</v>
      </c>
      <c r="E323">
        <v>-28.89</v>
      </c>
      <c r="F323">
        <f>_10sept_0_30[[#This Row],[H_mag]]-40</f>
        <v>-60.95</v>
      </c>
      <c r="G323">
        <f>_10sept_0_30[[#This Row],[V_mag]]-40</f>
        <v>-60.85</v>
      </c>
      <c r="H323">
        <f>10^(_10sept_0_30[[#This Row],[H_mag_adj]]/20)*COS(RADIANS(_10sept_0_30[[#This Row],[H_phase]]))</f>
        <v>7.8355024716352981E-4</v>
      </c>
      <c r="I323">
        <f>10^(_10sept_0_30[[#This Row],[H_mag_adj]]/20)*SIN(RADIANS(_10sept_0_30[[#This Row],[H_phase]]))</f>
        <v>-4.3540226498674423E-4</v>
      </c>
      <c r="J323">
        <f>10^(_10sept_0_30[[#This Row],[V_mag_adj]]/20)*COS(RADIANS(_10sept_0_30[[#This Row],[V_phase]]))</f>
        <v>7.9392666420097994E-4</v>
      </c>
      <c r="K323">
        <f>10^(_10sept_0_30[[#This Row],[V_mag_adj]]/20)*SIN(RADIANS(_10sept_0_30[[#This Row],[V_phase]]))</f>
        <v>-4.3809028957256648E-4</v>
      </c>
    </row>
    <row r="324" spans="1:11" x14ac:dyDescent="0.25">
      <c r="A324">
        <v>141</v>
      </c>
      <c r="B324">
        <v>-20.73</v>
      </c>
      <c r="C324">
        <v>-42.45</v>
      </c>
      <c r="D324">
        <v>-20.73</v>
      </c>
      <c r="E324">
        <v>-43.32</v>
      </c>
      <c r="F324">
        <f>_10sept_0_30[[#This Row],[H_mag]]-40</f>
        <v>-60.730000000000004</v>
      </c>
      <c r="G324">
        <f>_10sept_0_30[[#This Row],[V_mag]]-40</f>
        <v>-60.730000000000004</v>
      </c>
      <c r="H324">
        <f>10^(_10sept_0_30[[#This Row],[H_mag_adj]]/20)*COS(RADIANS(_10sept_0_30[[#This Row],[H_phase]]))</f>
        <v>6.7838754180663181E-4</v>
      </c>
      <c r="I324">
        <f>10^(_10sept_0_30[[#This Row],[H_mag_adj]]/20)*SIN(RADIANS(_10sept_0_30[[#This Row],[H_phase]]))</f>
        <v>-6.2053943330125537E-4</v>
      </c>
      <c r="J324">
        <f>10^(_10sept_0_30[[#This Row],[V_mag_adj]]/20)*COS(RADIANS(_10sept_0_30[[#This Row],[V_phase]]))</f>
        <v>6.6888720226447888E-4</v>
      </c>
      <c r="K324">
        <f>10^(_10sept_0_30[[#This Row],[V_mag_adj]]/20)*SIN(RADIANS(_10sept_0_30[[#This Row],[V_phase]]))</f>
        <v>-6.3076838523112887E-4</v>
      </c>
    </row>
    <row r="325" spans="1:11" x14ac:dyDescent="0.25">
      <c r="A325">
        <v>142</v>
      </c>
      <c r="B325">
        <v>-20.54</v>
      </c>
      <c r="C325">
        <v>-55.55</v>
      </c>
      <c r="D325">
        <v>-20.54</v>
      </c>
      <c r="E325">
        <v>-56.9</v>
      </c>
      <c r="F325">
        <f>_10sept_0_30[[#This Row],[H_mag]]-40</f>
        <v>-60.54</v>
      </c>
      <c r="G325">
        <f>_10sept_0_30[[#This Row],[V_mag]]-40</f>
        <v>-60.54</v>
      </c>
      <c r="H325">
        <f>10^(_10sept_0_30[[#This Row],[H_mag_adj]]/20)*COS(RADIANS(_10sept_0_30[[#This Row],[H_phase]]))</f>
        <v>5.3158910586697812E-4</v>
      </c>
      <c r="I325">
        <f>10^(_10sept_0_30[[#This Row],[H_mag_adj]]/20)*SIN(RADIANS(_10sept_0_30[[#This Row],[H_phase]]))</f>
        <v>-7.7491478430993159E-4</v>
      </c>
      <c r="J325">
        <f>10^(_10sept_0_30[[#This Row],[V_mag_adj]]/20)*COS(RADIANS(_10sept_0_30[[#This Row],[V_phase]]))</f>
        <v>5.1318474271031954E-4</v>
      </c>
      <c r="K325">
        <f>10^(_10sept_0_30[[#This Row],[V_mag_adj]]/20)*SIN(RADIANS(_10sept_0_30[[#This Row],[V_phase]]))</f>
        <v>-7.8722380570451762E-4</v>
      </c>
    </row>
    <row r="326" spans="1:11" x14ac:dyDescent="0.25">
      <c r="A326">
        <v>143</v>
      </c>
      <c r="B326">
        <v>-20.38</v>
      </c>
      <c r="C326">
        <v>-68.37</v>
      </c>
      <c r="D326">
        <v>-20.49</v>
      </c>
      <c r="E326">
        <v>-67.790000000000006</v>
      </c>
      <c r="F326">
        <f>_10sept_0_30[[#This Row],[H_mag]]-40</f>
        <v>-60.379999999999995</v>
      </c>
      <c r="G326">
        <f>_10sept_0_30[[#This Row],[V_mag]]-40</f>
        <v>-60.489999999999995</v>
      </c>
      <c r="H326">
        <f>10^(_10sept_0_30[[#This Row],[H_mag_adj]]/20)*COS(RADIANS(_10sept_0_30[[#This Row],[H_phase]]))</f>
        <v>3.5283258163150584E-4</v>
      </c>
      <c r="I326">
        <f>10^(_10sept_0_30[[#This Row],[H_mag_adj]]/20)*SIN(RADIANS(_10sept_0_30[[#This Row],[H_phase]]))</f>
        <v>-8.8979191919304743E-4</v>
      </c>
      <c r="J326">
        <f>10^(_10sept_0_30[[#This Row],[V_mag_adj]]/20)*COS(RADIANS(_10sept_0_30[[#This Row],[V_phase]]))</f>
        <v>3.572683379814583E-4</v>
      </c>
      <c r="K326">
        <f>10^(_10sept_0_30[[#This Row],[V_mag_adj]]/20)*SIN(RADIANS(_10sept_0_30[[#This Row],[V_phase]]))</f>
        <v>-8.7502275308089076E-4</v>
      </c>
    </row>
    <row r="327" spans="1:11" x14ac:dyDescent="0.25">
      <c r="A327">
        <v>144</v>
      </c>
      <c r="B327">
        <v>-20.48</v>
      </c>
      <c r="C327">
        <v>-78.98</v>
      </c>
      <c r="D327">
        <v>-20.32</v>
      </c>
      <c r="E327">
        <v>-79.03</v>
      </c>
      <c r="F327">
        <f>_10sept_0_30[[#This Row],[H_mag]]-40</f>
        <v>-60.480000000000004</v>
      </c>
      <c r="G327">
        <f>_10sept_0_30[[#This Row],[V_mag]]-40</f>
        <v>-60.32</v>
      </c>
      <c r="H327">
        <f>10^(_10sept_0_30[[#This Row],[H_mag_adj]]/20)*COS(RADIANS(_10sept_0_30[[#This Row],[H_phase]]))</f>
        <v>1.8087478169682441E-4</v>
      </c>
      <c r="I327">
        <f>10^(_10sept_0_30[[#This Row],[H_mag_adj]]/20)*SIN(RADIANS(_10sept_0_30[[#This Row],[H_phase]]))</f>
        <v>-9.2878903896187253E-4</v>
      </c>
      <c r="J327">
        <f>10^(_10sept_0_30[[#This Row],[V_mag_adj]]/20)*COS(RADIANS(_10sept_0_30[[#This Row],[V_phase]]))</f>
        <v>1.8341183484884619E-4</v>
      </c>
      <c r="K327">
        <f>10^(_10sept_0_30[[#This Row],[V_mag_adj]]/20)*SIN(RADIANS(_10sept_0_30[[#This Row],[V_phase]]))</f>
        <v>-9.4621693369824832E-4</v>
      </c>
    </row>
    <row r="328" spans="1:11" x14ac:dyDescent="0.25">
      <c r="A328">
        <v>145</v>
      </c>
      <c r="B328">
        <v>-20.46</v>
      </c>
      <c r="C328">
        <v>-88.69</v>
      </c>
      <c r="D328">
        <v>-20.52</v>
      </c>
      <c r="E328">
        <v>-88.78</v>
      </c>
      <c r="F328">
        <f>_10sept_0_30[[#This Row],[H_mag]]-40</f>
        <v>-60.46</v>
      </c>
      <c r="G328">
        <f>_10sept_0_30[[#This Row],[V_mag]]-40</f>
        <v>-60.519999999999996</v>
      </c>
      <c r="H328">
        <f>10^(_10sept_0_30[[#This Row],[H_mag_adj]]/20)*COS(RADIANS(_10sept_0_30[[#This Row],[H_phase]]))</f>
        <v>2.1682573357698196E-5</v>
      </c>
      <c r="I328">
        <f>10^(_10sept_0_30[[#This Row],[H_mag_adj]]/20)*SIN(RADIANS(_10sept_0_30[[#This Row],[H_phase]]))</f>
        <v>-9.4817057934879097E-4</v>
      </c>
      <c r="J328">
        <f>10^(_10sept_0_30[[#This Row],[V_mag_adj]]/20)*COS(RADIANS(_10sept_0_30[[#This Row],[V_phase]]))</f>
        <v>2.005415559150625E-5</v>
      </c>
      <c r="K328">
        <f>10^(_10sept_0_30[[#This Row],[V_mag_adj]]/20)*SIN(RADIANS(_10sept_0_30[[#This Row],[V_phase]]))</f>
        <v>-9.4167608171890629E-4</v>
      </c>
    </row>
    <row r="329" spans="1:11" x14ac:dyDescent="0.25">
      <c r="A329">
        <v>146</v>
      </c>
      <c r="B329">
        <v>-20.81</v>
      </c>
      <c r="C329">
        <v>-98.3</v>
      </c>
      <c r="D329">
        <v>-20.77</v>
      </c>
      <c r="E329">
        <v>-98.12</v>
      </c>
      <c r="F329">
        <f>_10sept_0_30[[#This Row],[H_mag]]-40</f>
        <v>-60.81</v>
      </c>
      <c r="G329">
        <f>_10sept_0_30[[#This Row],[V_mag]]-40</f>
        <v>-60.769999999999996</v>
      </c>
      <c r="H329">
        <f>10^(_10sept_0_30[[#This Row],[H_mag_adj]]/20)*COS(RADIANS(_10sept_0_30[[#This Row],[H_phase]]))</f>
        <v>-1.315029345074365E-4</v>
      </c>
      <c r="I329">
        <f>10^(_10sept_0_30[[#This Row],[H_mag_adj]]/20)*SIN(RADIANS(_10sept_0_30[[#This Row],[H_phase]]))</f>
        <v>-9.0141984986484114E-4</v>
      </c>
      <c r="J329">
        <f>10^(_10sept_0_30[[#This Row],[V_mag_adj]]/20)*COS(RADIANS(_10sept_0_30[[#This Row],[V_phase]]))</f>
        <v>-1.2926431181125569E-4</v>
      </c>
      <c r="K329">
        <f>10^(_10sept_0_30[[#This Row],[V_mag_adj]]/20)*SIN(RADIANS(_10sept_0_30[[#This Row],[V_phase]]))</f>
        <v>-9.0599118087255313E-4</v>
      </c>
    </row>
    <row r="330" spans="1:11" x14ac:dyDescent="0.25">
      <c r="A330">
        <v>147</v>
      </c>
      <c r="B330">
        <v>-21.33</v>
      </c>
      <c r="C330">
        <v>-107.1</v>
      </c>
      <c r="D330">
        <v>-21.16</v>
      </c>
      <c r="E330">
        <v>-106.91</v>
      </c>
      <c r="F330">
        <f>_10sept_0_30[[#This Row],[H_mag]]-40</f>
        <v>-61.33</v>
      </c>
      <c r="G330">
        <f>_10sept_0_30[[#This Row],[V_mag]]-40</f>
        <v>-61.16</v>
      </c>
      <c r="H330">
        <f>10^(_10sept_0_30[[#This Row],[H_mag_adj]]/20)*COS(RADIANS(_10sept_0_30[[#This Row],[H_phase]]))</f>
        <v>-2.5229398379051873E-4</v>
      </c>
      <c r="I330">
        <f>10^(_10sept_0_30[[#This Row],[H_mag_adj]]/20)*SIN(RADIANS(_10sept_0_30[[#This Row],[H_phase]]))</f>
        <v>-8.2009441117339909E-4</v>
      </c>
      <c r="J330">
        <f>10^(_10sept_0_30[[#This Row],[V_mag_adj]]/20)*COS(RADIANS(_10sept_0_30[[#This Row],[V_phase]]))</f>
        <v>-2.5450581727665469E-4</v>
      </c>
      <c r="K330">
        <f>10^(_10sept_0_30[[#This Row],[V_mag_adj]]/20)*SIN(RADIANS(_10sept_0_30[[#This Row],[V_phase]]))</f>
        <v>-8.3715195507362789E-4</v>
      </c>
    </row>
    <row r="331" spans="1:11" x14ac:dyDescent="0.25">
      <c r="A331">
        <v>148</v>
      </c>
      <c r="B331">
        <v>-21.81</v>
      </c>
      <c r="C331">
        <v>-115.36</v>
      </c>
      <c r="D331">
        <v>-21.94</v>
      </c>
      <c r="E331">
        <v>-115.95</v>
      </c>
      <c r="F331">
        <f>_10sept_0_30[[#This Row],[H_mag]]-40</f>
        <v>-61.81</v>
      </c>
      <c r="G331">
        <f>_10sept_0_30[[#This Row],[V_mag]]-40</f>
        <v>-61.94</v>
      </c>
      <c r="H331">
        <f>10^(_10sept_0_30[[#This Row],[H_mag_adj]]/20)*COS(RADIANS(_10sept_0_30[[#This Row],[H_phase]]))</f>
        <v>-3.4773829278006354E-4</v>
      </c>
      <c r="I331">
        <f>10^(_10sept_0_30[[#This Row],[H_mag_adj]]/20)*SIN(RADIANS(_10sept_0_30[[#This Row],[H_phase]]))</f>
        <v>-7.3365657836533225E-4</v>
      </c>
      <c r="J331">
        <f>10^(_10sept_0_30[[#This Row],[V_mag_adj]]/20)*COS(RADIANS(_10sept_0_30[[#This Row],[V_phase]]))</f>
        <v>-3.4999677956560509E-4</v>
      </c>
      <c r="K331">
        <f>10^(_10sept_0_30[[#This Row],[V_mag_adj]]/20)*SIN(RADIANS(_10sept_0_30[[#This Row],[V_phase]]))</f>
        <v>-7.1919197004440547E-4</v>
      </c>
    </row>
    <row r="332" spans="1:11" x14ac:dyDescent="0.25">
      <c r="A332">
        <v>149</v>
      </c>
      <c r="B332">
        <v>-22.61</v>
      </c>
      <c r="C332">
        <v>-124.39</v>
      </c>
      <c r="D332">
        <v>-22.69</v>
      </c>
      <c r="E332">
        <v>-125.22</v>
      </c>
      <c r="F332">
        <f>_10sept_0_30[[#This Row],[H_mag]]-40</f>
        <v>-62.61</v>
      </c>
      <c r="G332">
        <f>_10sept_0_30[[#This Row],[V_mag]]-40</f>
        <v>-62.69</v>
      </c>
      <c r="H332">
        <f>10^(_10sept_0_30[[#This Row],[H_mag_adj]]/20)*COS(RADIANS(_10sept_0_30[[#This Row],[H_phase]]))</f>
        <v>-4.1822728432442719E-4</v>
      </c>
      <c r="I332">
        <f>10^(_10sept_0_30[[#This Row],[H_mag_adj]]/20)*SIN(RADIANS(_10sept_0_30[[#This Row],[H_phase]]))</f>
        <v>-6.1103429000954426E-4</v>
      </c>
      <c r="J332">
        <f>10^(_10sept_0_30[[#This Row],[V_mag_adj]]/20)*COS(RADIANS(_10sept_0_30[[#This Row],[V_phase]]))</f>
        <v>-4.2311960032510225E-4</v>
      </c>
      <c r="K332">
        <f>10^(_10sept_0_30[[#This Row],[V_mag_adj]]/20)*SIN(RADIANS(_10sept_0_30[[#This Row],[V_phase]]))</f>
        <v>-5.9936598697040962E-4</v>
      </c>
    </row>
    <row r="333" spans="1:11" x14ac:dyDescent="0.25">
      <c r="A333">
        <v>150</v>
      </c>
      <c r="B333">
        <v>-23.45</v>
      </c>
      <c r="C333">
        <v>-134.71</v>
      </c>
      <c r="D333">
        <v>-23.69</v>
      </c>
      <c r="E333">
        <v>-135.38</v>
      </c>
      <c r="F333">
        <f>_10sept_0_30[[#This Row],[H_mag]]-40</f>
        <v>-63.45</v>
      </c>
      <c r="G333">
        <f>_10sept_0_30[[#This Row],[V_mag]]-40</f>
        <v>-63.69</v>
      </c>
      <c r="H333">
        <f>10^(_10sept_0_30[[#This Row],[H_mag_adj]]/20)*COS(RADIANS(_10sept_0_30[[#This Row],[H_phase]]))</f>
        <v>-4.7290692825863677E-4</v>
      </c>
      <c r="I333">
        <f>10^(_10sept_0_30[[#This Row],[H_mag_adj]]/20)*SIN(RADIANS(_10sept_0_30[[#This Row],[H_phase]]))</f>
        <v>-4.7771851709966346E-4</v>
      </c>
      <c r="J333">
        <f>10^(_10sept_0_30[[#This Row],[V_mag_adj]]/20)*COS(RADIANS(_10sept_0_30[[#This Row],[V_phase]]))</f>
        <v>-4.6542138365949159E-4</v>
      </c>
      <c r="K333">
        <f>10^(_10sept_0_30[[#This Row],[V_mag_adj]]/20)*SIN(RADIANS(_10sept_0_30[[#This Row],[V_phase]]))</f>
        <v>-4.5928838629348149E-4</v>
      </c>
    </row>
    <row r="334" spans="1:11" x14ac:dyDescent="0.25">
      <c r="A334">
        <v>151</v>
      </c>
      <c r="B334">
        <v>-24.43</v>
      </c>
      <c r="C334">
        <v>-145.91999999999999</v>
      </c>
      <c r="D334">
        <v>-24.43</v>
      </c>
      <c r="E334">
        <v>-145.28</v>
      </c>
      <c r="F334">
        <f>_10sept_0_30[[#This Row],[H_mag]]-40</f>
        <v>-64.430000000000007</v>
      </c>
      <c r="G334">
        <f>_10sept_0_30[[#This Row],[V_mag]]-40</f>
        <v>-64.430000000000007</v>
      </c>
      <c r="H334">
        <f>10^(_10sept_0_30[[#This Row],[H_mag_adj]]/20)*COS(RADIANS(_10sept_0_30[[#This Row],[H_phase]]))</f>
        <v>-4.9735281722062511E-4</v>
      </c>
      <c r="I334">
        <f>10^(_10sept_0_30[[#This Row],[H_mag_adj]]/20)*SIN(RADIANS(_10sept_0_30[[#This Row],[H_phase]]))</f>
        <v>-3.3648004134621237E-4</v>
      </c>
      <c r="J334">
        <f>10^(_10sept_0_30[[#This Row],[V_mag_adj]]/20)*COS(RADIANS(_10sept_0_30[[#This Row],[V_phase]]))</f>
        <v>-4.9356334988757934E-4</v>
      </c>
      <c r="K334">
        <f>10^(_10sept_0_30[[#This Row],[V_mag_adj]]/20)*SIN(RADIANS(_10sept_0_30[[#This Row],[V_phase]]))</f>
        <v>-3.4201441880334863E-4</v>
      </c>
    </row>
    <row r="335" spans="1:11" x14ac:dyDescent="0.25">
      <c r="A335">
        <v>152</v>
      </c>
      <c r="B335">
        <v>-25.51</v>
      </c>
      <c r="C335">
        <v>-158.07</v>
      </c>
      <c r="D335">
        <v>-25.42</v>
      </c>
      <c r="E335">
        <v>-157.28</v>
      </c>
      <c r="F335">
        <f>_10sept_0_30[[#This Row],[H_mag]]-40</f>
        <v>-65.510000000000005</v>
      </c>
      <c r="G335">
        <f>_10sept_0_30[[#This Row],[V_mag]]-40</f>
        <v>-65.42</v>
      </c>
      <c r="H335">
        <f>10^(_10sept_0_30[[#This Row],[H_mag_adj]]/20)*COS(RADIANS(_10sept_0_30[[#This Row],[H_phase]]))</f>
        <v>-4.9190343600502573E-4</v>
      </c>
      <c r="I335">
        <f>10^(_10sept_0_30[[#This Row],[H_mag_adj]]/20)*SIN(RADIANS(_10sept_0_30[[#This Row],[H_phase]]))</f>
        <v>-1.9804315864564224E-4</v>
      </c>
      <c r="J335">
        <f>10^(_10sept_0_30[[#This Row],[V_mag_adj]]/20)*COS(RADIANS(_10sept_0_30[[#This Row],[V_phase]]))</f>
        <v>-4.9422061928963592E-4</v>
      </c>
      <c r="K335">
        <f>10^(_10sept_0_30[[#This Row],[V_mag_adj]]/20)*SIN(RADIANS(_10sept_0_30[[#This Row],[V_phase]]))</f>
        <v>-2.0693969573631259E-4</v>
      </c>
    </row>
    <row r="336" spans="1:11" x14ac:dyDescent="0.25">
      <c r="A336">
        <v>153</v>
      </c>
      <c r="B336">
        <v>-26.27</v>
      </c>
      <c r="C336">
        <v>-171.3</v>
      </c>
      <c r="D336">
        <v>-26.15</v>
      </c>
      <c r="E336">
        <v>-172.26</v>
      </c>
      <c r="F336">
        <f>_10sept_0_30[[#This Row],[H_mag]]-40</f>
        <v>-66.27</v>
      </c>
      <c r="G336">
        <f>_10sept_0_30[[#This Row],[V_mag]]-40</f>
        <v>-66.150000000000006</v>
      </c>
      <c r="H336">
        <f>10^(_10sept_0_30[[#This Row],[H_mag_adj]]/20)*COS(RADIANS(_10sept_0_30[[#This Row],[H_phase]]))</f>
        <v>-4.80257314252804E-4</v>
      </c>
      <c r="I336">
        <f>10^(_10sept_0_30[[#This Row],[H_mag_adj]]/20)*SIN(RADIANS(_10sept_0_30[[#This Row],[H_phase]]))</f>
        <v>-7.3489696044691313E-5</v>
      </c>
      <c r="J336">
        <f>10^(_10sept_0_30[[#This Row],[V_mag_adj]]/20)*COS(RADIANS(_10sept_0_30[[#This Row],[V_phase]]))</f>
        <v>-4.8811841297429555E-4</v>
      </c>
      <c r="K336">
        <f>10^(_10sept_0_30[[#This Row],[V_mag_adj]]/20)*SIN(RADIANS(_10sept_0_30[[#This Row],[V_phase]]))</f>
        <v>-6.6343231935865097E-5</v>
      </c>
    </row>
    <row r="337" spans="1:11" x14ac:dyDescent="0.25">
      <c r="A337">
        <v>154</v>
      </c>
      <c r="B337">
        <v>-26.59</v>
      </c>
      <c r="C337">
        <v>173.28</v>
      </c>
      <c r="D337">
        <v>-26.56</v>
      </c>
      <c r="E337">
        <v>174.61</v>
      </c>
      <c r="F337">
        <f>_10sept_0_30[[#This Row],[H_mag]]-40</f>
        <v>-66.59</v>
      </c>
      <c r="G337">
        <f>_10sept_0_30[[#This Row],[V_mag]]-40</f>
        <v>-66.56</v>
      </c>
      <c r="H337">
        <f>10^(_10sept_0_30[[#This Row],[H_mag_adj]]/20)*COS(RADIANS(_10sept_0_30[[#This Row],[H_phase]]))</f>
        <v>-4.6505684529674215E-4</v>
      </c>
      <c r="I337">
        <f>10^(_10sept_0_30[[#This Row],[H_mag_adj]]/20)*SIN(RADIANS(_10sept_0_30[[#This Row],[H_phase]]))</f>
        <v>5.4796205869441484E-5</v>
      </c>
      <c r="J337">
        <f>10^(_10sept_0_30[[#This Row],[V_mag_adj]]/20)*COS(RADIANS(_10sept_0_30[[#This Row],[V_phase]]))</f>
        <v>-4.6781641280360973E-4</v>
      </c>
      <c r="K337">
        <f>10^(_10sept_0_30[[#This Row],[V_mag_adj]]/20)*SIN(RADIANS(_10sept_0_30[[#This Row],[V_phase]]))</f>
        <v>4.4139293304854849E-5</v>
      </c>
    </row>
    <row r="338" spans="1:11" x14ac:dyDescent="0.25">
      <c r="A338">
        <v>155</v>
      </c>
      <c r="B338">
        <v>-26.84</v>
      </c>
      <c r="C338">
        <v>160.52000000000001</v>
      </c>
      <c r="D338">
        <v>-26.93</v>
      </c>
      <c r="E338">
        <v>161.84</v>
      </c>
      <c r="F338">
        <f>_10sept_0_30[[#This Row],[H_mag]]-40</f>
        <v>-66.84</v>
      </c>
      <c r="G338">
        <f>_10sept_0_30[[#This Row],[V_mag]]-40</f>
        <v>-66.930000000000007</v>
      </c>
      <c r="H338">
        <f>10^(_10sept_0_30[[#This Row],[H_mag_adj]]/20)*COS(RADIANS(_10sept_0_30[[#This Row],[H_phase]]))</f>
        <v>-4.2894361278886402E-4</v>
      </c>
      <c r="I338">
        <f>10^(_10sept_0_30[[#This Row],[H_mag_adj]]/20)*SIN(RADIANS(_10sept_0_30[[#This Row],[H_phase]]))</f>
        <v>1.5172841502744655E-4</v>
      </c>
      <c r="J338">
        <f>10^(_10sept_0_30[[#This Row],[V_mag_adj]]/20)*COS(RADIANS(_10sept_0_30[[#This Row],[V_phase]]))</f>
        <v>-4.2786858071224351E-4</v>
      </c>
      <c r="K338">
        <f>10^(_10sept_0_30[[#This Row],[V_mag_adj]]/20)*SIN(RADIANS(_10sept_0_30[[#This Row],[V_phase]]))</f>
        <v>1.4034510889738246E-4</v>
      </c>
    </row>
    <row r="339" spans="1:11" x14ac:dyDescent="0.25">
      <c r="A339">
        <v>156</v>
      </c>
      <c r="B339">
        <v>-26.77</v>
      </c>
      <c r="C339">
        <v>148.22</v>
      </c>
      <c r="D339">
        <v>-26.79</v>
      </c>
      <c r="E339">
        <v>150.32</v>
      </c>
      <c r="F339">
        <f>_10sept_0_30[[#This Row],[H_mag]]-40</f>
        <v>-66.77</v>
      </c>
      <c r="G339">
        <f>_10sept_0_30[[#This Row],[V_mag]]-40</f>
        <v>-66.789999999999992</v>
      </c>
      <c r="H339">
        <f>10^(_10sept_0_30[[#This Row],[H_mag_adj]]/20)*COS(RADIANS(_10sept_0_30[[#This Row],[H_phase]]))</f>
        <v>-3.8990432544500802E-4</v>
      </c>
      <c r="I339">
        <f>10^(_10sept_0_30[[#This Row],[H_mag_adj]]/20)*SIN(RADIANS(_10sept_0_30[[#This Row],[H_phase]]))</f>
        <v>2.4156254050643035E-4</v>
      </c>
      <c r="J339">
        <f>10^(_10sept_0_30[[#This Row],[V_mag_adj]]/20)*COS(RADIANS(_10sept_0_30[[#This Row],[V_phase]]))</f>
        <v>-3.9757769939148275E-4</v>
      </c>
      <c r="K339">
        <f>10^(_10sept_0_30[[#This Row],[V_mag_adj]]/20)*SIN(RADIANS(_10sept_0_30[[#This Row],[V_phase]]))</f>
        <v>2.2659042021159044E-4</v>
      </c>
    </row>
    <row r="340" spans="1:11" x14ac:dyDescent="0.25">
      <c r="A340">
        <v>157</v>
      </c>
      <c r="B340">
        <v>-26.69</v>
      </c>
      <c r="C340">
        <v>139.66999999999999</v>
      </c>
      <c r="D340">
        <v>-26.73</v>
      </c>
      <c r="E340">
        <v>138.26</v>
      </c>
      <c r="F340">
        <f>_10sept_0_30[[#This Row],[H_mag]]-40</f>
        <v>-66.69</v>
      </c>
      <c r="G340">
        <f>_10sept_0_30[[#This Row],[V_mag]]-40</f>
        <v>-66.73</v>
      </c>
      <c r="H340">
        <f>10^(_10sept_0_30[[#This Row],[H_mag_adj]]/20)*COS(RADIANS(_10sept_0_30[[#This Row],[H_phase]]))</f>
        <v>-3.5289277278709267E-4</v>
      </c>
      <c r="I340">
        <f>10^(_10sept_0_30[[#This Row],[H_mag_adj]]/20)*SIN(RADIANS(_10sept_0_30[[#This Row],[H_phase]]))</f>
        <v>2.9959264180991327E-4</v>
      </c>
      <c r="J340">
        <f>10^(_10sept_0_30[[#This Row],[V_mag_adj]]/20)*COS(RADIANS(_10sept_0_30[[#This Row],[V_phase]]))</f>
        <v>-3.4382691371938833E-4</v>
      </c>
      <c r="K340">
        <f>10^(_10sept_0_30[[#This Row],[V_mag_adj]]/20)*SIN(RADIANS(_10sept_0_30[[#This Row],[V_phase]]))</f>
        <v>3.0676945676227582E-4</v>
      </c>
    </row>
    <row r="341" spans="1:11" x14ac:dyDescent="0.25">
      <c r="A341">
        <v>158</v>
      </c>
      <c r="B341">
        <v>-26.67</v>
      </c>
      <c r="C341">
        <v>129.85</v>
      </c>
      <c r="D341">
        <v>-26.66</v>
      </c>
      <c r="E341">
        <v>129.51</v>
      </c>
      <c r="F341">
        <f>_10sept_0_30[[#This Row],[H_mag]]-40</f>
        <v>-66.67</v>
      </c>
      <c r="G341">
        <f>_10sept_0_30[[#This Row],[V_mag]]-40</f>
        <v>-66.66</v>
      </c>
      <c r="H341">
        <f>10^(_10sept_0_30[[#This Row],[H_mag_adj]]/20)*COS(RADIANS(_10sept_0_30[[#This Row],[H_phase]]))</f>
        <v>-2.9730956862281045E-4</v>
      </c>
      <c r="I341">
        <f>10^(_10sept_0_30[[#This Row],[H_mag_adj]]/20)*SIN(RADIANS(_10sept_0_30[[#This Row],[H_phase]]))</f>
        <v>3.5620948033110412E-4</v>
      </c>
      <c r="J341">
        <f>10^(_10sept_0_30[[#This Row],[V_mag_adj]]/20)*COS(RADIANS(_10sept_0_30[[#This Row],[V_phase]]))</f>
        <v>-2.9553060313669235E-4</v>
      </c>
      <c r="K341">
        <f>10^(_10sept_0_30[[#This Row],[V_mag_adj]]/20)*SIN(RADIANS(_10sept_0_30[[#This Row],[V_phase]]))</f>
        <v>3.5837983135903346E-4</v>
      </c>
    </row>
    <row r="342" spans="1:11" x14ac:dyDescent="0.25">
      <c r="A342">
        <v>159</v>
      </c>
      <c r="B342">
        <v>-26.61</v>
      </c>
      <c r="C342">
        <v>122.58</v>
      </c>
      <c r="D342">
        <v>-26.78</v>
      </c>
      <c r="E342">
        <v>122.2</v>
      </c>
      <c r="F342">
        <f>_10sept_0_30[[#This Row],[H_mag]]-40</f>
        <v>-66.61</v>
      </c>
      <c r="G342">
        <f>_10sept_0_30[[#This Row],[V_mag]]-40</f>
        <v>-66.78</v>
      </c>
      <c r="H342">
        <f>10^(_10sept_0_30[[#This Row],[H_mag_adj]]/20)*COS(RADIANS(_10sept_0_30[[#This Row],[H_phase]]))</f>
        <v>-2.5157466355936914E-4</v>
      </c>
      <c r="I342">
        <f>10^(_10sept_0_30[[#This Row],[H_mag_adj]]/20)*SIN(RADIANS(_10sept_0_30[[#This Row],[H_phase]]))</f>
        <v>3.9367903149557017E-4</v>
      </c>
      <c r="J342">
        <f>10^(_10sept_0_30[[#This Row],[V_mag_adj]]/20)*COS(RADIANS(_10sept_0_30[[#This Row],[V_phase]]))</f>
        <v>-2.4413294250445882E-4</v>
      </c>
      <c r="K342">
        <f>10^(_10sept_0_30[[#This Row],[V_mag_adj]]/20)*SIN(RADIANS(_10sept_0_30[[#This Row],[V_phase]]))</f>
        <v>3.8767653365462672E-4</v>
      </c>
    </row>
    <row r="343" spans="1:11" x14ac:dyDescent="0.25">
      <c r="A343">
        <v>160</v>
      </c>
      <c r="B343">
        <v>-26.87</v>
      </c>
      <c r="C343">
        <v>116.32</v>
      </c>
      <c r="D343">
        <v>-26.99</v>
      </c>
      <c r="E343">
        <v>114.95</v>
      </c>
      <c r="F343">
        <f>_10sept_0_30[[#This Row],[H_mag]]-40</f>
        <v>-66.87</v>
      </c>
      <c r="G343">
        <f>_10sept_0_30[[#This Row],[V_mag]]-40</f>
        <v>-66.989999999999995</v>
      </c>
      <c r="H343">
        <f>10^(_10sept_0_30[[#This Row],[H_mag_adj]]/20)*COS(RADIANS(_10sept_0_30[[#This Row],[H_phase]]))</f>
        <v>-2.0103890573699122E-4</v>
      </c>
      <c r="I343">
        <f>10^(_10sept_0_30[[#This Row],[H_mag_adj]]/20)*SIN(RADIANS(_10sept_0_30[[#This Row],[H_phase]]))</f>
        <v>4.0641409667786744E-4</v>
      </c>
      <c r="J343">
        <f>10^(_10sept_0_30[[#This Row],[V_mag_adj]]/20)*COS(RADIANS(_10sept_0_30[[#This Row],[V_phase]]))</f>
        <v>-1.8864034339762892E-4</v>
      </c>
      <c r="K343">
        <f>10^(_10sept_0_30[[#This Row],[V_mag_adj]]/20)*SIN(RADIANS(_10sept_0_30[[#This Row],[V_phase]]))</f>
        <v>4.0546394143758187E-4</v>
      </c>
    </row>
    <row r="344" spans="1:11" x14ac:dyDescent="0.25">
      <c r="A344">
        <v>161</v>
      </c>
      <c r="B344">
        <v>-27.3</v>
      </c>
      <c r="C344">
        <v>109.01</v>
      </c>
      <c r="D344">
        <v>-27.5</v>
      </c>
      <c r="E344">
        <v>110.17</v>
      </c>
      <c r="F344">
        <f>_10sept_0_30[[#This Row],[H_mag]]-40</f>
        <v>-67.3</v>
      </c>
      <c r="G344">
        <f>_10sept_0_30[[#This Row],[V_mag]]-40</f>
        <v>-67.5</v>
      </c>
      <c r="H344">
        <f>10^(_10sept_0_30[[#This Row],[H_mag_adj]]/20)*COS(RADIANS(_10sept_0_30[[#This Row],[H_phase]]))</f>
        <v>-1.4056007837288007E-4</v>
      </c>
      <c r="I344">
        <f>10^(_10sept_0_30[[#This Row],[H_mag_adj]]/20)*SIN(RADIANS(_10sept_0_30[[#This Row],[H_phase]]))</f>
        <v>4.0798477671856421E-4</v>
      </c>
      <c r="J344">
        <f>10^(_10sept_0_30[[#This Row],[V_mag_adj]]/20)*COS(RADIANS(_10sept_0_30[[#This Row],[V_phase]]))</f>
        <v>-1.4540380416102575E-4</v>
      </c>
      <c r="K344">
        <f>10^(_10sept_0_30[[#This Row],[V_mag_adj]]/20)*SIN(RADIANS(_10sept_0_30[[#This Row],[V_phase]]))</f>
        <v>3.9583541370043446E-4</v>
      </c>
    </row>
    <row r="345" spans="1:11" x14ac:dyDescent="0.25">
      <c r="A345">
        <v>162</v>
      </c>
      <c r="B345">
        <v>-28.19</v>
      </c>
      <c r="C345">
        <v>102.72</v>
      </c>
      <c r="D345">
        <v>-28.13</v>
      </c>
      <c r="E345">
        <v>102.25</v>
      </c>
      <c r="F345">
        <f>_10sept_0_30[[#This Row],[H_mag]]-40</f>
        <v>-68.19</v>
      </c>
      <c r="G345">
        <f>_10sept_0_30[[#This Row],[V_mag]]-40</f>
        <v>-68.13</v>
      </c>
      <c r="H345">
        <f>10^(_10sept_0_30[[#This Row],[H_mag_adj]]/20)*COS(RADIANS(_10sept_0_30[[#This Row],[H_phase]]))</f>
        <v>-8.5761252618314025E-5</v>
      </c>
      <c r="I345">
        <f>10^(_10sept_0_30[[#This Row],[H_mag_adj]]/20)*SIN(RADIANS(_10sept_0_30[[#This Row],[H_phase]]))</f>
        <v>3.7993426312359763E-4</v>
      </c>
      <c r="J345">
        <f>10^(_10sept_0_30[[#This Row],[V_mag_adj]]/20)*COS(RADIANS(_10sept_0_30[[#This Row],[V_phase]]))</f>
        <v>-8.3214628824574137E-5</v>
      </c>
      <c r="K345">
        <f>10^(_10sept_0_30[[#This Row],[V_mag_adj]]/20)*SIN(RADIANS(_10sept_0_30[[#This Row],[V_phase]]))</f>
        <v>3.8326334233773483E-4</v>
      </c>
    </row>
    <row r="346" spans="1:11" x14ac:dyDescent="0.25">
      <c r="A346">
        <v>163</v>
      </c>
      <c r="B346">
        <v>-29.01</v>
      </c>
      <c r="C346">
        <v>94.52</v>
      </c>
      <c r="D346">
        <v>-29.08</v>
      </c>
      <c r="E346">
        <v>95.08</v>
      </c>
      <c r="F346">
        <f>_10sept_0_30[[#This Row],[H_mag]]-40</f>
        <v>-69.010000000000005</v>
      </c>
      <c r="G346">
        <f>_10sept_0_30[[#This Row],[V_mag]]-40</f>
        <v>-69.08</v>
      </c>
      <c r="H346">
        <f>10^(_10sept_0_30[[#This Row],[H_mag_adj]]/20)*COS(RADIANS(_10sept_0_30[[#This Row],[H_phase]]))</f>
        <v>-2.792963371589276E-5</v>
      </c>
      <c r="I346">
        <f>10^(_10sept_0_30[[#This Row],[H_mag_adj]]/20)*SIN(RADIANS(_10sept_0_30[[#This Row],[H_phase]]))</f>
        <v>3.5330288978436517E-4</v>
      </c>
      <c r="J346">
        <f>10^(_10sept_0_30[[#This Row],[V_mag_adj]]/20)*COS(RADIANS(_10sept_0_30[[#This Row],[V_phase]]))</f>
        <v>-3.1129484352720589E-5</v>
      </c>
      <c r="K346">
        <f>10^(_10sept_0_30[[#This Row],[V_mag_adj]]/20)*SIN(RADIANS(_10sept_0_30[[#This Row],[V_phase]]))</f>
        <v>3.501795233139493E-4</v>
      </c>
    </row>
    <row r="347" spans="1:11" x14ac:dyDescent="0.25">
      <c r="A347">
        <v>164</v>
      </c>
      <c r="B347">
        <v>-30.47</v>
      </c>
      <c r="C347">
        <v>86.68</v>
      </c>
      <c r="D347">
        <v>-30.44</v>
      </c>
      <c r="E347">
        <v>88.17</v>
      </c>
      <c r="F347">
        <f>_10sept_0_30[[#This Row],[H_mag]]-40</f>
        <v>-70.47</v>
      </c>
      <c r="G347">
        <f>_10sept_0_30[[#This Row],[V_mag]]-40</f>
        <v>-70.44</v>
      </c>
      <c r="H347">
        <f>10^(_10sept_0_30[[#This Row],[H_mag_adj]]/20)*COS(RADIANS(_10sept_0_30[[#This Row],[H_phase]]))</f>
        <v>1.7348917899362384E-5</v>
      </c>
      <c r="I347">
        <f>10^(_10sept_0_30[[#This Row],[H_mag_adj]]/20)*SIN(RADIANS(_10sept_0_30[[#This Row],[H_phase]]))</f>
        <v>2.9906837762925701E-4</v>
      </c>
      <c r="J347">
        <f>10^(_10sept_0_30[[#This Row],[V_mag_adj]]/20)*COS(RADIANS(_10sept_0_30[[#This Row],[V_phase]]))</f>
        <v>9.5996326705469119E-6</v>
      </c>
      <c r="K347">
        <f>10^(_10sept_0_30[[#This Row],[V_mag_adj]]/20)*SIN(RADIANS(_10sept_0_30[[#This Row],[V_phase]]))</f>
        <v>3.0045431337363219E-4</v>
      </c>
    </row>
    <row r="348" spans="1:11" x14ac:dyDescent="0.25">
      <c r="A348">
        <v>165</v>
      </c>
      <c r="B348">
        <v>-31.88</v>
      </c>
      <c r="C348">
        <v>78.150000000000006</v>
      </c>
      <c r="D348">
        <v>-32.17</v>
      </c>
      <c r="E348">
        <v>78.03</v>
      </c>
      <c r="F348">
        <f>_10sept_0_30[[#This Row],[H_mag]]-40</f>
        <v>-71.88</v>
      </c>
      <c r="G348">
        <f>_10sept_0_30[[#This Row],[V_mag]]-40</f>
        <v>-72.17</v>
      </c>
      <c r="H348">
        <f>10^(_10sept_0_30[[#This Row],[H_mag_adj]]/20)*COS(RADIANS(_10sept_0_30[[#This Row],[H_phase]]))</f>
        <v>5.22992093611945E-5</v>
      </c>
      <c r="I348">
        <f>10^(_10sept_0_30[[#This Row],[H_mag_adj]]/20)*SIN(RADIANS(_10sept_0_30[[#This Row],[H_phase]]))</f>
        <v>2.4925536314193464E-4</v>
      </c>
      <c r="J348">
        <f>10^(_10sept_0_30[[#This Row],[V_mag_adj]]/20)*COS(RADIANS(_10sept_0_30[[#This Row],[V_phase]]))</f>
        <v>5.1086684308576288E-5</v>
      </c>
      <c r="K348">
        <f>10^(_10sept_0_30[[#This Row],[V_mag_adj]]/20)*SIN(RADIANS(_10sept_0_30[[#This Row],[V_phase]]))</f>
        <v>2.4096427877427434E-4</v>
      </c>
    </row>
    <row r="349" spans="1:11" x14ac:dyDescent="0.25">
      <c r="A349">
        <v>166</v>
      </c>
      <c r="B349">
        <v>-33.729999999999997</v>
      </c>
      <c r="C349">
        <v>63.31</v>
      </c>
      <c r="D349">
        <v>-33.97</v>
      </c>
      <c r="E349">
        <v>63.01</v>
      </c>
      <c r="F349">
        <f>_10sept_0_30[[#This Row],[H_mag]]-40</f>
        <v>-73.72999999999999</v>
      </c>
      <c r="G349">
        <f>_10sept_0_30[[#This Row],[V_mag]]-40</f>
        <v>-73.97</v>
      </c>
      <c r="H349">
        <f>10^(_10sept_0_30[[#This Row],[H_mag_adj]]/20)*COS(RADIANS(_10sept_0_30[[#This Row],[H_phase]]))</f>
        <v>9.244938801783521E-5</v>
      </c>
      <c r="I349">
        <f>10^(_10sept_0_30[[#This Row],[H_mag_adj]]/20)*SIN(RADIANS(_10sept_0_30[[#This Row],[H_phase]]))</f>
        <v>1.8389509852109138E-4</v>
      </c>
      <c r="J349">
        <f>10^(_10sept_0_30[[#This Row],[V_mag_adj]]/20)*COS(RADIANS(_10sept_0_30[[#This Row],[V_phase]]))</f>
        <v>9.0865280053797689E-5</v>
      </c>
      <c r="K349">
        <f>10^(_10sept_0_30[[#This Row],[V_mag_adj]]/20)*SIN(RADIANS(_10sept_0_30[[#This Row],[V_phase]]))</f>
        <v>1.7841012483453715E-4</v>
      </c>
    </row>
    <row r="350" spans="1:11" x14ac:dyDescent="0.25">
      <c r="A350">
        <v>167</v>
      </c>
      <c r="B350">
        <v>-35.4</v>
      </c>
      <c r="C350">
        <v>42.54</v>
      </c>
      <c r="D350">
        <v>-35.15</v>
      </c>
      <c r="E350">
        <v>40.57</v>
      </c>
      <c r="F350">
        <f>_10sept_0_30[[#This Row],[H_mag]]-40</f>
        <v>-75.400000000000006</v>
      </c>
      <c r="G350">
        <f>_10sept_0_30[[#This Row],[V_mag]]-40</f>
        <v>-75.150000000000006</v>
      </c>
      <c r="H350">
        <f>10^(_10sept_0_30[[#This Row],[H_mag_adj]]/20)*COS(RADIANS(_10sept_0_30[[#This Row],[H_phase]]))</f>
        <v>1.251275274067108E-4</v>
      </c>
      <c r="I350">
        <f>10^(_10sept_0_30[[#This Row],[H_mag_adj]]/20)*SIN(RADIANS(_10sept_0_30[[#This Row],[H_phase]]))</f>
        <v>1.1481906164199751E-4</v>
      </c>
      <c r="J350">
        <f>10^(_10sept_0_30[[#This Row],[V_mag_adj]]/20)*COS(RADIANS(_10sept_0_30[[#This Row],[V_phase]]))</f>
        <v>1.3276750289360203E-4</v>
      </c>
      <c r="K350">
        <f>10^(_10sept_0_30[[#This Row],[V_mag_adj]]/20)*SIN(RADIANS(_10sept_0_30[[#This Row],[V_phase]]))</f>
        <v>1.1367498100968577E-4</v>
      </c>
    </row>
    <row r="351" spans="1:11" x14ac:dyDescent="0.25">
      <c r="A351">
        <v>168</v>
      </c>
      <c r="B351">
        <v>-36.46</v>
      </c>
      <c r="C351">
        <v>13.8</v>
      </c>
      <c r="D351">
        <v>-36.64</v>
      </c>
      <c r="E351">
        <v>19.22</v>
      </c>
      <c r="F351">
        <f>_10sept_0_30[[#This Row],[H_mag]]-40</f>
        <v>-76.460000000000008</v>
      </c>
      <c r="G351">
        <f>_10sept_0_30[[#This Row],[V_mag]]-40</f>
        <v>-76.64</v>
      </c>
      <c r="H351">
        <f>10^(_10sept_0_30[[#This Row],[H_mag_adj]]/20)*COS(RADIANS(_10sept_0_30[[#This Row],[H_phase]]))</f>
        <v>1.4597526908407868E-4</v>
      </c>
      <c r="I351">
        <f>10^(_10sept_0_30[[#This Row],[H_mag_adj]]/20)*SIN(RADIANS(_10sept_0_30[[#This Row],[H_phase]]))</f>
        <v>3.5854965040291859E-5</v>
      </c>
      <c r="J351">
        <f>10^(_10sept_0_30[[#This Row],[V_mag_adj]]/20)*COS(RADIANS(_10sept_0_30[[#This Row],[V_phase]]))</f>
        <v>1.3902480364406573E-4</v>
      </c>
      <c r="K351">
        <f>10^(_10sept_0_30[[#This Row],[V_mag_adj]]/20)*SIN(RADIANS(_10sept_0_30[[#This Row],[V_phase]]))</f>
        <v>4.8467979325797196E-5</v>
      </c>
    </row>
    <row r="352" spans="1:11" x14ac:dyDescent="0.25">
      <c r="A352">
        <v>169</v>
      </c>
      <c r="B352">
        <v>-35.96</v>
      </c>
      <c r="C352">
        <v>-5.24</v>
      </c>
      <c r="D352">
        <v>-36.090000000000003</v>
      </c>
      <c r="E352">
        <v>-3.86</v>
      </c>
      <c r="F352">
        <f>_10sept_0_30[[#This Row],[H_mag]]-40</f>
        <v>-75.960000000000008</v>
      </c>
      <c r="G352">
        <f>_10sept_0_30[[#This Row],[V_mag]]-40</f>
        <v>-76.09</v>
      </c>
      <c r="H352">
        <f>10^(_10sept_0_30[[#This Row],[H_mag_adj]]/20)*COS(RADIANS(_10sept_0_30[[#This Row],[H_phase]]))</f>
        <v>1.5855546996210957E-4</v>
      </c>
      <c r="I352">
        <f>10^(_10sept_0_30[[#This Row],[H_mag_adj]]/20)*SIN(RADIANS(_10sept_0_30[[#This Row],[H_phase]]))</f>
        <v>-1.4541294649155948E-5</v>
      </c>
      <c r="J352">
        <f>10^(_10sept_0_30[[#This Row],[V_mag_adj]]/20)*COS(RADIANS(_10sept_0_30[[#This Row],[V_phase]]))</f>
        <v>1.564997658950827E-4</v>
      </c>
      <c r="K352">
        <f>10^(_10sept_0_30[[#This Row],[V_mag_adj]]/20)*SIN(RADIANS(_10sept_0_30[[#This Row],[V_phase]]))</f>
        <v>-1.0559323664920813E-5</v>
      </c>
    </row>
    <row r="353" spans="1:11" x14ac:dyDescent="0.25">
      <c r="A353">
        <v>170</v>
      </c>
      <c r="B353">
        <v>-35.24</v>
      </c>
      <c r="C353">
        <v>-23.98</v>
      </c>
      <c r="D353">
        <v>-35.28</v>
      </c>
      <c r="E353">
        <v>-22.05</v>
      </c>
      <c r="F353">
        <f>_10sept_0_30[[#This Row],[H_mag]]-40</f>
        <v>-75.240000000000009</v>
      </c>
      <c r="G353">
        <f>_10sept_0_30[[#This Row],[V_mag]]-40</f>
        <v>-75.28</v>
      </c>
      <c r="H353">
        <f>10^(_10sept_0_30[[#This Row],[H_mag_adj]]/20)*COS(RADIANS(_10sept_0_30[[#This Row],[H_phase]]))</f>
        <v>1.5805113768825111E-4</v>
      </c>
      <c r="I353">
        <f>10^(_10sept_0_30[[#This Row],[H_mag_adj]]/20)*SIN(RADIANS(_10sept_0_30[[#This Row],[H_phase]]))</f>
        <v>-7.0302803937903654E-5</v>
      </c>
      <c r="J353">
        <f>10^(_10sept_0_30[[#This Row],[V_mag_adj]]/20)*COS(RADIANS(_10sept_0_30[[#This Row],[V_phase]]))</f>
        <v>1.5959252455512355E-4</v>
      </c>
      <c r="K353">
        <f>10^(_10sept_0_30[[#This Row],[V_mag_adj]]/20)*SIN(RADIANS(_10sept_0_30[[#This Row],[V_phase]]))</f>
        <v>-6.4641627465323562E-5</v>
      </c>
    </row>
    <row r="354" spans="1:11" x14ac:dyDescent="0.25">
      <c r="A354">
        <v>171</v>
      </c>
      <c r="B354">
        <v>-34.18</v>
      </c>
      <c r="C354">
        <v>-35.799999999999997</v>
      </c>
      <c r="D354">
        <v>-34.17</v>
      </c>
      <c r="E354">
        <v>-37.29</v>
      </c>
      <c r="F354">
        <f>_10sept_0_30[[#This Row],[H_mag]]-40</f>
        <v>-74.180000000000007</v>
      </c>
      <c r="G354">
        <f>_10sept_0_30[[#This Row],[V_mag]]-40</f>
        <v>-74.17</v>
      </c>
      <c r="H354">
        <f>10^(_10sept_0_30[[#This Row],[H_mag_adj]]/20)*COS(RADIANS(_10sept_0_30[[#This Row],[H_phase]]))</f>
        <v>1.5850940226027122E-4</v>
      </c>
      <c r="I354">
        <f>10^(_10sept_0_30[[#This Row],[H_mag_adj]]/20)*SIN(RADIANS(_10sept_0_30[[#This Row],[H_phase]]))</f>
        <v>-1.1432058641861534E-4</v>
      </c>
      <c r="J354">
        <f>10^(_10sept_0_30[[#This Row],[V_mag_adj]]/20)*COS(RADIANS(_10sept_0_30[[#This Row],[V_phase]]))</f>
        <v>1.5566229837530947E-4</v>
      </c>
      <c r="K354">
        <f>10^(_10sept_0_30[[#This Row],[V_mag_adj]]/20)*SIN(RADIANS(_10sept_0_30[[#This Row],[V_phase]]))</f>
        <v>-1.1853996455288118E-4</v>
      </c>
    </row>
    <row r="355" spans="1:11" x14ac:dyDescent="0.25">
      <c r="A355">
        <v>172</v>
      </c>
      <c r="B355">
        <v>-34.119999999999997</v>
      </c>
      <c r="C355">
        <v>-47.62</v>
      </c>
      <c r="D355">
        <v>-34.01</v>
      </c>
      <c r="E355">
        <v>-46.56</v>
      </c>
      <c r="F355">
        <f>_10sept_0_30[[#This Row],[H_mag]]-40</f>
        <v>-74.12</v>
      </c>
      <c r="G355">
        <f>_10sept_0_30[[#This Row],[V_mag]]-40</f>
        <v>-74.009999999999991</v>
      </c>
      <c r="H355">
        <f>10^(_10sept_0_30[[#This Row],[H_mag_adj]]/20)*COS(RADIANS(_10sept_0_30[[#This Row],[H_phase]]))</f>
        <v>1.3264430816639189E-4</v>
      </c>
      <c r="I355">
        <f>10^(_10sept_0_30[[#This Row],[H_mag_adj]]/20)*SIN(RADIANS(_10sept_0_30[[#This Row],[H_phase]]))</f>
        <v>-1.4536592449133594E-4</v>
      </c>
      <c r="J355">
        <f>10^(_10sept_0_30[[#This Row],[V_mag_adj]]/20)*COS(RADIANS(_10sept_0_30[[#This Row],[V_phase]]))</f>
        <v>1.3703529839731156E-4</v>
      </c>
      <c r="K355">
        <f>10^(_10sept_0_30[[#This Row],[V_mag_adj]]/20)*SIN(RADIANS(_10sept_0_30[[#This Row],[V_phase]]))</f>
        <v>-1.4470826493363776E-4</v>
      </c>
    </row>
    <row r="356" spans="1:11" x14ac:dyDescent="0.25">
      <c r="A356">
        <v>173</v>
      </c>
      <c r="B356">
        <v>-33.880000000000003</v>
      </c>
      <c r="C356">
        <v>-52.63</v>
      </c>
      <c r="D356">
        <v>-34.549999999999997</v>
      </c>
      <c r="E356">
        <v>-56.25</v>
      </c>
      <c r="F356">
        <f>_10sept_0_30[[#This Row],[H_mag]]-40</f>
        <v>-73.88</v>
      </c>
      <c r="G356">
        <f>_10sept_0_30[[#This Row],[V_mag]]-40</f>
        <v>-74.55</v>
      </c>
      <c r="H356">
        <f>10^(_10sept_0_30[[#This Row],[H_mag_adj]]/20)*COS(RADIANS(_10sept_0_30[[#This Row],[H_phase]]))</f>
        <v>1.2278913200556825E-4</v>
      </c>
      <c r="I356">
        <f>10^(_10sept_0_30[[#This Row],[H_mag_adj]]/20)*SIN(RADIANS(_10sept_0_30[[#This Row],[H_phase]]))</f>
        <v>-1.6077591559160881E-4</v>
      </c>
      <c r="J356">
        <f>10^(_10sept_0_30[[#This Row],[V_mag_adj]]/20)*COS(RADIANS(_10sept_0_30[[#This Row],[V_phase]]))</f>
        <v>1.04049253461981E-4</v>
      </c>
      <c r="K356">
        <f>10^(_10sept_0_30[[#This Row],[V_mag_adj]]/20)*SIN(RADIANS(_10sept_0_30[[#This Row],[V_phase]]))</f>
        <v>-1.5572071233224281E-4</v>
      </c>
    </row>
    <row r="357" spans="1:11" x14ac:dyDescent="0.25">
      <c r="A357">
        <v>174</v>
      </c>
      <c r="B357">
        <v>-33.880000000000003</v>
      </c>
      <c r="C357">
        <v>-65.45</v>
      </c>
      <c r="D357">
        <v>-34.04</v>
      </c>
      <c r="E357">
        <v>-64.86</v>
      </c>
      <c r="F357">
        <f>_10sept_0_30[[#This Row],[H_mag]]-40</f>
        <v>-73.88</v>
      </c>
      <c r="G357">
        <f>_10sept_0_30[[#This Row],[V_mag]]-40</f>
        <v>-74.039999999999992</v>
      </c>
      <c r="H357">
        <f>10^(_10sept_0_30[[#This Row],[H_mag_adj]]/20)*COS(RADIANS(_10sept_0_30[[#This Row],[H_phase]]))</f>
        <v>8.4053852486334009E-5</v>
      </c>
      <c r="I357">
        <f>10^(_10sept_0_30[[#This Row],[H_mag_adj]]/20)*SIN(RADIANS(_10sept_0_30[[#This Row],[H_phase]]))</f>
        <v>-1.8401362953652807E-4</v>
      </c>
      <c r="J357">
        <f>10^(_10sept_0_30[[#This Row],[V_mag_adj]]/20)*COS(RADIANS(_10sept_0_30[[#This Row],[V_phase]]))</f>
        <v>8.4375573373737911E-5</v>
      </c>
      <c r="K357">
        <f>10^(_10sept_0_30[[#This Row],[V_mag_adj]]/20)*SIN(RADIANS(_10sept_0_30[[#This Row],[V_phase]]))</f>
        <v>-1.7979569746070351E-4</v>
      </c>
    </row>
    <row r="358" spans="1:11" x14ac:dyDescent="0.25">
      <c r="A358">
        <v>175</v>
      </c>
      <c r="B358">
        <v>-34.24</v>
      </c>
      <c r="C358">
        <v>-72.72</v>
      </c>
      <c r="D358">
        <v>-34.590000000000003</v>
      </c>
      <c r="E358">
        <v>-73.88</v>
      </c>
      <c r="F358">
        <f>_10sept_0_30[[#This Row],[H_mag]]-40</f>
        <v>-74.240000000000009</v>
      </c>
      <c r="G358">
        <f>_10sept_0_30[[#This Row],[V_mag]]-40</f>
        <v>-74.59</v>
      </c>
      <c r="H358">
        <f>10^(_10sept_0_30[[#This Row],[H_mag_adj]]/20)*COS(RADIANS(_10sept_0_30[[#This Row],[H_phase]]))</f>
        <v>5.7652381074068917E-5</v>
      </c>
      <c r="I358">
        <f>10^(_10sept_0_30[[#This Row],[H_mag_adj]]/20)*SIN(RADIANS(_10sept_0_30[[#This Row],[H_phase]]))</f>
        <v>-1.8532831099128138E-4</v>
      </c>
      <c r="J358">
        <f>10^(_10sept_0_30[[#This Row],[V_mag_adj]]/20)*COS(RADIANS(_10sept_0_30[[#This Row],[V_phase]]))</f>
        <v>5.1760408590400594E-5</v>
      </c>
      <c r="K358">
        <f>10^(_10sept_0_30[[#This Row],[V_mag_adj]]/20)*SIN(RADIANS(_10sept_0_30[[#This Row],[V_phase]]))</f>
        <v>-1.7909348465780455E-4</v>
      </c>
    </row>
    <row r="359" spans="1:11" x14ac:dyDescent="0.25">
      <c r="A359">
        <v>176</v>
      </c>
      <c r="B359">
        <v>-35.299999999999997</v>
      </c>
      <c r="C359">
        <v>-84.25</v>
      </c>
      <c r="D359">
        <v>-35.270000000000003</v>
      </c>
      <c r="E359">
        <v>-82.94</v>
      </c>
      <c r="F359">
        <f>_10sept_0_30[[#This Row],[H_mag]]-40</f>
        <v>-75.3</v>
      </c>
      <c r="G359">
        <f>_10sept_0_30[[#This Row],[V_mag]]-40</f>
        <v>-75.27000000000001</v>
      </c>
      <c r="H359">
        <f>10^(_10sept_0_30[[#This Row],[H_mag_adj]]/20)*COS(RADIANS(_10sept_0_30[[#This Row],[H_phase]]))</f>
        <v>1.7211391133644717E-5</v>
      </c>
      <c r="I359">
        <f>10^(_10sept_0_30[[#This Row],[H_mag_adj]]/20)*SIN(RADIANS(_10sept_0_30[[#This Row],[H_phase]]))</f>
        <v>-1.7092647624609997E-4</v>
      </c>
      <c r="J359">
        <f>10^(_10sept_0_30[[#This Row],[V_mag_adj]]/20)*COS(RADIANS(_10sept_0_30[[#This Row],[V_phase]]))</f>
        <v>2.1187636484099789E-5</v>
      </c>
      <c r="K359">
        <f>10^(_10sept_0_30[[#This Row],[V_mag_adj]]/20)*SIN(RADIANS(_10sept_0_30[[#This Row],[V_phase]]))</f>
        <v>-1.7107818206188005E-4</v>
      </c>
    </row>
    <row r="360" spans="1:11" x14ac:dyDescent="0.25">
      <c r="A360">
        <v>177</v>
      </c>
      <c r="B360">
        <v>-36.36</v>
      </c>
      <c r="C360">
        <v>-94.16</v>
      </c>
      <c r="D360">
        <v>-36.43</v>
      </c>
      <c r="E360">
        <v>-101.17</v>
      </c>
      <c r="F360">
        <f>_10sept_0_30[[#This Row],[H_mag]]-40</f>
        <v>-76.36</v>
      </c>
      <c r="G360">
        <f>_10sept_0_30[[#This Row],[V_mag]]-40</f>
        <v>-76.430000000000007</v>
      </c>
      <c r="H360">
        <f>10^(_10sept_0_30[[#This Row],[H_mag_adj]]/20)*COS(RADIANS(_10sept_0_30[[#This Row],[H_phase]]))</f>
        <v>-1.103034410355039E-5</v>
      </c>
      <c r="I360">
        <f>10^(_10sept_0_30[[#This Row],[H_mag_adj]]/20)*SIN(RADIANS(_10sept_0_30[[#This Row],[H_phase]]))</f>
        <v>-1.5165414406046794E-4</v>
      </c>
      <c r="J360">
        <f>10^(_10sept_0_30[[#This Row],[V_mag_adj]]/20)*COS(RADIANS(_10sept_0_30[[#This Row],[V_phase]]))</f>
        <v>-2.9219718288447848E-5</v>
      </c>
      <c r="K360">
        <f>10^(_10sept_0_30[[#This Row],[V_mag_adj]]/20)*SIN(RADIANS(_10sept_0_30[[#This Row],[V_phase]]))</f>
        <v>-1.479769656766362E-4</v>
      </c>
    </row>
    <row r="361" spans="1:11" x14ac:dyDescent="0.25">
      <c r="A361">
        <v>178</v>
      </c>
      <c r="B361">
        <v>-37.200000000000003</v>
      </c>
      <c r="C361">
        <v>-115.49</v>
      </c>
      <c r="D361">
        <v>-37.270000000000003</v>
      </c>
      <c r="E361">
        <v>-120.42</v>
      </c>
      <c r="F361">
        <f>_10sept_0_30[[#This Row],[H_mag]]-40</f>
        <v>-77.2</v>
      </c>
      <c r="G361">
        <f>_10sept_0_30[[#This Row],[V_mag]]-40</f>
        <v>-77.27000000000001</v>
      </c>
      <c r="H361">
        <f>10^(_10sept_0_30[[#This Row],[H_mag_adj]]/20)*COS(RADIANS(_10sept_0_30[[#This Row],[H_phase]]))</f>
        <v>-5.9405328161452288E-5</v>
      </c>
      <c r="I361">
        <f>10^(_10sept_0_30[[#This Row],[H_mag_adj]]/20)*SIN(RADIANS(_10sept_0_30[[#This Row],[H_phase]]))</f>
        <v>-1.2460182248130464E-4</v>
      </c>
      <c r="J361">
        <f>10^(_10sept_0_30[[#This Row],[V_mag_adj]]/20)*COS(RADIANS(_10sept_0_30[[#This Row],[V_phase]]))</f>
        <v>-6.9332647370385928E-5</v>
      </c>
      <c r="K361">
        <f>10^(_10sept_0_30[[#This Row],[V_mag_adj]]/20)*SIN(RADIANS(_10sept_0_30[[#This Row],[V_phase]]))</f>
        <v>-1.1808018076412229E-4</v>
      </c>
    </row>
    <row r="362" spans="1:11" x14ac:dyDescent="0.25">
      <c r="A362">
        <v>179</v>
      </c>
      <c r="B362">
        <v>-36.630000000000003</v>
      </c>
      <c r="C362">
        <v>-145.66999999999999</v>
      </c>
      <c r="D362">
        <v>-36.74</v>
      </c>
      <c r="E362">
        <v>-145.49</v>
      </c>
      <c r="F362">
        <f>_10sept_0_30[[#This Row],[H_mag]]-40</f>
        <v>-76.63</v>
      </c>
      <c r="G362">
        <f>_10sept_0_30[[#This Row],[V_mag]]-40</f>
        <v>-76.740000000000009</v>
      </c>
      <c r="H362">
        <f>10^(_10sept_0_30[[#This Row],[H_mag_adj]]/20)*COS(RADIANS(_10sept_0_30[[#This Row],[H_phase]]))</f>
        <v>-1.2172408516304499E-4</v>
      </c>
      <c r="I362">
        <f>10^(_10sept_0_30[[#This Row],[H_mag_adj]]/20)*SIN(RADIANS(_10sept_0_30[[#This Row],[H_phase]]))</f>
        <v>-8.312796689356244E-5</v>
      </c>
      <c r="J362">
        <f>10^(_10sept_0_30[[#This Row],[V_mag_adj]]/20)*COS(RADIANS(_10sept_0_30[[#This Row],[V_phase]]))</f>
        <v>-1.1993380448618851E-4</v>
      </c>
      <c r="K362">
        <f>10^(_10sept_0_30[[#This Row],[V_mag_adj]]/20)*SIN(RADIANS(_10sept_0_30[[#This Row],[V_phase]]))</f>
        <v>-8.2459043736594713E-5</v>
      </c>
    </row>
    <row r="363" spans="1:11" x14ac:dyDescent="0.25">
      <c r="A363">
        <v>180</v>
      </c>
      <c r="B363">
        <v>-34.29</v>
      </c>
      <c r="C363">
        <v>-162.86000000000001</v>
      </c>
      <c r="D363">
        <v>-34.61</v>
      </c>
      <c r="E363">
        <v>-164.81</v>
      </c>
      <c r="F363">
        <f>_10sept_0_30[[#This Row],[H_mag]]-40</f>
        <v>-74.289999999999992</v>
      </c>
      <c r="G363">
        <f>_10sept_0_30[[#This Row],[V_mag]]-40</f>
        <v>-74.61</v>
      </c>
      <c r="H363">
        <f>10^(_10sept_0_30[[#This Row],[H_mag_adj]]/20)*COS(RADIANS(_10sept_0_30[[#This Row],[H_phase]]))</f>
        <v>-1.844040527277226E-4</v>
      </c>
      <c r="I363">
        <f>10^(_10sept_0_30[[#This Row],[H_mag_adj]]/20)*SIN(RADIANS(_10sept_0_30[[#This Row],[H_phase]]))</f>
        <v>-5.6871046790508335E-5</v>
      </c>
      <c r="J363">
        <f>10^(_10sept_0_30[[#This Row],[V_mag_adj]]/20)*COS(RADIANS(_10sept_0_30[[#This Row],[V_phase]]))</f>
        <v>-1.7949622672374887E-4</v>
      </c>
      <c r="K363">
        <f>10^(_10sept_0_30[[#This Row],[V_mag_adj]]/20)*SIN(RADIANS(_10sept_0_30[[#This Row],[V_phase]]))</f>
        <v>-4.8734406475800967E-5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-29.6</v>
      </c>
      <c r="C3">
        <v>-61.46</v>
      </c>
      <c r="D3">
        <v>-29.73</v>
      </c>
      <c r="E3">
        <v>-63.34</v>
      </c>
      <c r="F3">
        <f>_10sept_0_106[[#This Row],[H_mag]]-40</f>
        <v>-69.599999999999994</v>
      </c>
      <c r="G3">
        <f>_10sept_0_106[[#This Row],[V_mag]]-40</f>
        <v>-69.73</v>
      </c>
      <c r="H3">
        <f>10^(_10sept_0_106[[#This Row],[H_mag_adj]]/20)*COS(RADIANS(_10sept_0_106[[#This Row],[H_phase]]))</f>
        <v>1.5820523579464062E-4</v>
      </c>
      <c r="I3">
        <f>10^(_10sept_0_106[[#This Row],[H_mag_adj]]/20)*SIN(RADIANS(_10sept_0_106[[#This Row],[H_phase]]))</f>
        <v>-2.9089331890141544E-4</v>
      </c>
      <c r="J3">
        <f>10^(_10sept_0_106[[#This Row],[V_mag_adj]]/20)*COS(RADIANS(_10sept_0_106[[#This Row],[V_phase]]))</f>
        <v>1.4636978063411316E-4</v>
      </c>
      <c r="K3">
        <f>10^(_10sept_0_106[[#This Row],[V_mag_adj]]/20)*SIN(RADIANS(_10sept_0_106[[#This Row],[V_phase]]))</f>
        <v>-2.9153076876987255E-4</v>
      </c>
    </row>
    <row r="4" spans="1:11" x14ac:dyDescent="0.25">
      <c r="A4">
        <v>-179</v>
      </c>
      <c r="B4">
        <v>-32.299999999999997</v>
      </c>
      <c r="C4">
        <v>-63.38</v>
      </c>
      <c r="D4">
        <v>-32.619999999999997</v>
      </c>
      <c r="E4">
        <v>-65.150000000000006</v>
      </c>
      <c r="F4">
        <f>_10sept_0_106[[#This Row],[H_mag]]-40</f>
        <v>-72.3</v>
      </c>
      <c r="G4">
        <f>_10sept_0_106[[#This Row],[V_mag]]-40</f>
        <v>-72.62</v>
      </c>
      <c r="H4">
        <f>10^(_10sept_0_106[[#This Row],[H_mag_adj]]/20)*COS(RADIANS(_10sept_0_106[[#This Row],[H_phase]]))</f>
        <v>1.0872940469137624E-4</v>
      </c>
      <c r="I4">
        <f>10^(_10sept_0_106[[#This Row],[H_mag_adj]]/20)*SIN(RADIANS(_10sept_0_106[[#This Row],[H_phase]]))</f>
        <v>-2.1693842926281579E-4</v>
      </c>
      <c r="J4">
        <f>10^(_10sept_0_106[[#This Row],[V_mag_adj]]/20)*COS(RADIANS(_10sept_0_106[[#This Row],[V_phase]]))</f>
        <v>9.8288256893964033E-5</v>
      </c>
      <c r="K4">
        <f>10^(_10sept_0_106[[#This Row],[V_mag_adj]]/20)*SIN(RADIANS(_10sept_0_106[[#This Row],[V_phase]]))</f>
        <v>-2.1222868525753804E-4</v>
      </c>
    </row>
    <row r="5" spans="1:11" x14ac:dyDescent="0.25">
      <c r="A5">
        <v>-178</v>
      </c>
      <c r="B5">
        <v>-35.08</v>
      </c>
      <c r="C5">
        <v>-70.75</v>
      </c>
      <c r="D5">
        <v>-34.97</v>
      </c>
      <c r="E5">
        <v>-72.569999999999993</v>
      </c>
      <c r="F5">
        <f>_10sept_0_106[[#This Row],[H_mag]]-40</f>
        <v>-75.08</v>
      </c>
      <c r="G5">
        <f>_10sept_0_106[[#This Row],[V_mag]]-40</f>
        <v>-74.97</v>
      </c>
      <c r="H5">
        <f>10^(_10sept_0_106[[#This Row],[H_mag_adj]]/20)*COS(RADIANS(_10sept_0_106[[#This Row],[H_phase]]))</f>
        <v>5.8090701967902447E-5</v>
      </c>
      <c r="I5">
        <f>10^(_10sept_0_106[[#This Row],[H_mag_adj]]/20)*SIN(RADIANS(_10sept_0_106[[#This Row],[H_phase]]))</f>
        <v>-1.6634622396123047E-4</v>
      </c>
      <c r="J5">
        <f>10^(_10sept_0_106[[#This Row],[V_mag_adj]]/20)*COS(RADIANS(_10sept_0_106[[#This Row],[V_phase]]))</f>
        <v>5.3450945432729966E-5</v>
      </c>
      <c r="K5">
        <f>10^(_10sept_0_106[[#This Row],[V_mag_adj]]/20)*SIN(RADIANS(_10sept_0_106[[#This Row],[V_phase]]))</f>
        <v>-1.7024973318513172E-4</v>
      </c>
    </row>
    <row r="6" spans="1:11" x14ac:dyDescent="0.25">
      <c r="A6">
        <v>-177</v>
      </c>
      <c r="B6">
        <v>-37.51</v>
      </c>
      <c r="C6">
        <v>-79.38</v>
      </c>
      <c r="D6">
        <v>-37.53</v>
      </c>
      <c r="E6">
        <v>-83.4</v>
      </c>
      <c r="F6">
        <f>_10sept_0_106[[#This Row],[H_mag]]-40</f>
        <v>-77.509999999999991</v>
      </c>
      <c r="G6">
        <f>_10sept_0_106[[#This Row],[V_mag]]-40</f>
        <v>-77.53</v>
      </c>
      <c r="H6">
        <f>10^(_10sept_0_106[[#This Row],[H_mag_adj]]/20)*COS(RADIANS(_10sept_0_106[[#This Row],[H_phase]]))</f>
        <v>2.4547781745527752E-5</v>
      </c>
      <c r="I6">
        <f>10^(_10sept_0_106[[#This Row],[H_mag_adj]]/20)*SIN(RADIANS(_10sept_0_106[[#This Row],[H_phase]]))</f>
        <v>-1.3091715403366959E-4</v>
      </c>
      <c r="J6">
        <f>10^(_10sept_0_106[[#This Row],[V_mag_adj]]/20)*COS(RADIANS(_10sept_0_106[[#This Row],[V_phase]]))</f>
        <v>1.5274268687898187E-5</v>
      </c>
      <c r="K6">
        <f>10^(_10sept_0_106[[#This Row],[V_mag_adj]]/20)*SIN(RADIANS(_10sept_0_106[[#This Row],[V_phase]]))</f>
        <v>-1.3201164692144208E-4</v>
      </c>
    </row>
    <row r="7" spans="1:11" x14ac:dyDescent="0.25">
      <c r="A7">
        <v>-176</v>
      </c>
      <c r="B7">
        <v>-38.75</v>
      </c>
      <c r="C7">
        <v>-109.77</v>
      </c>
      <c r="D7">
        <v>-38.4</v>
      </c>
      <c r="E7">
        <v>-112.91</v>
      </c>
      <c r="F7">
        <f>_10sept_0_106[[#This Row],[H_mag]]-40</f>
        <v>-78.75</v>
      </c>
      <c r="G7">
        <f>_10sept_0_106[[#This Row],[V_mag]]-40</f>
        <v>-78.400000000000006</v>
      </c>
      <c r="H7">
        <f>10^(_10sept_0_106[[#This Row],[H_mag_adj]]/20)*COS(RADIANS(_10sept_0_106[[#This Row],[H_phase]]))</f>
        <v>-3.9059949779835251E-5</v>
      </c>
      <c r="I7">
        <f>10^(_10sept_0_106[[#This Row],[H_mag_adj]]/20)*SIN(RADIANS(_10sept_0_106[[#This Row],[H_phase]]))</f>
        <v>-1.0867168281033451E-4</v>
      </c>
      <c r="J7">
        <f>10^(_10sept_0_106[[#This Row],[V_mag_adj]]/20)*COS(RADIANS(_10sept_0_106[[#This Row],[V_phase]]))</f>
        <v>-4.6802317547457185E-5</v>
      </c>
      <c r="K7">
        <f>10^(_10sept_0_106[[#This Row],[V_mag_adj]]/20)*SIN(RADIANS(_10sept_0_106[[#This Row],[V_phase]]))</f>
        <v>-1.1074267822138947E-4</v>
      </c>
    </row>
    <row r="8" spans="1:11" x14ac:dyDescent="0.25">
      <c r="A8">
        <v>-175</v>
      </c>
      <c r="B8">
        <v>-37.090000000000003</v>
      </c>
      <c r="C8">
        <v>-134.44999999999999</v>
      </c>
      <c r="D8">
        <v>-36.950000000000003</v>
      </c>
      <c r="E8">
        <v>-137.12</v>
      </c>
      <c r="F8">
        <f>_10sept_0_106[[#This Row],[H_mag]]-40</f>
        <v>-77.09</v>
      </c>
      <c r="G8">
        <f>_10sept_0_106[[#This Row],[V_mag]]-40</f>
        <v>-76.95</v>
      </c>
      <c r="H8">
        <f>10^(_10sept_0_106[[#This Row],[H_mag_adj]]/20)*COS(RADIANS(_10sept_0_106[[#This Row],[H_phase]]))</f>
        <v>-9.7898445765080871E-5</v>
      </c>
      <c r="I8">
        <f>10^(_10sept_0_106[[#This Row],[H_mag_adj]]/20)*SIN(RADIANS(_10sept_0_106[[#This Row],[H_phase]]))</f>
        <v>-9.9796236775418463E-5</v>
      </c>
      <c r="J8">
        <f>10^(_10sept_0_106[[#This Row],[V_mag_adj]]/20)*COS(RADIANS(_10sept_0_106[[#This Row],[V_phase]]))</f>
        <v>-1.0410555082641568E-4</v>
      </c>
      <c r="K8">
        <f>10^(_10sept_0_106[[#This Row],[V_mag_adj]]/20)*SIN(RADIANS(_10sept_0_106[[#This Row],[V_phase]]))</f>
        <v>-9.6673149963907626E-5</v>
      </c>
    </row>
    <row r="9" spans="1:11" x14ac:dyDescent="0.25">
      <c r="A9">
        <v>-174</v>
      </c>
      <c r="B9">
        <v>-34.6</v>
      </c>
      <c r="C9">
        <v>-143.22999999999999</v>
      </c>
      <c r="D9">
        <v>-34.659999999999997</v>
      </c>
      <c r="E9">
        <v>-144.52000000000001</v>
      </c>
      <c r="F9">
        <f>_10sept_0_106[[#This Row],[H_mag]]-40</f>
        <v>-74.599999999999994</v>
      </c>
      <c r="G9">
        <f>_10sept_0_106[[#This Row],[V_mag]]-40</f>
        <v>-74.66</v>
      </c>
      <c r="H9">
        <f>10^(_10sept_0_106[[#This Row],[H_mag_adj]]/20)*COS(RADIANS(_10sept_0_106[[#This Row],[H_phase]]))</f>
        <v>-1.4916154213005691E-4</v>
      </c>
      <c r="I9">
        <f>10^(_10sept_0_106[[#This Row],[H_mag_adj]]/20)*SIN(RADIANS(_10sept_0_106[[#This Row],[H_phase]]))</f>
        <v>-1.114653282175064E-4</v>
      </c>
      <c r="J9">
        <f>10^(_10sept_0_106[[#This Row],[V_mag_adj]]/20)*COS(RADIANS(_10sept_0_106[[#This Row],[V_phase]]))</f>
        <v>-1.5058930419433066E-4</v>
      </c>
      <c r="K9">
        <f>10^(_10sept_0_106[[#This Row],[V_mag_adj]]/20)*SIN(RADIANS(_10sept_0_106[[#This Row],[V_phase]]))</f>
        <v>-1.0733501625116671E-4</v>
      </c>
    </row>
    <row r="10" spans="1:11" x14ac:dyDescent="0.25">
      <c r="A10">
        <v>-173</v>
      </c>
      <c r="B10">
        <v>-32.31</v>
      </c>
      <c r="C10">
        <v>-143.03</v>
      </c>
      <c r="D10">
        <v>-32.57</v>
      </c>
      <c r="E10">
        <v>-143.25</v>
      </c>
      <c r="F10">
        <f>_10sept_0_106[[#This Row],[H_mag]]-40</f>
        <v>-72.31</v>
      </c>
      <c r="G10">
        <f>_10sept_0_106[[#This Row],[V_mag]]-40</f>
        <v>-72.569999999999993</v>
      </c>
      <c r="H10">
        <f>10^(_10sept_0_106[[#This Row],[H_mag_adj]]/20)*COS(RADIANS(_10sept_0_106[[#This Row],[H_phase]]))</f>
        <v>-1.9365105993326834E-4</v>
      </c>
      <c r="I10">
        <f>10^(_10sept_0_106[[#This Row],[H_mag_adj]]/20)*SIN(RADIANS(_10sept_0_106[[#This Row],[H_phase]]))</f>
        <v>-1.4576763097374956E-4</v>
      </c>
      <c r="J10">
        <f>10^(_10sept_0_106[[#This Row],[V_mag_adj]]/20)*COS(RADIANS(_10sept_0_106[[#This Row],[V_phase]]))</f>
        <v>-1.8848209878216519E-4</v>
      </c>
      <c r="K10">
        <f>10^(_10sept_0_106[[#This Row],[V_mag_adj]]/20)*SIN(RADIANS(_10sept_0_106[[#This Row],[V_phase]]))</f>
        <v>-1.4074625877885286E-4</v>
      </c>
    </row>
    <row r="11" spans="1:11" x14ac:dyDescent="0.25">
      <c r="A11">
        <v>-172</v>
      </c>
      <c r="B11">
        <v>-30.5</v>
      </c>
      <c r="C11">
        <v>-139.5</v>
      </c>
      <c r="D11">
        <v>-30.61</v>
      </c>
      <c r="E11">
        <v>-142</v>
      </c>
      <c r="F11">
        <f>_10sept_0_106[[#This Row],[H_mag]]-40</f>
        <v>-70.5</v>
      </c>
      <c r="G11">
        <f>_10sept_0_106[[#This Row],[V_mag]]-40</f>
        <v>-70.61</v>
      </c>
      <c r="H11">
        <f>10^(_10sept_0_106[[#This Row],[H_mag_adj]]/20)*COS(RADIANS(_10sept_0_106[[#This Row],[H_phase]]))</f>
        <v>-2.2701027530238601E-4</v>
      </c>
      <c r="I11">
        <f>10^(_10sept_0_106[[#This Row],[H_mag_adj]]/20)*SIN(RADIANS(_10sept_0_106[[#This Row],[H_phase]]))</f>
        <v>-1.9388509153751217E-4</v>
      </c>
      <c r="J11">
        <f>10^(_10sept_0_106[[#This Row],[V_mag_adj]]/20)*COS(RADIANS(_10sept_0_106[[#This Row],[V_phase]]))</f>
        <v>-2.3229087191927537E-4</v>
      </c>
      <c r="K11">
        <f>10^(_10sept_0_106[[#This Row],[V_mag_adj]]/20)*SIN(RADIANS(_10sept_0_106[[#This Row],[V_phase]]))</f>
        <v>-1.8148551939924275E-4</v>
      </c>
    </row>
    <row r="12" spans="1:11" x14ac:dyDescent="0.25">
      <c r="A12">
        <v>-171</v>
      </c>
      <c r="B12">
        <v>-29.15</v>
      </c>
      <c r="C12">
        <v>-136.08000000000001</v>
      </c>
      <c r="D12">
        <v>-29.09</v>
      </c>
      <c r="E12">
        <v>-137.53</v>
      </c>
      <c r="F12">
        <f>_10sept_0_106[[#This Row],[H_mag]]-40</f>
        <v>-69.150000000000006</v>
      </c>
      <c r="G12">
        <f>_10sept_0_106[[#This Row],[V_mag]]-40</f>
        <v>-69.09</v>
      </c>
      <c r="H12">
        <f>10^(_10sept_0_106[[#This Row],[H_mag_adj]]/20)*COS(RADIANS(_10sept_0_106[[#This Row],[H_phase]]))</f>
        <v>-2.5119954947922803E-4</v>
      </c>
      <c r="I12">
        <f>10^(_10sept_0_106[[#This Row],[H_mag_adj]]/20)*SIN(RADIANS(_10sept_0_106[[#This Row],[H_phase]]))</f>
        <v>-2.4190367174987083E-4</v>
      </c>
      <c r="J12">
        <f>10^(_10sept_0_106[[#This Row],[V_mag_adj]]/20)*COS(RADIANS(_10sept_0_106[[#This Row],[V_phase]]))</f>
        <v>-2.590234866040292E-4</v>
      </c>
      <c r="K12">
        <f>10^(_10sept_0_106[[#This Row],[V_mag_adj]]/20)*SIN(RADIANS(_10sept_0_106[[#This Row],[V_phase]]))</f>
        <v>-2.3710191207660671E-4</v>
      </c>
    </row>
    <row r="13" spans="1:11" x14ac:dyDescent="0.25">
      <c r="A13">
        <v>-170</v>
      </c>
      <c r="B13">
        <v>-28.07</v>
      </c>
      <c r="C13">
        <v>-130.19999999999999</v>
      </c>
      <c r="D13">
        <v>-27.96</v>
      </c>
      <c r="E13">
        <v>-130.85</v>
      </c>
      <c r="F13">
        <f>_10sept_0_106[[#This Row],[H_mag]]-40</f>
        <v>-68.069999999999993</v>
      </c>
      <c r="G13">
        <f>_10sept_0_106[[#This Row],[V_mag]]-40</f>
        <v>-67.960000000000008</v>
      </c>
      <c r="H13">
        <f>10^(_10sept_0_106[[#This Row],[H_mag_adj]]/20)*COS(RADIANS(_10sept_0_106[[#This Row],[H_phase]]))</f>
        <v>-2.5489879231692538E-4</v>
      </c>
      <c r="I13">
        <f>10^(_10sept_0_106[[#This Row],[H_mag_adj]]/20)*SIN(RADIANS(_10sept_0_106[[#This Row],[H_phase]]))</f>
        <v>-3.0163198762410507E-4</v>
      </c>
      <c r="J13">
        <f>10^(_10sept_0_106[[#This Row],[V_mag_adj]]/20)*COS(RADIANS(_10sept_0_106[[#This Row],[V_phase]]))</f>
        <v>-2.6159624503452306E-4</v>
      </c>
      <c r="K13">
        <f>10^(_10sept_0_106[[#This Row],[V_mag_adj]]/20)*SIN(RADIANS(_10sept_0_106[[#This Row],[V_phase]]))</f>
        <v>-3.0252802753679559E-4</v>
      </c>
    </row>
    <row r="14" spans="1:11" x14ac:dyDescent="0.25">
      <c r="A14">
        <v>-169</v>
      </c>
      <c r="B14">
        <v>-27.11</v>
      </c>
      <c r="C14">
        <v>-123.09</v>
      </c>
      <c r="D14">
        <v>-27.13</v>
      </c>
      <c r="E14">
        <v>-123.64</v>
      </c>
      <c r="F14">
        <f>_10sept_0_106[[#This Row],[H_mag]]-40</f>
        <v>-67.11</v>
      </c>
      <c r="G14">
        <f>_10sept_0_106[[#This Row],[V_mag]]-40</f>
        <v>-67.13</v>
      </c>
      <c r="H14">
        <f>10^(_10sept_0_106[[#This Row],[H_mag_adj]]/20)*COS(RADIANS(_10sept_0_106[[#This Row],[H_phase]]))</f>
        <v>-2.408005302552725E-4</v>
      </c>
      <c r="I14">
        <f>10^(_10sept_0_106[[#This Row],[H_mag_adj]]/20)*SIN(RADIANS(_10sept_0_106[[#This Row],[H_phase]]))</f>
        <v>-3.6952823003262613E-4</v>
      </c>
      <c r="J14">
        <f>10^(_10sept_0_106[[#This Row],[V_mag_adj]]/20)*COS(RADIANS(_10sept_0_106[[#This Row],[V_phase]]))</f>
        <v>-2.4377463914845252E-4</v>
      </c>
      <c r="K14">
        <f>10^(_10sept_0_106[[#This Row],[V_mag_adj]]/20)*SIN(RADIANS(_10sept_0_106[[#This Row],[V_phase]]))</f>
        <v>-3.6635518517239859E-4</v>
      </c>
    </row>
    <row r="15" spans="1:11" x14ac:dyDescent="0.25">
      <c r="A15">
        <v>-168</v>
      </c>
      <c r="B15">
        <v>-26.38</v>
      </c>
      <c r="C15">
        <v>-116.67</v>
      </c>
      <c r="D15">
        <v>-26.47</v>
      </c>
      <c r="E15">
        <v>-117.64</v>
      </c>
      <c r="F15">
        <f>_10sept_0_106[[#This Row],[H_mag]]-40</f>
        <v>-66.38</v>
      </c>
      <c r="G15">
        <f>_10sept_0_106[[#This Row],[V_mag]]-40</f>
        <v>-66.47</v>
      </c>
      <c r="H15">
        <f>10^(_10sept_0_106[[#This Row],[H_mag_adj]]/20)*COS(RADIANS(_10sept_0_106[[#This Row],[H_phase]]))</f>
        <v>-2.1532891917165641E-4</v>
      </c>
      <c r="I15">
        <f>10^(_10sept_0_106[[#This Row],[H_mag_adj]]/20)*SIN(RADIANS(_10sept_0_106[[#This Row],[H_phase]]))</f>
        <v>-4.286929417534383E-4</v>
      </c>
      <c r="J15">
        <f>10^(_10sept_0_106[[#This Row],[V_mag_adj]]/20)*COS(RADIANS(_10sept_0_106[[#This Row],[V_phase]]))</f>
        <v>-2.2026122434007226E-4</v>
      </c>
      <c r="K15">
        <f>10^(_10sept_0_106[[#This Row],[V_mag_adj]]/20)*SIN(RADIANS(_10sept_0_106[[#This Row],[V_phase]]))</f>
        <v>-4.2060541397782181E-4</v>
      </c>
    </row>
    <row r="16" spans="1:11" x14ac:dyDescent="0.25">
      <c r="A16">
        <v>-167</v>
      </c>
      <c r="B16">
        <v>-26.03</v>
      </c>
      <c r="C16">
        <v>-110.54</v>
      </c>
      <c r="D16">
        <v>-26.11</v>
      </c>
      <c r="E16">
        <v>-109.82</v>
      </c>
      <c r="F16">
        <f>_10sept_0_106[[#This Row],[H_mag]]-40</f>
        <v>-66.03</v>
      </c>
      <c r="G16">
        <f>_10sept_0_106[[#This Row],[V_mag]]-40</f>
        <v>-66.11</v>
      </c>
      <c r="H16">
        <f>10^(_10sept_0_106[[#This Row],[H_mag_adj]]/20)*COS(RADIANS(_10sept_0_106[[#This Row],[H_phase]]))</f>
        <v>-1.7524085551575997E-4</v>
      </c>
      <c r="I16">
        <f>10^(_10sept_0_106[[#This Row],[H_mag_adj]]/20)*SIN(RADIANS(_10sept_0_106[[#This Row],[H_phase]]))</f>
        <v>-4.6770729655672431E-4</v>
      </c>
      <c r="J16">
        <f>10^(_10sept_0_106[[#This Row],[V_mag_adj]]/20)*COS(RADIANS(_10sept_0_106[[#This Row],[V_phase]]))</f>
        <v>-1.6779718247875733E-4</v>
      </c>
      <c r="K16">
        <f>10^(_10sept_0_106[[#This Row],[V_mag_adj]]/20)*SIN(RADIANS(_10sept_0_106[[#This Row],[V_phase]]))</f>
        <v>-4.6556463540164305E-4</v>
      </c>
    </row>
    <row r="17" spans="1:11" x14ac:dyDescent="0.25">
      <c r="A17">
        <v>-166</v>
      </c>
      <c r="B17">
        <v>-26.06</v>
      </c>
      <c r="C17">
        <v>-102.92</v>
      </c>
      <c r="D17">
        <v>-26.02</v>
      </c>
      <c r="E17">
        <v>-103.8</v>
      </c>
      <c r="F17">
        <f>_10sept_0_106[[#This Row],[H_mag]]-40</f>
        <v>-66.06</v>
      </c>
      <c r="G17">
        <f>_10sept_0_106[[#This Row],[V_mag]]-40</f>
        <v>-66.02</v>
      </c>
      <c r="H17">
        <f>10^(_10sept_0_106[[#This Row],[H_mag_adj]]/20)*COS(RADIANS(_10sept_0_106[[#This Row],[H_phase]]))</f>
        <v>-1.1128921314378174E-4</v>
      </c>
      <c r="I17">
        <f>10^(_10sept_0_106[[#This Row],[H_mag_adj]]/20)*SIN(RADIANS(_10sept_0_106[[#This Row],[H_phase]]))</f>
        <v>-4.8513597764046119E-4</v>
      </c>
      <c r="J17">
        <f>10^(_10sept_0_106[[#This Row],[V_mag_adj]]/20)*COS(RADIANS(_10sept_0_106[[#This Row],[V_phase]]))</f>
        <v>-1.1927496653675642E-4</v>
      </c>
      <c r="K17">
        <f>10^(_10sept_0_106[[#This Row],[V_mag_adj]]/20)*SIN(RADIANS(_10sept_0_106[[#This Row],[V_phase]]))</f>
        <v>-4.8560067805481768E-4</v>
      </c>
    </row>
    <row r="18" spans="1:11" x14ac:dyDescent="0.25">
      <c r="A18">
        <v>-165</v>
      </c>
      <c r="B18">
        <v>-26.37</v>
      </c>
      <c r="C18">
        <v>-95.37</v>
      </c>
      <c r="D18">
        <v>-26.5</v>
      </c>
      <c r="E18">
        <v>-95.94</v>
      </c>
      <c r="F18">
        <f>_10sept_0_106[[#This Row],[H_mag]]-40</f>
        <v>-66.37</v>
      </c>
      <c r="G18">
        <f>_10sept_0_106[[#This Row],[V_mag]]-40</f>
        <v>-66.5</v>
      </c>
      <c r="H18">
        <f>10^(_10sept_0_106[[#This Row],[H_mag_adj]]/20)*COS(RADIANS(_10sept_0_106[[#This Row],[H_phase]]))</f>
        <v>-4.4948545598568925E-5</v>
      </c>
      <c r="I18">
        <f>10^(_10sept_0_106[[#This Row],[H_mag_adj]]/20)*SIN(RADIANS(_10sept_0_106[[#This Row],[H_phase]]))</f>
        <v>-4.7817815416493033E-4</v>
      </c>
      <c r="J18">
        <f>10^(_10sept_0_106[[#This Row],[V_mag_adj]]/20)*COS(RADIANS(_10sept_0_106[[#This Row],[V_phase]]))</f>
        <v>-4.8964978431315129E-5</v>
      </c>
      <c r="K18">
        <f>10^(_10sept_0_106[[#This Row],[V_mag_adj]]/20)*SIN(RADIANS(_10sept_0_106[[#This Row],[V_phase]]))</f>
        <v>-4.7061082089562523E-4</v>
      </c>
    </row>
    <row r="19" spans="1:11" x14ac:dyDescent="0.25">
      <c r="A19">
        <v>-164</v>
      </c>
      <c r="B19">
        <v>-27.47</v>
      </c>
      <c r="C19">
        <v>-86.7</v>
      </c>
      <c r="D19">
        <v>-27.45</v>
      </c>
      <c r="E19">
        <v>-87.78</v>
      </c>
      <c r="F19">
        <f>_10sept_0_106[[#This Row],[H_mag]]-40</f>
        <v>-67.47</v>
      </c>
      <c r="G19">
        <f>_10sept_0_106[[#This Row],[V_mag]]-40</f>
        <v>-67.45</v>
      </c>
      <c r="H19">
        <f>10^(_10sept_0_106[[#This Row],[H_mag_adj]]/20)*COS(RADIANS(_10sept_0_106[[#This Row],[H_phase]]))</f>
        <v>2.435853516941674E-5</v>
      </c>
      <c r="I19">
        <f>10^(_10sept_0_106[[#This Row],[H_mag_adj]]/20)*SIN(RADIANS(_10sept_0_106[[#This Row],[H_phase]]))</f>
        <v>-4.2245384028072173E-4</v>
      </c>
      <c r="J19">
        <f>10^(_10sept_0_106[[#This Row],[V_mag_adj]]/20)*COS(RADIANS(_10sept_0_106[[#This Row],[V_phase]]))</f>
        <v>1.6429398761147544E-5</v>
      </c>
      <c r="K19">
        <f>10^(_10sept_0_106[[#This Row],[V_mag_adj]]/20)*SIN(RADIANS(_10sept_0_106[[#This Row],[V_phase]]))</f>
        <v>-4.2381265480070999E-4</v>
      </c>
    </row>
    <row r="20" spans="1:11" x14ac:dyDescent="0.25">
      <c r="A20">
        <v>-163</v>
      </c>
      <c r="B20">
        <v>-29.24</v>
      </c>
      <c r="C20">
        <v>-77.67</v>
      </c>
      <c r="D20">
        <v>-29.32</v>
      </c>
      <c r="E20">
        <v>-77.92</v>
      </c>
      <c r="F20">
        <f>_10sept_0_106[[#This Row],[H_mag]]-40</f>
        <v>-69.239999999999995</v>
      </c>
      <c r="G20">
        <f>_10sept_0_106[[#This Row],[V_mag]]-40</f>
        <v>-69.319999999999993</v>
      </c>
      <c r="H20">
        <f>10^(_10sept_0_106[[#This Row],[H_mag_adj]]/20)*COS(RADIANS(_10sept_0_106[[#This Row],[H_phase]]))</f>
        <v>7.3702662612325326E-5</v>
      </c>
      <c r="I20">
        <f>10^(_10sept_0_106[[#This Row],[H_mag_adj]]/20)*SIN(RADIANS(_10sept_0_106[[#This Row],[H_phase]]))</f>
        <v>-3.3718261866026126E-4</v>
      </c>
      <c r="J20">
        <f>10^(_10sept_0_106[[#This Row],[V_mag_adj]]/20)*COS(RADIANS(_10sept_0_106[[#This Row],[V_phase]]))</f>
        <v>7.1568513661851094E-5</v>
      </c>
      <c r="K20">
        <f>10^(_10sept_0_106[[#This Row],[V_mag_adj]]/20)*SIN(RADIANS(_10sept_0_106[[#This Row],[V_phase]]))</f>
        <v>-3.3440676870275882E-4</v>
      </c>
    </row>
    <row r="21" spans="1:11" x14ac:dyDescent="0.25">
      <c r="A21">
        <v>-162</v>
      </c>
      <c r="B21">
        <v>-32.130000000000003</v>
      </c>
      <c r="C21">
        <v>-65.59</v>
      </c>
      <c r="D21">
        <v>-32.090000000000003</v>
      </c>
      <c r="E21">
        <v>-65.650000000000006</v>
      </c>
      <c r="F21">
        <f>_10sept_0_106[[#This Row],[H_mag]]-40</f>
        <v>-72.13</v>
      </c>
      <c r="G21">
        <f>_10sept_0_106[[#This Row],[V_mag]]-40</f>
        <v>-72.09</v>
      </c>
      <c r="H21">
        <f>10^(_10sept_0_106[[#This Row],[H_mag_adj]]/20)*COS(RADIANS(_10sept_0_106[[#This Row],[H_phase]]))</f>
        <v>1.0226497360098096E-4</v>
      </c>
      <c r="I21">
        <f>10^(_10sept_0_106[[#This Row],[H_mag_adj]]/20)*SIN(RADIANS(_10sept_0_106[[#This Row],[H_phase]]))</f>
        <v>-2.2533733456058268E-4</v>
      </c>
      <c r="J21">
        <f>10^(_10sept_0_106[[#This Row],[V_mag_adj]]/20)*COS(RADIANS(_10sept_0_106[[#This Row],[V_phase]]))</f>
        <v>1.024998890779515E-4</v>
      </c>
      <c r="K21">
        <f>10^(_10sept_0_106[[#This Row],[V_mag_adj]]/20)*SIN(RADIANS(_10sept_0_106[[#This Row],[V_phase]]))</f>
        <v>-2.2648490623626365E-4</v>
      </c>
    </row>
    <row r="22" spans="1:11" x14ac:dyDescent="0.25">
      <c r="A22">
        <v>-161</v>
      </c>
      <c r="B22">
        <v>-36.81</v>
      </c>
      <c r="C22">
        <v>-45.68</v>
      </c>
      <c r="D22">
        <v>-36.71</v>
      </c>
      <c r="E22">
        <v>-46.28</v>
      </c>
      <c r="F22">
        <f>_10sept_0_106[[#This Row],[H_mag]]-40</f>
        <v>-76.81</v>
      </c>
      <c r="G22">
        <f>_10sept_0_106[[#This Row],[V_mag]]-40</f>
        <v>-76.710000000000008</v>
      </c>
      <c r="H22">
        <f>10^(_10sept_0_106[[#This Row],[H_mag_adj]]/20)*COS(RADIANS(_10sept_0_106[[#This Row],[H_phase]]))</f>
        <v>1.0087162776359527E-4</v>
      </c>
      <c r="I22">
        <f>10^(_10sept_0_106[[#This Row],[H_mag_adj]]/20)*SIN(RADIANS(_10sept_0_106[[#This Row],[H_phase]]))</f>
        <v>-1.0329483793150327E-4</v>
      </c>
      <c r="J22">
        <f>10^(_10sept_0_106[[#This Row],[V_mag_adj]]/20)*COS(RADIANS(_10sept_0_106[[#This Row],[V_phase]]))</f>
        <v>1.0093986474214645E-4</v>
      </c>
      <c r="K22">
        <f>10^(_10sept_0_106[[#This Row],[V_mag_adj]]/20)*SIN(RADIANS(_10sept_0_106[[#This Row],[V_phase]]))</f>
        <v>-1.0555374383366434E-4</v>
      </c>
    </row>
    <row r="23" spans="1:11" x14ac:dyDescent="0.25">
      <c r="A23">
        <v>-160</v>
      </c>
      <c r="B23">
        <v>-41.85</v>
      </c>
      <c r="C23">
        <v>16.77</v>
      </c>
      <c r="D23">
        <v>-41.41</v>
      </c>
      <c r="E23">
        <v>10.26</v>
      </c>
      <c r="F23">
        <f>_10sept_0_106[[#This Row],[H_mag]]-40</f>
        <v>-81.849999999999994</v>
      </c>
      <c r="G23">
        <f>_10sept_0_106[[#This Row],[V_mag]]-40</f>
        <v>-81.41</v>
      </c>
      <c r="H23">
        <f>10^(_10sept_0_106[[#This Row],[H_mag_adj]]/20)*COS(RADIANS(_10sept_0_106[[#This Row],[H_phase]]))</f>
        <v>7.7379424281155313E-5</v>
      </c>
      <c r="I23">
        <f>10^(_10sept_0_106[[#This Row],[H_mag_adj]]/20)*SIN(RADIANS(_10sept_0_106[[#This Row],[H_phase]]))</f>
        <v>2.3318023595315181E-5</v>
      </c>
      <c r="J23">
        <f>10^(_10sept_0_106[[#This Row],[V_mag_adj]]/20)*COS(RADIANS(_10sept_0_106[[#This Row],[V_phase]]))</f>
        <v>8.3656433742743138E-5</v>
      </c>
      <c r="K23">
        <f>10^(_10sept_0_106[[#This Row],[V_mag_adj]]/20)*SIN(RADIANS(_10sept_0_106[[#This Row],[V_phase]]))</f>
        <v>1.5142626240772176E-5</v>
      </c>
    </row>
    <row r="24" spans="1:11" x14ac:dyDescent="0.25">
      <c r="A24">
        <v>-159</v>
      </c>
      <c r="B24">
        <v>-36.68</v>
      </c>
      <c r="C24">
        <v>78.209999999999994</v>
      </c>
      <c r="D24">
        <v>-37.5</v>
      </c>
      <c r="E24">
        <v>75.3</v>
      </c>
      <c r="F24">
        <f>_10sept_0_106[[#This Row],[H_mag]]-40</f>
        <v>-76.680000000000007</v>
      </c>
      <c r="G24">
        <f>_10sept_0_106[[#This Row],[V_mag]]-40</f>
        <v>-77.5</v>
      </c>
      <c r="H24">
        <f>10^(_10sept_0_106[[#This Row],[H_mag_adj]]/20)*COS(RADIANS(_10sept_0_106[[#This Row],[H_phase]]))</f>
        <v>2.9944836177917068E-5</v>
      </c>
      <c r="I24">
        <f>10^(_10sept_0_106[[#This Row],[H_mag_adj]]/20)*SIN(RADIANS(_10sept_0_106[[#This Row],[H_phase]]))</f>
        <v>1.4346292736307513E-4</v>
      </c>
      <c r="J24">
        <f>10^(_10sept_0_106[[#This Row],[V_mag_adj]]/20)*COS(RADIANS(_10sept_0_106[[#This Row],[V_phase]]))</f>
        <v>3.3839165768555145E-5</v>
      </c>
      <c r="K24">
        <f>10^(_10sept_0_106[[#This Row],[V_mag_adj]]/20)*SIN(RADIANS(_10sept_0_106[[#This Row],[V_phase]]))</f>
        <v>1.289872278967087E-4</v>
      </c>
    </row>
    <row r="25" spans="1:11" x14ac:dyDescent="0.25">
      <c r="A25">
        <v>-158</v>
      </c>
      <c r="B25">
        <v>-32.69</v>
      </c>
      <c r="C25">
        <v>95.93</v>
      </c>
      <c r="D25">
        <v>-32.65</v>
      </c>
      <c r="E25">
        <v>94.54</v>
      </c>
      <c r="F25">
        <f>_10sept_0_106[[#This Row],[H_mag]]-40</f>
        <v>-72.69</v>
      </c>
      <c r="G25">
        <f>_10sept_0_106[[#This Row],[V_mag]]-40</f>
        <v>-72.650000000000006</v>
      </c>
      <c r="H25">
        <f>10^(_10sept_0_106[[#This Row],[H_mag_adj]]/20)*COS(RADIANS(_10sept_0_106[[#This Row],[H_phase]]))</f>
        <v>-2.3969359823807615E-5</v>
      </c>
      <c r="I25">
        <f>10^(_10sept_0_106[[#This Row],[H_mag_adj]]/20)*SIN(RADIANS(_10sept_0_106[[#This Row],[H_phase]]))</f>
        <v>2.3076491943375103E-4</v>
      </c>
      <c r="J25">
        <f>10^(_10sept_0_106[[#This Row],[V_mag_adj]]/20)*COS(RADIANS(_10sept_0_106[[#This Row],[V_phase]]))</f>
        <v>-1.8449247680158998E-5</v>
      </c>
      <c r="K25">
        <f>10^(_10sept_0_106[[#This Row],[V_mag_adj]]/20)*SIN(RADIANS(_10sept_0_106[[#This Row],[V_phase]]))</f>
        <v>2.3234598858013319E-4</v>
      </c>
    </row>
    <row r="26" spans="1:11" x14ac:dyDescent="0.25">
      <c r="A26">
        <v>-157</v>
      </c>
      <c r="B26">
        <v>-29.93</v>
      </c>
      <c r="C26">
        <v>105.65</v>
      </c>
      <c r="D26">
        <v>-30.09</v>
      </c>
      <c r="E26">
        <v>104.81</v>
      </c>
      <c r="F26">
        <f>_10sept_0_106[[#This Row],[H_mag]]-40</f>
        <v>-69.930000000000007</v>
      </c>
      <c r="G26">
        <f>_10sept_0_106[[#This Row],[V_mag]]-40</f>
        <v>-70.09</v>
      </c>
      <c r="H26">
        <f>10^(_10sept_0_106[[#This Row],[H_mag_adj]]/20)*COS(RADIANS(_10sept_0_106[[#This Row],[H_phase]]))</f>
        <v>-8.599593700763017E-5</v>
      </c>
      <c r="I26">
        <f>10^(_10sept_0_106[[#This Row],[H_mag_adj]]/20)*SIN(RADIANS(_10sept_0_106[[#This Row],[H_phase]]))</f>
        <v>3.0696835033151051E-4</v>
      </c>
      <c r="J26">
        <f>10^(_10sept_0_106[[#This Row],[V_mag_adj]]/20)*COS(RADIANS(_10sept_0_106[[#This Row],[V_phase]]))</f>
        <v>-7.9999169812751715E-5</v>
      </c>
      <c r="K26">
        <f>10^(_10sept_0_106[[#This Row],[V_mag_adj]]/20)*SIN(RADIANS(_10sept_0_106[[#This Row],[V_phase]]))</f>
        <v>3.0257086999600612E-4</v>
      </c>
    </row>
    <row r="27" spans="1:11" x14ac:dyDescent="0.25">
      <c r="A27">
        <v>-156</v>
      </c>
      <c r="B27">
        <v>-28.27</v>
      </c>
      <c r="C27">
        <v>111.75</v>
      </c>
      <c r="D27">
        <v>-28.44</v>
      </c>
      <c r="E27">
        <v>110.53</v>
      </c>
      <c r="F27">
        <f>_10sept_0_106[[#This Row],[H_mag]]-40</f>
        <v>-68.27</v>
      </c>
      <c r="G27">
        <f>_10sept_0_106[[#This Row],[V_mag]]-40</f>
        <v>-68.44</v>
      </c>
      <c r="H27">
        <f>10^(_10sept_0_106[[#This Row],[H_mag_adj]]/20)*COS(RADIANS(_10sept_0_106[[#This Row],[H_phase]]))</f>
        <v>-1.4300641991815902E-4</v>
      </c>
      <c r="I27">
        <f>10^(_10sept_0_106[[#This Row],[H_mag_adj]]/20)*SIN(RADIANS(_10sept_0_106[[#This Row],[H_phase]]))</f>
        <v>3.5844842255655472E-4</v>
      </c>
      <c r="J27">
        <f>10^(_10sept_0_106[[#This Row],[V_mag_adj]]/20)*COS(RADIANS(_10sept_0_106[[#This Row],[V_phase]]))</f>
        <v>-1.3271897191191725E-4</v>
      </c>
      <c r="K27">
        <f>10^(_10sept_0_106[[#This Row],[V_mag_adj]]/20)*SIN(RADIANS(_10sept_0_106[[#This Row],[V_phase]]))</f>
        <v>3.5440720142513769E-4</v>
      </c>
    </row>
    <row r="28" spans="1:11" x14ac:dyDescent="0.25">
      <c r="A28">
        <v>-155</v>
      </c>
      <c r="B28">
        <v>-27.8</v>
      </c>
      <c r="C28">
        <v>114.92</v>
      </c>
      <c r="D28">
        <v>-27.71</v>
      </c>
      <c r="E28">
        <v>114.42</v>
      </c>
      <c r="F28">
        <f>_10sept_0_106[[#This Row],[H_mag]]-40</f>
        <v>-67.8</v>
      </c>
      <c r="G28">
        <f>_10sept_0_106[[#This Row],[V_mag]]-40</f>
        <v>-67.710000000000008</v>
      </c>
      <c r="H28">
        <f>10^(_10sept_0_106[[#This Row],[H_mag_adj]]/20)*COS(RADIANS(_10sept_0_106[[#This Row],[H_phase]]))</f>
        <v>-1.7165066012835373E-4</v>
      </c>
      <c r="I28">
        <f>10^(_10sept_0_106[[#This Row],[H_mag_adj]]/20)*SIN(RADIANS(_10sept_0_106[[#This Row],[H_phase]]))</f>
        <v>3.694519476484819E-4</v>
      </c>
      <c r="J28">
        <f>10^(_10sept_0_106[[#This Row],[V_mag_adj]]/20)*COS(RADIANS(_10sept_0_106[[#This Row],[V_phase]]))</f>
        <v>-1.701742681834961E-4</v>
      </c>
      <c r="K28">
        <f>10^(_10sept_0_106[[#This Row],[V_mag_adj]]/20)*SIN(RADIANS(_10sept_0_106[[#This Row],[V_phase]]))</f>
        <v>3.7479927760461832E-4</v>
      </c>
    </row>
    <row r="29" spans="1:11" x14ac:dyDescent="0.25">
      <c r="A29">
        <v>-154</v>
      </c>
      <c r="B29">
        <v>-27.54</v>
      </c>
      <c r="C29">
        <v>116.24</v>
      </c>
      <c r="D29">
        <v>-27.57</v>
      </c>
      <c r="E29">
        <v>115.67</v>
      </c>
      <c r="F29">
        <f>_10sept_0_106[[#This Row],[H_mag]]-40</f>
        <v>-67.539999999999992</v>
      </c>
      <c r="G29">
        <f>_10sept_0_106[[#This Row],[V_mag]]-40</f>
        <v>-67.569999999999993</v>
      </c>
      <c r="H29">
        <f>10^(_10sept_0_106[[#This Row],[H_mag_adj]]/20)*COS(RADIANS(_10sept_0_106[[#This Row],[H_phase]]))</f>
        <v>-1.8558894193114345E-4</v>
      </c>
      <c r="I29">
        <f>10^(_10sept_0_106[[#This Row],[H_mag_adj]]/20)*SIN(RADIANS(_10sept_0_106[[#This Row],[H_phase]]))</f>
        <v>3.7650278787021153E-4</v>
      </c>
      <c r="J29">
        <f>10^(_10sept_0_106[[#This Row],[V_mag_adj]]/20)*COS(RADIANS(_10sept_0_106[[#This Row],[V_phase]]))</f>
        <v>-1.8120727847886506E-4</v>
      </c>
      <c r="K29">
        <f>10^(_10sept_0_106[[#This Row],[V_mag_adj]]/20)*SIN(RADIANS(_10sept_0_106[[#This Row],[V_phase]]))</f>
        <v>3.7702598198101491E-4</v>
      </c>
    </row>
    <row r="30" spans="1:11" x14ac:dyDescent="0.25">
      <c r="A30">
        <v>-153</v>
      </c>
      <c r="B30">
        <v>-27.69</v>
      </c>
      <c r="C30">
        <v>116.28</v>
      </c>
      <c r="D30">
        <v>-27.75</v>
      </c>
      <c r="E30">
        <v>115.38</v>
      </c>
      <c r="F30">
        <f>_10sept_0_106[[#This Row],[H_mag]]-40</f>
        <v>-67.69</v>
      </c>
      <c r="G30">
        <f>_10sept_0_106[[#This Row],[V_mag]]-40</f>
        <v>-67.75</v>
      </c>
      <c r="H30">
        <f>10^(_10sept_0_106[[#This Row],[H_mag_adj]]/20)*COS(RADIANS(_10sept_0_106[[#This Row],[H_phase]]))</f>
        <v>-1.8266975388156093E-4</v>
      </c>
      <c r="I30">
        <f>10^(_10sept_0_106[[#This Row],[H_mag_adj]]/20)*SIN(RADIANS(_10sept_0_106[[#This Row],[H_phase]]))</f>
        <v>3.6992919843713967E-4</v>
      </c>
      <c r="J30">
        <f>10^(_10sept_0_106[[#This Row],[V_mag_adj]]/20)*COS(RADIANS(_10sept_0_106[[#This Row],[V_phase]]))</f>
        <v>-1.7561928831400704E-4</v>
      </c>
      <c r="K30">
        <f>10^(_10sept_0_106[[#This Row],[V_mag_adj]]/20)*SIN(RADIANS(_10sept_0_106[[#This Row],[V_phase]]))</f>
        <v>3.7018680066195936E-4</v>
      </c>
    </row>
    <row r="31" spans="1:11" x14ac:dyDescent="0.25">
      <c r="A31">
        <v>-152</v>
      </c>
      <c r="B31">
        <v>-27.96</v>
      </c>
      <c r="C31">
        <v>111.83</v>
      </c>
      <c r="D31">
        <v>-28.1</v>
      </c>
      <c r="E31">
        <v>111.43</v>
      </c>
      <c r="F31">
        <f>_10sept_0_106[[#This Row],[H_mag]]-40</f>
        <v>-67.960000000000008</v>
      </c>
      <c r="G31">
        <f>_10sept_0_106[[#This Row],[V_mag]]-40</f>
        <v>-68.099999999999994</v>
      </c>
      <c r="H31">
        <f>10^(_10sept_0_106[[#This Row],[H_mag_adj]]/20)*COS(RADIANS(_10sept_0_106[[#This Row],[H_phase]]))</f>
        <v>-1.4872103044658662E-4</v>
      </c>
      <c r="I31">
        <f>10^(_10sept_0_106[[#This Row],[H_mag_adj]]/20)*SIN(RADIANS(_10sept_0_106[[#This Row],[H_phase]]))</f>
        <v>3.7126521243495441E-4</v>
      </c>
      <c r="J31">
        <f>10^(_10sept_0_106[[#This Row],[V_mag_adj]]/20)*COS(RADIANS(_10sept_0_106[[#This Row],[V_phase]]))</f>
        <v>-1.4378912185325488E-4</v>
      </c>
      <c r="K31">
        <f>10^(_10sept_0_106[[#This Row],[V_mag_adj]]/20)*SIN(RADIANS(_10sept_0_106[[#This Row],[V_phase]]))</f>
        <v>3.6634184899887951E-4</v>
      </c>
    </row>
    <row r="32" spans="1:11" x14ac:dyDescent="0.25">
      <c r="A32">
        <v>-151</v>
      </c>
      <c r="B32">
        <v>-28.31</v>
      </c>
      <c r="C32">
        <v>105.66</v>
      </c>
      <c r="D32">
        <v>-28.45</v>
      </c>
      <c r="E32">
        <v>104.14</v>
      </c>
      <c r="F32">
        <f>_10sept_0_106[[#This Row],[H_mag]]-40</f>
        <v>-68.31</v>
      </c>
      <c r="G32">
        <f>_10sept_0_106[[#This Row],[V_mag]]-40</f>
        <v>-68.45</v>
      </c>
      <c r="H32">
        <f>10^(_10sept_0_106[[#This Row],[H_mag_adj]]/20)*COS(RADIANS(_10sept_0_106[[#This Row],[H_phase]]))</f>
        <v>-1.0369275434838539E-4</v>
      </c>
      <c r="I32">
        <f>10^(_10sept_0_106[[#This Row],[H_mag_adj]]/20)*SIN(RADIANS(_10sept_0_106[[#This Row],[H_phase]]))</f>
        <v>3.6988980254020848E-4</v>
      </c>
      <c r="J32">
        <f>10^(_10sept_0_106[[#This Row],[V_mag_adj]]/20)*COS(RADIANS(_10sept_0_106[[#This Row],[V_phase]]))</f>
        <v>-9.234413877455147E-5</v>
      </c>
      <c r="K32">
        <f>10^(_10sept_0_106[[#This Row],[V_mag_adj]]/20)*SIN(RADIANS(_10sept_0_106[[#This Row],[V_phase]]))</f>
        <v>3.6655416500852415E-4</v>
      </c>
    </row>
    <row r="33" spans="1:11" x14ac:dyDescent="0.25">
      <c r="A33">
        <v>-150</v>
      </c>
      <c r="B33">
        <v>-28.26</v>
      </c>
      <c r="C33">
        <v>96.94</v>
      </c>
      <c r="D33">
        <v>-28.39</v>
      </c>
      <c r="E33">
        <v>96.66</v>
      </c>
      <c r="F33">
        <f>_10sept_0_106[[#This Row],[H_mag]]-40</f>
        <v>-68.260000000000005</v>
      </c>
      <c r="G33">
        <f>_10sept_0_106[[#This Row],[V_mag]]-40</f>
        <v>-68.39</v>
      </c>
      <c r="H33">
        <f>10^(_10sept_0_106[[#This Row],[H_mag_adj]]/20)*COS(RADIANS(_10sept_0_106[[#This Row],[H_phase]]))</f>
        <v>-4.6684677356299782E-5</v>
      </c>
      <c r="I33">
        <f>10^(_10sept_0_106[[#This Row],[H_mag_adj]]/20)*SIN(RADIANS(_10sept_0_106[[#This Row],[H_phase]]))</f>
        <v>3.8353615456438697E-4</v>
      </c>
      <c r="J33">
        <f>10^(_10sept_0_106[[#This Row],[V_mag_adj]]/20)*COS(RADIANS(_10sept_0_106[[#This Row],[V_phase]]))</f>
        <v>-4.4144150296238741E-5</v>
      </c>
      <c r="K33">
        <f>10^(_10sept_0_106[[#This Row],[V_mag_adj]]/20)*SIN(RADIANS(_10sept_0_106[[#This Row],[V_phase]]))</f>
        <v>3.7805883053977033E-4</v>
      </c>
    </row>
    <row r="34" spans="1:11" x14ac:dyDescent="0.25">
      <c r="A34">
        <v>-149</v>
      </c>
      <c r="B34">
        <v>-28.02</v>
      </c>
      <c r="C34">
        <v>88.98</v>
      </c>
      <c r="D34">
        <v>-28.13</v>
      </c>
      <c r="E34">
        <v>88.57</v>
      </c>
      <c r="F34">
        <f>_10sept_0_106[[#This Row],[H_mag]]-40</f>
        <v>-68.02</v>
      </c>
      <c r="G34">
        <f>_10sept_0_106[[#This Row],[V_mag]]-40</f>
        <v>-68.13</v>
      </c>
      <c r="H34">
        <f>10^(_10sept_0_106[[#This Row],[H_mag_adj]]/20)*COS(RADIANS(_10sept_0_106[[#This Row],[H_phase]]))</f>
        <v>7.0705728191900211E-6</v>
      </c>
      <c r="I34">
        <f>10^(_10sept_0_106[[#This Row],[H_mag_adj]]/20)*SIN(RADIANS(_10sept_0_106[[#This Row],[H_phase]]))</f>
        <v>3.9712861137161009E-4</v>
      </c>
      <c r="J34">
        <f>10^(_10sept_0_106[[#This Row],[V_mag_adj]]/20)*COS(RADIANS(_10sept_0_106[[#This Row],[V_phase]]))</f>
        <v>9.7874220501623811E-6</v>
      </c>
      <c r="K34">
        <f>10^(_10sept_0_106[[#This Row],[V_mag_adj]]/20)*SIN(RADIANS(_10sept_0_106[[#This Row],[V_phase]]))</f>
        <v>3.9207100173299653E-4</v>
      </c>
    </row>
    <row r="35" spans="1:11" x14ac:dyDescent="0.25">
      <c r="A35">
        <v>-148</v>
      </c>
      <c r="B35">
        <v>-27.32</v>
      </c>
      <c r="C35">
        <v>82.91</v>
      </c>
      <c r="D35">
        <v>-27.5</v>
      </c>
      <c r="E35">
        <v>81.81</v>
      </c>
      <c r="F35">
        <f>_10sept_0_106[[#This Row],[H_mag]]-40</f>
        <v>-67.319999999999993</v>
      </c>
      <c r="G35">
        <f>_10sept_0_106[[#This Row],[V_mag]]-40</f>
        <v>-67.5</v>
      </c>
      <c r="H35">
        <f>10^(_10sept_0_106[[#This Row],[H_mag_adj]]/20)*COS(RADIANS(_10sept_0_106[[#This Row],[H_phase]]))</f>
        <v>5.3139159140418468E-5</v>
      </c>
      <c r="I35">
        <f>10^(_10sept_0_106[[#This Row],[H_mag_adj]]/20)*SIN(RADIANS(_10sept_0_106[[#This Row],[H_phase]]))</f>
        <v>4.2723458674050554E-4</v>
      </c>
      <c r="J35">
        <f>10^(_10sept_0_106[[#This Row],[V_mag_adj]]/20)*COS(RADIANS(_10sept_0_106[[#This Row],[V_phase]]))</f>
        <v>6.0073274259994698E-5</v>
      </c>
      <c r="K35">
        <f>10^(_10sept_0_106[[#This Row],[V_mag_adj]]/20)*SIN(RADIANS(_10sept_0_106[[#This Row],[V_phase]]))</f>
        <v>4.1739566687206455E-4</v>
      </c>
    </row>
    <row r="36" spans="1:11" x14ac:dyDescent="0.25">
      <c r="A36">
        <v>-147</v>
      </c>
      <c r="B36">
        <v>-26.85</v>
      </c>
      <c r="C36">
        <v>80.8</v>
      </c>
      <c r="D36">
        <v>-26.9</v>
      </c>
      <c r="E36">
        <v>79.92</v>
      </c>
      <c r="F36">
        <f>_10sept_0_106[[#This Row],[H_mag]]-40</f>
        <v>-66.849999999999994</v>
      </c>
      <c r="G36">
        <f>_10sept_0_106[[#This Row],[V_mag]]-40</f>
        <v>-66.900000000000006</v>
      </c>
      <c r="H36">
        <f>10^(_10sept_0_106[[#This Row],[H_mag_adj]]/20)*COS(RADIANS(_10sept_0_106[[#This Row],[H_phase]]))</f>
        <v>7.266032997287636E-5</v>
      </c>
      <c r="I36">
        <f>10^(_10sept_0_106[[#This Row],[H_mag_adj]]/20)*SIN(RADIANS(_10sept_0_106[[#This Row],[H_phase]]))</f>
        <v>4.4861842586911836E-4</v>
      </c>
      <c r="J36">
        <f>10^(_10sept_0_106[[#This Row],[V_mag_adj]]/20)*COS(RADIANS(_10sept_0_106[[#This Row],[V_phase]]))</f>
        <v>7.9085209600661012E-5</v>
      </c>
      <c r="K36">
        <f>10^(_10sept_0_106[[#This Row],[V_mag_adj]]/20)*SIN(RADIANS(_10sept_0_106[[#This Row],[V_phase]]))</f>
        <v>4.4488124717656063E-4</v>
      </c>
    </row>
    <row r="37" spans="1:11" x14ac:dyDescent="0.25">
      <c r="A37">
        <v>-146</v>
      </c>
      <c r="B37">
        <v>-26.35</v>
      </c>
      <c r="C37">
        <v>82.33</v>
      </c>
      <c r="D37">
        <v>-26.44</v>
      </c>
      <c r="E37">
        <v>81.23</v>
      </c>
      <c r="F37">
        <f>_10sept_0_106[[#This Row],[H_mag]]-40</f>
        <v>-66.349999999999994</v>
      </c>
      <c r="G37">
        <f>_10sept_0_106[[#This Row],[V_mag]]-40</f>
        <v>-66.44</v>
      </c>
      <c r="H37">
        <f>10^(_10sept_0_106[[#This Row],[H_mag_adj]]/20)*COS(RADIANS(_10sept_0_106[[#This Row],[H_phase]]))</f>
        <v>6.4250252787982661E-5</v>
      </c>
      <c r="I37">
        <f>10^(_10sept_0_106[[#This Row],[H_mag_adj]]/20)*SIN(RADIANS(_10sept_0_106[[#This Row],[H_phase]]))</f>
        <v>4.7708633392031685E-4</v>
      </c>
      <c r="J37">
        <f>10^(_10sept_0_106[[#This Row],[V_mag_adj]]/20)*COS(RADIANS(_10sept_0_106[[#This Row],[V_phase]]))</f>
        <v>7.2640660819194743E-5</v>
      </c>
      <c r="K37">
        <f>10^(_10sept_0_106[[#This Row],[V_mag_adj]]/20)*SIN(RADIANS(_10sept_0_106[[#This Row],[V_phase]]))</f>
        <v>4.7086072206559392E-4</v>
      </c>
    </row>
    <row r="38" spans="1:11" x14ac:dyDescent="0.25">
      <c r="A38">
        <v>-145</v>
      </c>
      <c r="B38">
        <v>-26.15</v>
      </c>
      <c r="C38">
        <v>87.76</v>
      </c>
      <c r="D38">
        <v>-26.27</v>
      </c>
      <c r="E38">
        <v>88.03</v>
      </c>
      <c r="F38">
        <f>_10sept_0_106[[#This Row],[H_mag]]-40</f>
        <v>-66.150000000000006</v>
      </c>
      <c r="G38">
        <f>_10sept_0_106[[#This Row],[V_mag]]-40</f>
        <v>-66.27</v>
      </c>
      <c r="H38">
        <f>10^(_10sept_0_106[[#This Row],[H_mag_adj]]/20)*COS(RADIANS(_10sept_0_106[[#This Row],[H_phase]]))</f>
        <v>1.9253724245853153E-5</v>
      </c>
      <c r="I38">
        <f>10^(_10sept_0_106[[#This Row],[H_mag_adj]]/20)*SIN(RADIANS(_10sept_0_106[[#This Row],[H_phase]]))</f>
        <v>4.9222992961715111E-4</v>
      </c>
      <c r="J38">
        <f>10^(_10sept_0_106[[#This Row],[V_mag_adj]]/20)*COS(RADIANS(_10sept_0_106[[#This Row],[V_phase]]))</f>
        <v>1.6701597785902859E-5</v>
      </c>
      <c r="K38">
        <f>10^(_10sept_0_106[[#This Row],[V_mag_adj]]/20)*SIN(RADIANS(_10sept_0_106[[#This Row],[V_phase]]))</f>
        <v>4.8556037724412359E-4</v>
      </c>
    </row>
    <row r="39" spans="1:11" x14ac:dyDescent="0.25">
      <c r="A39">
        <v>-144</v>
      </c>
      <c r="B39">
        <v>-26.25</v>
      </c>
      <c r="C39">
        <v>98.36</v>
      </c>
      <c r="D39">
        <v>-26.21</v>
      </c>
      <c r="E39">
        <v>96.72</v>
      </c>
      <c r="F39">
        <f>_10sept_0_106[[#This Row],[H_mag]]-40</f>
        <v>-66.25</v>
      </c>
      <c r="G39">
        <f>_10sept_0_106[[#This Row],[V_mag]]-40</f>
        <v>-66.210000000000008</v>
      </c>
      <c r="H39">
        <f>10^(_10sept_0_106[[#This Row],[H_mag_adj]]/20)*COS(RADIANS(_10sept_0_106[[#This Row],[H_phase]]))</f>
        <v>-7.0801353170475763E-5</v>
      </c>
      <c r="I39">
        <f>10^(_10sept_0_106[[#This Row],[H_mag_adj]]/20)*SIN(RADIANS(_10sept_0_106[[#This Row],[H_phase]]))</f>
        <v>4.8179304577317729E-4</v>
      </c>
      <c r="J39">
        <f>10^(_10sept_0_106[[#This Row],[V_mag_adj]]/20)*COS(RADIANS(_10sept_0_106[[#This Row],[V_phase]]))</f>
        <v>-5.7246704208391023E-5</v>
      </c>
      <c r="K39">
        <f>10^(_10sept_0_106[[#This Row],[V_mag_adj]]/20)*SIN(RADIANS(_10sept_0_106[[#This Row],[V_phase]]))</f>
        <v>4.8585428936854624E-4</v>
      </c>
    </row>
    <row r="40" spans="1:11" x14ac:dyDescent="0.25">
      <c r="A40">
        <v>-143</v>
      </c>
      <c r="B40">
        <v>-26.39</v>
      </c>
      <c r="C40">
        <v>111.72</v>
      </c>
      <c r="D40">
        <v>-26.42</v>
      </c>
      <c r="E40">
        <v>110.5</v>
      </c>
      <c r="F40">
        <f>_10sept_0_106[[#This Row],[H_mag]]-40</f>
        <v>-66.39</v>
      </c>
      <c r="G40">
        <f>_10sept_0_106[[#This Row],[V_mag]]-40</f>
        <v>-66.42</v>
      </c>
      <c r="H40">
        <f>10^(_10sept_0_106[[#This Row],[H_mag_adj]]/20)*COS(RADIANS(_10sept_0_106[[#This Row],[H_phase]]))</f>
        <v>-1.7733118973972846E-4</v>
      </c>
      <c r="I40">
        <f>10^(_10sept_0_106[[#This Row],[H_mag_adj]]/20)*SIN(RADIANS(_10sept_0_106[[#This Row],[H_phase]]))</f>
        <v>4.4516122243152341E-4</v>
      </c>
      <c r="J40">
        <f>10^(_10sept_0_106[[#This Row],[V_mag_adj]]/20)*COS(RADIANS(_10sept_0_106[[#This Row],[V_phase]]))</f>
        <v>-1.6723427640239529E-4</v>
      </c>
      <c r="K40">
        <f>10^(_10sept_0_106[[#This Row],[V_mag_adj]]/20)*SIN(RADIANS(_10sept_0_106[[#This Row],[V_phase]]))</f>
        <v>4.4728839018714611E-4</v>
      </c>
    </row>
    <row r="41" spans="1:11" x14ac:dyDescent="0.25">
      <c r="A41">
        <v>-142</v>
      </c>
      <c r="B41">
        <v>-26.47</v>
      </c>
      <c r="C41">
        <v>127.78</v>
      </c>
      <c r="D41">
        <v>-26.45</v>
      </c>
      <c r="E41">
        <v>126.95</v>
      </c>
      <c r="F41">
        <f>_10sept_0_106[[#This Row],[H_mag]]-40</f>
        <v>-66.47</v>
      </c>
      <c r="G41">
        <f>_10sept_0_106[[#This Row],[V_mag]]-40</f>
        <v>-66.45</v>
      </c>
      <c r="H41">
        <f>10^(_10sept_0_106[[#This Row],[H_mag_adj]]/20)*COS(RADIANS(_10sept_0_106[[#This Row],[H_phase]]))</f>
        <v>-2.9087012051419171E-4</v>
      </c>
      <c r="I41">
        <f>10^(_10sept_0_106[[#This Row],[H_mag_adj]]/20)*SIN(RADIANS(_10sept_0_106[[#This Row],[H_phase]]))</f>
        <v>3.7525790359072003E-4</v>
      </c>
      <c r="J41">
        <f>10^(_10sept_0_106[[#This Row],[V_mag_adj]]/20)*COS(RADIANS(_10sept_0_106[[#This Row],[V_phase]]))</f>
        <v>-2.8606164165959796E-4</v>
      </c>
      <c r="K41">
        <f>10^(_10sept_0_106[[#This Row],[V_mag_adj]]/20)*SIN(RADIANS(_10sept_0_106[[#This Row],[V_phase]]))</f>
        <v>3.8030667615796763E-4</v>
      </c>
    </row>
    <row r="42" spans="1:11" x14ac:dyDescent="0.25">
      <c r="A42">
        <v>-141</v>
      </c>
      <c r="B42">
        <v>-26.05</v>
      </c>
      <c r="C42">
        <v>145.76</v>
      </c>
      <c r="D42">
        <v>-26.03</v>
      </c>
      <c r="E42">
        <v>146.44999999999999</v>
      </c>
      <c r="F42">
        <f>_10sept_0_106[[#This Row],[H_mag]]-40</f>
        <v>-66.05</v>
      </c>
      <c r="G42">
        <f>_10sept_0_106[[#This Row],[V_mag]]-40</f>
        <v>-66.03</v>
      </c>
      <c r="H42">
        <f>10^(_10sept_0_106[[#This Row],[H_mag_adj]]/20)*COS(RADIANS(_10sept_0_106[[#This Row],[H_phase]]))</f>
        <v>-4.1194725654897517E-4</v>
      </c>
      <c r="I42">
        <f>10^(_10sept_0_106[[#This Row],[H_mag_adj]]/20)*SIN(RADIANS(_10sept_0_106[[#This Row],[H_phase]]))</f>
        <v>2.8037968605326897E-4</v>
      </c>
      <c r="J42">
        <f>10^(_10sept_0_106[[#This Row],[V_mag_adj]]/20)*COS(RADIANS(_10sept_0_106[[#This Row],[V_phase]]))</f>
        <v>-4.1625120306672519E-4</v>
      </c>
      <c r="K42">
        <f>10^(_10sept_0_106[[#This Row],[V_mag_adj]]/20)*SIN(RADIANS(_10sept_0_106[[#This Row],[V_phase]]))</f>
        <v>2.7603334697061345E-4</v>
      </c>
    </row>
    <row r="43" spans="1:11" x14ac:dyDescent="0.25">
      <c r="A43">
        <v>-140</v>
      </c>
      <c r="B43">
        <v>-25.28</v>
      </c>
      <c r="C43">
        <v>165.13</v>
      </c>
      <c r="D43">
        <v>-25.31</v>
      </c>
      <c r="E43">
        <v>163.80000000000001</v>
      </c>
      <c r="F43">
        <f>_10sept_0_106[[#This Row],[H_mag]]-40</f>
        <v>-65.28</v>
      </c>
      <c r="G43">
        <f>_10sept_0_106[[#This Row],[V_mag]]-40</f>
        <v>-65.31</v>
      </c>
      <c r="H43">
        <f>10^(_10sept_0_106[[#This Row],[H_mag_adj]]/20)*COS(RADIANS(_10sept_0_106[[#This Row],[H_phase]]))</f>
        <v>-5.2626757549748232E-4</v>
      </c>
      <c r="I43">
        <f>10^(_10sept_0_106[[#This Row],[H_mag_adj]]/20)*SIN(RADIANS(_10sept_0_106[[#This Row],[H_phase]]))</f>
        <v>1.3973395411436465E-4</v>
      </c>
      <c r="J43">
        <f>10^(_10sept_0_106[[#This Row],[V_mag_adj]]/20)*COS(RADIANS(_10sept_0_106[[#This Row],[V_phase]]))</f>
        <v>-5.2107960254011625E-4</v>
      </c>
      <c r="K43">
        <f>10^(_10sept_0_106[[#This Row],[V_mag_adj]]/20)*SIN(RADIANS(_10sept_0_106[[#This Row],[V_phase]]))</f>
        <v>1.5138761903309625E-4</v>
      </c>
    </row>
    <row r="44" spans="1:11" x14ac:dyDescent="0.25">
      <c r="A44">
        <v>-139</v>
      </c>
      <c r="B44">
        <v>-24.46</v>
      </c>
      <c r="C44">
        <v>-179.14</v>
      </c>
      <c r="D44">
        <v>-24.31</v>
      </c>
      <c r="E44">
        <v>179.77</v>
      </c>
      <c r="F44">
        <f>_10sept_0_106[[#This Row],[H_mag]]-40</f>
        <v>-64.460000000000008</v>
      </c>
      <c r="G44">
        <f>_10sept_0_106[[#This Row],[V_mag]]-40</f>
        <v>-64.31</v>
      </c>
      <c r="H44">
        <f>10^(_10sept_0_106[[#This Row],[H_mag_adj]]/20)*COS(RADIANS(_10sept_0_106[[#This Row],[H_phase]]))</f>
        <v>-5.9834418674267417E-4</v>
      </c>
      <c r="I44">
        <f>10^(_10sept_0_106[[#This Row],[H_mag_adj]]/20)*SIN(RADIANS(_10sept_0_106[[#This Row],[H_phase]]))</f>
        <v>-8.9817199846549093E-6</v>
      </c>
      <c r="J44">
        <f>10^(_10sept_0_106[[#This Row],[V_mag_adj]]/20)*COS(RADIANS(_10sept_0_106[[#This Row],[V_phase]]))</f>
        <v>-6.0883064030038269E-4</v>
      </c>
      <c r="K44">
        <f>10^(_10sept_0_106[[#This Row],[V_mag_adj]]/20)*SIN(RADIANS(_10sept_0_106[[#This Row],[V_phase]]))</f>
        <v>2.4440159577128481E-6</v>
      </c>
    </row>
    <row r="45" spans="1:11" x14ac:dyDescent="0.25">
      <c r="A45">
        <v>-138</v>
      </c>
      <c r="B45">
        <v>-23.66</v>
      </c>
      <c r="C45">
        <v>-164.44</v>
      </c>
      <c r="D45">
        <v>-23.71</v>
      </c>
      <c r="E45">
        <v>-165.13</v>
      </c>
      <c r="F45">
        <f>_10sept_0_106[[#This Row],[H_mag]]-40</f>
        <v>-63.66</v>
      </c>
      <c r="G45">
        <f>_10sept_0_106[[#This Row],[V_mag]]-40</f>
        <v>-63.71</v>
      </c>
      <c r="H45">
        <f>10^(_10sept_0_106[[#This Row],[H_mag_adj]]/20)*COS(RADIANS(_10sept_0_106[[#This Row],[H_phase]]))</f>
        <v>-6.3209759053092221E-4</v>
      </c>
      <c r="I45">
        <f>10^(_10sept_0_106[[#This Row],[H_mag_adj]]/20)*SIN(RADIANS(_10sept_0_106[[#This Row],[H_phase]]))</f>
        <v>-1.7600922287401048E-4</v>
      </c>
      <c r="J45">
        <f>10^(_10sept_0_106[[#This Row],[V_mag_adj]]/20)*COS(RADIANS(_10sept_0_106[[#This Row],[V_phase]]))</f>
        <v>-6.3053124611838851E-4</v>
      </c>
      <c r="K45">
        <f>10^(_10sept_0_106[[#This Row],[V_mag_adj]]/20)*SIN(RADIANS(_10sept_0_106[[#This Row],[V_phase]]))</f>
        <v>-1.67417922583379E-4</v>
      </c>
    </row>
    <row r="46" spans="1:11" x14ac:dyDescent="0.25">
      <c r="A46">
        <v>-137</v>
      </c>
      <c r="B46">
        <v>-23.25</v>
      </c>
      <c r="C46">
        <v>-151.08000000000001</v>
      </c>
      <c r="D46">
        <v>-23.18</v>
      </c>
      <c r="E46">
        <v>-151.24</v>
      </c>
      <c r="F46">
        <f>_10sept_0_106[[#This Row],[H_mag]]-40</f>
        <v>-63.25</v>
      </c>
      <c r="G46">
        <f>_10sept_0_106[[#This Row],[V_mag]]-40</f>
        <v>-63.18</v>
      </c>
      <c r="H46">
        <f>10^(_10sept_0_106[[#This Row],[H_mag_adj]]/20)*COS(RADIANS(_10sept_0_106[[#This Row],[H_phase]]))</f>
        <v>-6.0208087592379753E-4</v>
      </c>
      <c r="I46">
        <f>10^(_10sept_0_106[[#This Row],[H_mag_adj]]/20)*SIN(RADIANS(_10sept_0_106[[#This Row],[H_phase]]))</f>
        <v>-3.3264076390050631E-4</v>
      </c>
      <c r="J46">
        <f>10^(_10sept_0_106[[#This Row],[V_mag_adj]]/20)*COS(RADIANS(_10sept_0_106[[#This Row],[V_phase]]))</f>
        <v>-6.0788673600266905E-4</v>
      </c>
      <c r="K46">
        <f>10^(_10sept_0_106[[#This Row],[V_mag_adj]]/20)*SIN(RADIANS(_10sept_0_106[[#This Row],[V_phase]]))</f>
        <v>-3.3363612610409819E-4</v>
      </c>
    </row>
    <row r="47" spans="1:11" x14ac:dyDescent="0.25">
      <c r="A47">
        <v>-136</v>
      </c>
      <c r="B47">
        <v>-23.08</v>
      </c>
      <c r="C47">
        <v>-138.24</v>
      </c>
      <c r="D47">
        <v>-23.08</v>
      </c>
      <c r="E47">
        <v>-138.58000000000001</v>
      </c>
      <c r="F47">
        <f>_10sept_0_106[[#This Row],[H_mag]]-40</f>
        <v>-63.08</v>
      </c>
      <c r="G47">
        <f>_10sept_0_106[[#This Row],[V_mag]]-40</f>
        <v>-63.08</v>
      </c>
      <c r="H47">
        <f>10^(_10sept_0_106[[#This Row],[H_mag_adj]]/20)*COS(RADIANS(_10sept_0_106[[#This Row],[H_phase]]))</f>
        <v>-5.2324436876725476E-4</v>
      </c>
      <c r="I47">
        <f>10^(_10sept_0_106[[#This Row],[H_mag_adj]]/20)*SIN(RADIANS(_10sept_0_106[[#This Row],[H_phase]]))</f>
        <v>-4.6717755322233528E-4</v>
      </c>
      <c r="J47">
        <f>10^(_10sept_0_106[[#This Row],[V_mag_adj]]/20)*COS(RADIANS(_10sept_0_106[[#This Row],[V_phase]]))</f>
        <v>-5.2600742722781258E-4</v>
      </c>
      <c r="K47">
        <f>10^(_10sept_0_106[[#This Row],[V_mag_adj]]/20)*SIN(RADIANS(_10sept_0_106[[#This Row],[V_phase]]))</f>
        <v>-4.6406435133785939E-4</v>
      </c>
    </row>
    <row r="48" spans="1:11" x14ac:dyDescent="0.25">
      <c r="A48">
        <v>-135</v>
      </c>
      <c r="B48">
        <v>-23.14</v>
      </c>
      <c r="C48">
        <v>-125.05</v>
      </c>
      <c r="D48">
        <v>-23.17</v>
      </c>
      <c r="E48">
        <v>-125.47</v>
      </c>
      <c r="F48">
        <f>_10sept_0_106[[#This Row],[H_mag]]-40</f>
        <v>-63.14</v>
      </c>
      <c r="G48">
        <f>_10sept_0_106[[#This Row],[V_mag]]-40</f>
        <v>-63.17</v>
      </c>
      <c r="H48">
        <f>10^(_10sept_0_106[[#This Row],[H_mag_adj]]/20)*COS(RADIANS(_10sept_0_106[[#This Row],[H_phase]]))</f>
        <v>-4.0006638121277595E-4</v>
      </c>
      <c r="I48">
        <f>10^(_10sept_0_106[[#This Row],[H_mag_adj]]/20)*SIN(RADIANS(_10sept_0_106[[#This Row],[H_phase]]))</f>
        <v>-5.7029412655702012E-4</v>
      </c>
      <c r="J48">
        <f>10^(_10sept_0_106[[#This Row],[V_mag_adj]]/20)*COS(RADIANS(_10sept_0_106[[#This Row],[V_phase]]))</f>
        <v>-4.0284229585119672E-4</v>
      </c>
      <c r="K48">
        <f>10^(_10sept_0_106[[#This Row],[V_mag_adj]]/20)*SIN(RADIANS(_10sept_0_106[[#This Row],[V_phase]]))</f>
        <v>-5.653900267058691E-4</v>
      </c>
    </row>
    <row r="49" spans="1:11" x14ac:dyDescent="0.25">
      <c r="A49">
        <v>-134</v>
      </c>
      <c r="B49">
        <v>-23.58</v>
      </c>
      <c r="C49">
        <v>-113</v>
      </c>
      <c r="D49">
        <v>-23.57</v>
      </c>
      <c r="E49">
        <v>-113.48</v>
      </c>
      <c r="F49">
        <f>_10sept_0_106[[#This Row],[H_mag]]-40</f>
        <v>-63.58</v>
      </c>
      <c r="G49">
        <f>_10sept_0_106[[#This Row],[V_mag]]-40</f>
        <v>-63.57</v>
      </c>
      <c r="H49">
        <f>10^(_10sept_0_106[[#This Row],[H_mag_adj]]/20)*COS(RADIANS(_10sept_0_106[[#This Row],[H_phase]]))</f>
        <v>-2.5874860179561079E-4</v>
      </c>
      <c r="I49">
        <f>10^(_10sept_0_106[[#This Row],[H_mag_adj]]/20)*SIN(RADIANS(_10sept_0_106[[#This Row],[H_phase]]))</f>
        <v>-6.0957350569377773E-4</v>
      </c>
      <c r="J49">
        <f>10^(_10sept_0_106[[#This Row],[V_mag_adj]]/20)*COS(RADIANS(_10sept_0_106[[#This Row],[V_phase]]))</f>
        <v>-2.6415015229269728E-4</v>
      </c>
      <c r="K49">
        <f>10^(_10sept_0_106[[#This Row],[V_mag_adj]]/20)*SIN(RADIANS(_10sept_0_106[[#This Row],[V_phase]]))</f>
        <v>-6.0808413273293754E-4</v>
      </c>
    </row>
    <row r="50" spans="1:11" x14ac:dyDescent="0.25">
      <c r="A50">
        <v>-133</v>
      </c>
      <c r="B50">
        <v>-24.21</v>
      </c>
      <c r="C50">
        <v>-101.93</v>
      </c>
      <c r="D50">
        <v>-24.3</v>
      </c>
      <c r="E50">
        <v>-102.65</v>
      </c>
      <c r="F50">
        <f>_10sept_0_106[[#This Row],[H_mag]]-40</f>
        <v>-64.210000000000008</v>
      </c>
      <c r="G50">
        <f>_10sept_0_106[[#This Row],[V_mag]]-40</f>
        <v>-64.3</v>
      </c>
      <c r="H50">
        <f>10^(_10sept_0_106[[#This Row],[H_mag_adj]]/20)*COS(RADIANS(_10sept_0_106[[#This Row],[H_phase]]))</f>
        <v>-1.2731370295864658E-4</v>
      </c>
      <c r="I50">
        <f>10^(_10sept_0_106[[#This Row],[H_mag_adj]]/20)*SIN(RADIANS(_10sept_0_106[[#This Row],[H_phase]]))</f>
        <v>-6.025829453383478E-4</v>
      </c>
      <c r="J50">
        <f>10^(_10sept_0_106[[#This Row],[V_mag_adj]]/20)*COS(RADIANS(_10sept_0_106[[#This Row],[V_phase]]))</f>
        <v>-1.3348541472048422E-4</v>
      </c>
      <c r="K50">
        <f>10^(_10sept_0_106[[#This Row],[V_mag_adj]]/20)*SIN(RADIANS(_10sept_0_106[[#This Row],[V_phase]]))</f>
        <v>-5.9474101351266546E-4</v>
      </c>
    </row>
    <row r="51" spans="1:11" x14ac:dyDescent="0.25">
      <c r="A51">
        <v>-132</v>
      </c>
      <c r="B51">
        <v>-24.99</v>
      </c>
      <c r="C51">
        <v>-90.31</v>
      </c>
      <c r="D51">
        <v>-25.01</v>
      </c>
      <c r="E51">
        <v>-90.89</v>
      </c>
      <c r="F51">
        <f>_10sept_0_106[[#This Row],[H_mag]]-40</f>
        <v>-64.989999999999995</v>
      </c>
      <c r="G51">
        <f>_10sept_0_106[[#This Row],[V_mag]]-40</f>
        <v>-65.010000000000005</v>
      </c>
      <c r="H51">
        <f>10^(_10sept_0_106[[#This Row],[H_mag_adj]]/20)*COS(RADIANS(_10sept_0_106[[#This Row],[H_phase]]))</f>
        <v>-3.0460494013514514E-6</v>
      </c>
      <c r="I51">
        <f>10^(_10sept_0_106[[#This Row],[H_mag_adj]]/20)*SIN(RADIANS(_10sept_0_106[[#This Row],[H_phase]]))</f>
        <v>-5.6298087701749989E-4</v>
      </c>
      <c r="J51">
        <f>10^(_10sept_0_106[[#This Row],[V_mag_adj]]/20)*COS(RADIANS(_10sept_0_106[[#This Row],[V_phase]]))</f>
        <v>-8.7246880772463302E-6</v>
      </c>
      <c r="K51">
        <f>10^(_10sept_0_106[[#This Row],[V_mag_adj]]/20)*SIN(RADIANS(_10sept_0_106[[#This Row],[V_phase]]))</f>
        <v>-5.6162651482583753E-4</v>
      </c>
    </row>
    <row r="52" spans="1:11" x14ac:dyDescent="0.25">
      <c r="A52">
        <v>-131</v>
      </c>
      <c r="B52">
        <v>-25.87</v>
      </c>
      <c r="C52">
        <v>-78.89</v>
      </c>
      <c r="D52">
        <v>-26.05</v>
      </c>
      <c r="E52">
        <v>-79.78</v>
      </c>
      <c r="F52">
        <f>_10sept_0_106[[#This Row],[H_mag]]-40</f>
        <v>-65.87</v>
      </c>
      <c r="G52">
        <f>_10sept_0_106[[#This Row],[V_mag]]-40</f>
        <v>-66.05</v>
      </c>
      <c r="H52">
        <f>10^(_10sept_0_106[[#This Row],[H_mag_adj]]/20)*COS(RADIANS(_10sept_0_106[[#This Row],[H_phase]]))</f>
        <v>9.8031683291916196E-5</v>
      </c>
      <c r="I52">
        <f>10^(_10sept_0_106[[#This Row],[H_mag_adj]]/20)*SIN(RADIANS(_10sept_0_106[[#This Row],[H_phase]]))</f>
        <v>-4.9921045720844226E-4</v>
      </c>
      <c r="J52">
        <f>10^(_10sept_0_106[[#This Row],[V_mag_adj]]/20)*COS(RADIANS(_10sept_0_106[[#This Row],[V_phase]]))</f>
        <v>8.8414366411651696E-5</v>
      </c>
      <c r="K52">
        <f>10^(_10sept_0_106[[#This Row],[V_mag_adj]]/20)*SIN(RADIANS(_10sept_0_106[[#This Row],[V_phase]]))</f>
        <v>-4.904041296131008E-4</v>
      </c>
    </row>
    <row r="53" spans="1:11" x14ac:dyDescent="0.25">
      <c r="A53">
        <v>-130</v>
      </c>
      <c r="B53">
        <v>-27.35</v>
      </c>
      <c r="C53">
        <v>-69.78</v>
      </c>
      <c r="D53">
        <v>-27.33</v>
      </c>
      <c r="E53">
        <v>-70.86</v>
      </c>
      <c r="F53">
        <f>_10sept_0_106[[#This Row],[H_mag]]-40</f>
        <v>-67.349999999999994</v>
      </c>
      <c r="G53">
        <f>_10sept_0_106[[#This Row],[V_mag]]-40</f>
        <v>-67.33</v>
      </c>
      <c r="H53">
        <f>10^(_10sept_0_106[[#This Row],[H_mag_adj]]/20)*COS(RADIANS(_10sept_0_106[[#This Row],[H_phase]]))</f>
        <v>1.482880386572007E-4</v>
      </c>
      <c r="I53">
        <f>10^(_10sept_0_106[[#This Row],[H_mag_adj]]/20)*SIN(RADIANS(_10sept_0_106[[#This Row],[H_phase]]))</f>
        <v>-4.0260136330878983E-4</v>
      </c>
      <c r="J53">
        <f>10^(_10sept_0_106[[#This Row],[V_mag_adj]]/20)*COS(RADIANS(_10sept_0_106[[#This Row],[V_phase]]))</f>
        <v>1.4099757353481674E-4</v>
      </c>
      <c r="K53">
        <f>10^(_10sept_0_106[[#This Row],[V_mag_adj]]/20)*SIN(RADIANS(_10sept_0_106[[#This Row],[V_phase]]))</f>
        <v>-4.0625921054802163E-4</v>
      </c>
    </row>
    <row r="54" spans="1:11" x14ac:dyDescent="0.25">
      <c r="A54">
        <v>-129</v>
      </c>
      <c r="B54">
        <v>-29.14</v>
      </c>
      <c r="C54">
        <v>-60.44</v>
      </c>
      <c r="D54">
        <v>-29.21</v>
      </c>
      <c r="E54">
        <v>-60.12</v>
      </c>
      <c r="F54">
        <f>_10sept_0_106[[#This Row],[H_mag]]-40</f>
        <v>-69.14</v>
      </c>
      <c r="G54">
        <f>_10sept_0_106[[#This Row],[V_mag]]-40</f>
        <v>-69.210000000000008</v>
      </c>
      <c r="H54">
        <f>10^(_10sept_0_106[[#This Row],[H_mag_adj]]/20)*COS(RADIANS(_10sept_0_106[[#This Row],[H_phase]]))</f>
        <v>1.7224304127478078E-4</v>
      </c>
      <c r="I54">
        <f>10^(_10sept_0_106[[#This Row],[H_mag_adj]]/20)*SIN(RADIANS(_10sept_0_106[[#This Row],[H_phase]]))</f>
        <v>-3.0369605632095512E-4</v>
      </c>
      <c r="J54">
        <f>10^(_10sept_0_106[[#This Row],[V_mag_adj]]/20)*COS(RADIANS(_10sept_0_106[[#This Row],[V_phase]]))</f>
        <v>1.7254037552663179E-4</v>
      </c>
      <c r="K54">
        <f>10^(_10sept_0_106[[#This Row],[V_mag_adj]]/20)*SIN(RADIANS(_10sept_0_106[[#This Row],[V_phase]]))</f>
        <v>-3.0029943244712652E-4</v>
      </c>
    </row>
    <row r="55" spans="1:11" x14ac:dyDescent="0.25">
      <c r="A55">
        <v>-128</v>
      </c>
      <c r="B55">
        <v>-31.63</v>
      </c>
      <c r="C55">
        <v>-53.91</v>
      </c>
      <c r="D55">
        <v>-31.52</v>
      </c>
      <c r="E55">
        <v>-54.69</v>
      </c>
      <c r="F55">
        <f>_10sept_0_106[[#This Row],[H_mag]]-40</f>
        <v>-71.63</v>
      </c>
      <c r="G55">
        <f>_10sept_0_106[[#This Row],[V_mag]]-40</f>
        <v>-71.52</v>
      </c>
      <c r="H55">
        <f>10^(_10sept_0_106[[#This Row],[H_mag_adj]]/20)*COS(RADIANS(_10sept_0_106[[#This Row],[H_phase]]))</f>
        <v>1.5440312582563618E-4</v>
      </c>
      <c r="I55">
        <f>10^(_10sept_0_106[[#This Row],[H_mag_adj]]/20)*SIN(RADIANS(_10sept_0_106[[#This Row],[H_phase]]))</f>
        <v>-2.118171823452854E-4</v>
      </c>
      <c r="J55">
        <f>10^(_10sept_0_106[[#This Row],[V_mag_adj]]/20)*COS(RADIANS(_10sept_0_106[[#This Row],[V_phase]]))</f>
        <v>1.534362170016657E-4</v>
      </c>
      <c r="K55">
        <f>10^(_10sept_0_106[[#This Row],[V_mag_adj]]/20)*SIN(RADIANS(_10sept_0_106[[#This Row],[V_phase]]))</f>
        <v>-2.1662556222415766E-4</v>
      </c>
    </row>
    <row r="56" spans="1:11" x14ac:dyDescent="0.25">
      <c r="A56">
        <v>-127</v>
      </c>
      <c r="B56">
        <v>-34.42</v>
      </c>
      <c r="C56">
        <v>-57.83</v>
      </c>
      <c r="D56">
        <v>-34.21</v>
      </c>
      <c r="E56">
        <v>-58.61</v>
      </c>
      <c r="F56">
        <f>_10sept_0_106[[#This Row],[H_mag]]-40</f>
        <v>-74.42</v>
      </c>
      <c r="G56">
        <f>_10sept_0_106[[#This Row],[V_mag]]-40</f>
        <v>-74.210000000000008</v>
      </c>
      <c r="H56">
        <f>10^(_10sept_0_106[[#This Row],[H_mag_adj]]/20)*COS(RADIANS(_10sept_0_106[[#This Row],[H_phase]]))</f>
        <v>1.012197072908006E-4</v>
      </c>
      <c r="I56">
        <f>10^(_10sept_0_106[[#This Row],[H_mag_adj]]/20)*SIN(RADIANS(_10sept_0_106[[#This Row],[H_phase]]))</f>
        <v>-1.6092096544554385E-4</v>
      </c>
      <c r="J56">
        <f>10^(_10sept_0_106[[#This Row],[V_mag_adj]]/20)*COS(RADIANS(_10sept_0_106[[#This Row],[V_phase]]))</f>
        <v>1.0144287511283109E-4</v>
      </c>
      <c r="K56">
        <f>10^(_10sept_0_106[[#This Row],[V_mag_adj]]/20)*SIN(RADIANS(_10sept_0_106[[#This Row],[V_phase]]))</f>
        <v>-1.6625535054911941E-4</v>
      </c>
    </row>
    <row r="57" spans="1:11" x14ac:dyDescent="0.25">
      <c r="A57">
        <v>-126</v>
      </c>
      <c r="B57">
        <v>-36.14</v>
      </c>
      <c r="C57">
        <v>-72.91</v>
      </c>
      <c r="D57">
        <v>-36.840000000000003</v>
      </c>
      <c r="E57">
        <v>-73.12</v>
      </c>
      <c r="F57">
        <f>_10sept_0_106[[#This Row],[H_mag]]-40</f>
        <v>-76.14</v>
      </c>
      <c r="G57">
        <f>_10sept_0_106[[#This Row],[V_mag]]-40</f>
        <v>-76.84</v>
      </c>
      <c r="H57">
        <f>10^(_10sept_0_106[[#This Row],[H_mag_adj]]/20)*COS(RADIANS(_10sept_0_106[[#This Row],[H_phase]]))</f>
        <v>4.5831115774808172E-5</v>
      </c>
      <c r="I57">
        <f>10^(_10sept_0_106[[#This Row],[H_mag_adj]]/20)*SIN(RADIANS(_10sept_0_106[[#This Row],[H_phase]]))</f>
        <v>-1.4906894015043594E-4</v>
      </c>
      <c r="J57">
        <f>10^(_10sept_0_106[[#This Row],[V_mag_adj]]/20)*COS(RADIANS(_10sept_0_106[[#This Row],[V_phase]]))</f>
        <v>4.1778133167254945E-5</v>
      </c>
      <c r="K57">
        <f>10^(_10sept_0_106[[#This Row],[V_mag_adj]]/20)*SIN(RADIANS(_10sept_0_106[[#This Row],[V_phase]]))</f>
        <v>-1.3768079414707603E-4</v>
      </c>
    </row>
    <row r="58" spans="1:11" x14ac:dyDescent="0.25">
      <c r="A58">
        <v>-125</v>
      </c>
      <c r="B58">
        <v>-36.090000000000003</v>
      </c>
      <c r="C58">
        <v>-89.82</v>
      </c>
      <c r="D58">
        <v>-36.08</v>
      </c>
      <c r="E58">
        <v>-91.9</v>
      </c>
      <c r="F58">
        <f>_10sept_0_106[[#This Row],[H_mag]]-40</f>
        <v>-76.09</v>
      </c>
      <c r="G58">
        <f>_10sept_0_106[[#This Row],[V_mag]]-40</f>
        <v>-76.08</v>
      </c>
      <c r="H58">
        <f>10^(_10sept_0_106[[#This Row],[H_mag_adj]]/20)*COS(RADIANS(_10sept_0_106[[#This Row],[H_phase]]))</f>
        <v>4.9277555790551255E-7</v>
      </c>
      <c r="I58">
        <f>10^(_10sept_0_106[[#This Row],[H_mag_adj]]/20)*SIN(RADIANS(_10sept_0_106[[#This Row],[H_phase]]))</f>
        <v>-1.5685481571735621E-4</v>
      </c>
      <c r="J58">
        <f>10^(_10sept_0_106[[#This Row],[V_mag_adj]]/20)*COS(RADIANS(_10sept_0_106[[#This Row],[V_phase]]))</f>
        <v>-5.2065658912385468E-6</v>
      </c>
      <c r="K58">
        <f>10^(_10sept_0_106[[#This Row],[V_mag_adj]]/20)*SIN(RADIANS(_10sept_0_106[[#This Row],[V_phase]]))</f>
        <v>-1.5694994438980722E-4</v>
      </c>
    </row>
    <row r="59" spans="1:11" x14ac:dyDescent="0.25">
      <c r="A59">
        <v>-124</v>
      </c>
      <c r="B59">
        <v>-33.79</v>
      </c>
      <c r="C59">
        <v>-93.96</v>
      </c>
      <c r="D59">
        <v>-33.869999999999997</v>
      </c>
      <c r="E59">
        <v>-95.24</v>
      </c>
      <c r="F59">
        <f>_10sept_0_106[[#This Row],[H_mag]]-40</f>
        <v>-73.789999999999992</v>
      </c>
      <c r="G59">
        <f>_10sept_0_106[[#This Row],[V_mag]]-40</f>
        <v>-73.87</v>
      </c>
      <c r="H59">
        <f>10^(_10sept_0_106[[#This Row],[H_mag_adj]]/20)*COS(RADIANS(_10sept_0_106[[#This Row],[H_phase]]))</f>
        <v>-1.4116490354288227E-5</v>
      </c>
      <c r="I59">
        <f>10^(_10sept_0_106[[#This Row],[H_mag_adj]]/20)*SIN(RADIANS(_10sept_0_106[[#This Row],[H_phase]]))</f>
        <v>-2.0392096842830921E-4</v>
      </c>
      <c r="J59">
        <f>10^(_10sept_0_106[[#This Row],[V_mag_adj]]/20)*COS(RADIANS(_10sept_0_106[[#This Row],[V_phase]]))</f>
        <v>-1.8497075728845394E-5</v>
      </c>
      <c r="K59">
        <f>10^(_10sept_0_106[[#This Row],[V_mag_adj]]/20)*SIN(RADIANS(_10sept_0_106[[#This Row],[V_phase]]))</f>
        <v>-2.0168854327438126E-4</v>
      </c>
    </row>
    <row r="60" spans="1:11" x14ac:dyDescent="0.25">
      <c r="A60">
        <v>-123</v>
      </c>
      <c r="B60">
        <v>-32.08</v>
      </c>
      <c r="C60">
        <v>-87.73</v>
      </c>
      <c r="D60">
        <v>-32.28</v>
      </c>
      <c r="E60">
        <v>-86.86</v>
      </c>
      <c r="F60">
        <f>_10sept_0_106[[#This Row],[H_mag]]-40</f>
        <v>-72.08</v>
      </c>
      <c r="G60">
        <f>_10sept_0_106[[#This Row],[V_mag]]-40</f>
        <v>-72.28</v>
      </c>
      <c r="H60">
        <f>10^(_10sept_0_106[[#This Row],[H_mag_adj]]/20)*COS(RADIANS(_10sept_0_106[[#This Row],[H_phase]]))</f>
        <v>9.8580179098000158E-6</v>
      </c>
      <c r="I60">
        <f>10^(_10sept_0_106[[#This Row],[H_mag_adj]]/20)*SIN(RADIANS(_10sept_0_106[[#This Row],[H_phase]]))</f>
        <v>-2.4869042400255012E-4</v>
      </c>
      <c r="J60">
        <f>10^(_10sept_0_106[[#This Row],[V_mag_adj]]/20)*COS(RADIANS(_10sept_0_106[[#This Row],[V_phase]]))</f>
        <v>1.3322618754618708E-5</v>
      </c>
      <c r="K60">
        <f>10^(_10sept_0_106[[#This Row],[V_mag_adj]]/20)*SIN(RADIANS(_10sept_0_106[[#This Row],[V_phase]]))</f>
        <v>-2.4285524751807699E-4</v>
      </c>
    </row>
    <row r="61" spans="1:11" x14ac:dyDescent="0.25">
      <c r="A61">
        <v>-122</v>
      </c>
      <c r="B61">
        <v>-30.61</v>
      </c>
      <c r="C61">
        <v>-73.2</v>
      </c>
      <c r="D61">
        <v>-30.78</v>
      </c>
      <c r="E61">
        <v>-75.349999999999994</v>
      </c>
      <c r="F61">
        <f>_10sept_0_106[[#This Row],[H_mag]]-40</f>
        <v>-70.61</v>
      </c>
      <c r="G61">
        <f>_10sept_0_106[[#This Row],[V_mag]]-40</f>
        <v>-70.78</v>
      </c>
      <c r="H61">
        <f>10^(_10sept_0_106[[#This Row],[H_mag_adj]]/20)*COS(RADIANS(_10sept_0_106[[#This Row],[H_phase]]))</f>
        <v>8.5201182620071232E-5</v>
      </c>
      <c r="I61">
        <f>10^(_10sept_0_106[[#This Row],[H_mag_adj]]/20)*SIN(RADIANS(_10sept_0_106[[#This Row],[H_phase]]))</f>
        <v>-2.8219993162432089E-4</v>
      </c>
      <c r="J61">
        <f>10^(_10sept_0_106[[#This Row],[V_mag_adj]]/20)*COS(RADIANS(_10sept_0_106[[#This Row],[V_phase]]))</f>
        <v>7.3109268249736789E-5</v>
      </c>
      <c r="K61">
        <f>10^(_10sept_0_106[[#This Row],[V_mag_adj]]/20)*SIN(RADIANS(_10sept_0_106[[#This Row],[V_phase]]))</f>
        <v>-2.7967004973559947E-4</v>
      </c>
    </row>
    <row r="62" spans="1:11" x14ac:dyDescent="0.25">
      <c r="A62">
        <v>-121</v>
      </c>
      <c r="B62">
        <v>-29.46</v>
      </c>
      <c r="C62">
        <v>-59.92</v>
      </c>
      <c r="D62">
        <v>-29.76</v>
      </c>
      <c r="E62">
        <v>-59.79</v>
      </c>
      <c r="F62">
        <f>_10sept_0_106[[#This Row],[H_mag]]-40</f>
        <v>-69.460000000000008</v>
      </c>
      <c r="G62">
        <f>_10sept_0_106[[#This Row],[V_mag]]-40</f>
        <v>-69.760000000000005</v>
      </c>
      <c r="H62">
        <f>10^(_10sept_0_106[[#This Row],[H_mag_adj]]/20)*COS(RADIANS(_10sept_0_106[[#This Row],[H_phase]]))</f>
        <v>1.6866253019095939E-4</v>
      </c>
      <c r="I62">
        <f>10^(_10sept_0_106[[#This Row],[H_mag_adj]]/20)*SIN(RADIANS(_10sept_0_106[[#This Row],[H_phase]]))</f>
        <v>-2.911923543521344E-4</v>
      </c>
      <c r="J62">
        <f>10^(_10sept_0_106[[#This Row],[V_mag_adj]]/20)*COS(RADIANS(_10sept_0_106[[#This Row],[V_phase]]))</f>
        <v>1.6357443009146989E-4</v>
      </c>
      <c r="K62">
        <f>10^(_10sept_0_106[[#This Row],[V_mag_adj]]/20)*SIN(RADIANS(_10sept_0_106[[#This Row],[V_phase]]))</f>
        <v>-2.8093621472073709E-4</v>
      </c>
    </row>
    <row r="63" spans="1:11" x14ac:dyDescent="0.25">
      <c r="A63">
        <v>-120</v>
      </c>
      <c r="B63">
        <v>-28.37</v>
      </c>
      <c r="C63">
        <v>-41.6</v>
      </c>
      <c r="D63">
        <v>-28.59</v>
      </c>
      <c r="E63">
        <v>-40.86</v>
      </c>
      <c r="F63">
        <f>_10sept_0_106[[#This Row],[H_mag]]-40</f>
        <v>-68.37</v>
      </c>
      <c r="G63">
        <f>_10sept_0_106[[#This Row],[V_mag]]-40</f>
        <v>-68.59</v>
      </c>
      <c r="H63">
        <f>10^(_10sept_0_106[[#This Row],[H_mag_adj]]/20)*COS(RADIANS(_10sept_0_106[[#This Row],[H_phase]]))</f>
        <v>2.8528855667819873E-4</v>
      </c>
      <c r="I63">
        <f>10^(_10sept_0_106[[#This Row],[H_mag_adj]]/20)*SIN(RADIANS(_10sept_0_106[[#This Row],[H_phase]]))</f>
        <v>-2.5329103317461962E-4</v>
      </c>
      <c r="J63">
        <f>10^(_10sept_0_106[[#This Row],[V_mag_adj]]/20)*COS(RADIANS(_10sept_0_106[[#This Row],[V_phase]]))</f>
        <v>2.8131964523656099E-4</v>
      </c>
      <c r="K63">
        <f>10^(_10sept_0_106[[#This Row],[V_mag_adj]]/20)*SIN(RADIANS(_10sept_0_106[[#This Row],[V_phase]]))</f>
        <v>-2.4334316325130931E-4</v>
      </c>
    </row>
    <row r="64" spans="1:11" x14ac:dyDescent="0.25">
      <c r="A64">
        <v>-119</v>
      </c>
      <c r="B64">
        <v>-27.36</v>
      </c>
      <c r="C64">
        <v>-25.69</v>
      </c>
      <c r="D64">
        <v>-27.5</v>
      </c>
      <c r="E64">
        <v>-27.26</v>
      </c>
      <c r="F64">
        <f>_10sept_0_106[[#This Row],[H_mag]]-40</f>
        <v>-67.36</v>
      </c>
      <c r="G64">
        <f>_10sept_0_106[[#This Row],[V_mag]]-40</f>
        <v>-67.5</v>
      </c>
      <c r="H64">
        <f>10^(_10sept_0_106[[#This Row],[H_mag_adj]]/20)*COS(RADIANS(_10sept_0_106[[#This Row],[H_phase]]))</f>
        <v>3.8618765425987411E-4</v>
      </c>
      <c r="I64">
        <f>10^(_10sept_0_106[[#This Row],[H_mag_adj]]/20)*SIN(RADIANS(_10sept_0_106[[#This Row],[H_phase]]))</f>
        <v>-1.8577655942580726E-4</v>
      </c>
      <c r="J64">
        <f>10^(_10sept_0_106[[#This Row],[V_mag_adj]]/20)*COS(RADIANS(_10sept_0_106[[#This Row],[V_phase]]))</f>
        <v>3.7486171485730843E-4</v>
      </c>
      <c r="K64">
        <f>10^(_10sept_0_106[[#This Row],[V_mag_adj]]/20)*SIN(RADIANS(_10sept_0_106[[#This Row],[V_phase]]))</f>
        <v>-1.931492576691146E-4</v>
      </c>
    </row>
    <row r="65" spans="1:11" x14ac:dyDescent="0.25">
      <c r="A65">
        <v>-118</v>
      </c>
      <c r="B65">
        <v>-26.7</v>
      </c>
      <c r="C65">
        <v>-8.35</v>
      </c>
      <c r="D65">
        <v>-26.63</v>
      </c>
      <c r="E65">
        <v>-9.2899999999999991</v>
      </c>
      <c r="F65">
        <f>_10sept_0_106[[#This Row],[H_mag]]-40</f>
        <v>-66.7</v>
      </c>
      <c r="G65">
        <f>_10sept_0_106[[#This Row],[V_mag]]-40</f>
        <v>-66.63</v>
      </c>
      <c r="H65">
        <f>10^(_10sept_0_106[[#This Row],[H_mag_adj]]/20)*COS(RADIANS(_10sept_0_106[[#This Row],[H_phase]]))</f>
        <v>4.574795225993156E-4</v>
      </c>
      <c r="I65">
        <f>10^(_10sept_0_106[[#This Row],[H_mag_adj]]/20)*SIN(RADIANS(_10sept_0_106[[#This Row],[H_phase]]))</f>
        <v>-6.7146819377577937E-5</v>
      </c>
      <c r="J65">
        <f>10^(_10sept_0_106[[#This Row],[V_mag_adj]]/20)*COS(RADIANS(_10sept_0_106[[#This Row],[V_phase]]))</f>
        <v>4.6000872268341846E-4</v>
      </c>
      <c r="K65">
        <f>10^(_10sept_0_106[[#This Row],[V_mag_adj]]/20)*SIN(RADIANS(_10sept_0_106[[#This Row],[V_phase]]))</f>
        <v>-7.524687994557721E-5</v>
      </c>
    </row>
    <row r="66" spans="1:11" x14ac:dyDescent="0.25">
      <c r="A66">
        <v>-117</v>
      </c>
      <c r="B66">
        <v>-26.18</v>
      </c>
      <c r="C66">
        <v>9.19</v>
      </c>
      <c r="D66">
        <v>-26.35</v>
      </c>
      <c r="E66">
        <v>8.27</v>
      </c>
      <c r="F66">
        <f>_10sept_0_106[[#This Row],[H_mag]]-40</f>
        <v>-66.180000000000007</v>
      </c>
      <c r="G66">
        <f>_10sept_0_106[[#This Row],[V_mag]]-40</f>
        <v>-66.349999999999994</v>
      </c>
      <c r="H66">
        <f>10^(_10sept_0_106[[#This Row],[H_mag_adj]]/20)*COS(RADIANS(_10sept_0_106[[#This Row],[H_phase]]))</f>
        <v>4.8460665853358129E-4</v>
      </c>
      <c r="I66">
        <f>10^(_10sept_0_106[[#This Row],[H_mag_adj]]/20)*SIN(RADIANS(_10sept_0_106[[#This Row],[H_phase]]))</f>
        <v>7.8402355663434806E-5</v>
      </c>
      <c r="J66">
        <f>10^(_10sept_0_106[[#This Row],[V_mag_adj]]/20)*COS(RADIANS(_10sept_0_106[[#This Row],[V_phase]]))</f>
        <v>4.7638736019731256E-4</v>
      </c>
      <c r="K66">
        <f>10^(_10sept_0_106[[#This Row],[V_mag_adj]]/20)*SIN(RADIANS(_10sept_0_106[[#This Row],[V_phase]]))</f>
        <v>6.9242674999481018E-5</v>
      </c>
    </row>
    <row r="67" spans="1:11" x14ac:dyDescent="0.25">
      <c r="A67">
        <v>-116</v>
      </c>
      <c r="B67">
        <v>-26.08</v>
      </c>
      <c r="C67">
        <v>27.3</v>
      </c>
      <c r="D67">
        <v>-25.98</v>
      </c>
      <c r="E67">
        <v>28.03</v>
      </c>
      <c r="F67">
        <f>_10sept_0_106[[#This Row],[H_mag]]-40</f>
        <v>-66.08</v>
      </c>
      <c r="G67">
        <f>_10sept_0_106[[#This Row],[V_mag]]-40</f>
        <v>-65.98</v>
      </c>
      <c r="H67">
        <f>10^(_10sept_0_106[[#This Row],[H_mag_adj]]/20)*COS(RADIANS(_10sept_0_106[[#This Row],[H_phase]]))</f>
        <v>4.4128049444489416E-4</v>
      </c>
      <c r="I67">
        <f>10^(_10sept_0_106[[#This Row],[H_mag_adj]]/20)*SIN(RADIANS(_10sept_0_106[[#This Row],[H_phase]]))</f>
        <v>2.277618469935282E-4</v>
      </c>
      <c r="J67">
        <f>10^(_10sept_0_106[[#This Row],[V_mag_adj]]/20)*COS(RADIANS(_10sept_0_106[[#This Row],[V_phase]]))</f>
        <v>4.4341863620440096E-4</v>
      </c>
      <c r="K67">
        <f>10^(_10sept_0_106[[#This Row],[V_mag_adj]]/20)*SIN(RADIANS(_10sept_0_106[[#This Row],[V_phase]]))</f>
        <v>2.3606776636102994E-4</v>
      </c>
    </row>
    <row r="68" spans="1:11" x14ac:dyDescent="0.25">
      <c r="A68">
        <v>-115</v>
      </c>
      <c r="B68">
        <v>-25.92</v>
      </c>
      <c r="C68">
        <v>47.64</v>
      </c>
      <c r="D68">
        <v>-26.02</v>
      </c>
      <c r="E68">
        <v>47.21</v>
      </c>
      <c r="F68">
        <f>_10sept_0_106[[#This Row],[H_mag]]-40</f>
        <v>-65.92</v>
      </c>
      <c r="G68">
        <f>_10sept_0_106[[#This Row],[V_mag]]-40</f>
        <v>-66.02</v>
      </c>
      <c r="H68">
        <f>10^(_10sept_0_106[[#This Row],[H_mag_adj]]/20)*COS(RADIANS(_10sept_0_106[[#This Row],[H_phase]]))</f>
        <v>3.4081792180742134E-4</v>
      </c>
      <c r="I68">
        <f>10^(_10sept_0_106[[#This Row],[H_mag_adj]]/20)*SIN(RADIANS(_10sept_0_106[[#This Row],[H_phase]]))</f>
        <v>3.7376694993730301E-4</v>
      </c>
      <c r="J68">
        <f>10^(_10sept_0_106[[#This Row],[V_mag_adj]]/20)*COS(RADIANS(_10sept_0_106[[#This Row],[V_phase]]))</f>
        <v>3.3968007701395665E-4</v>
      </c>
      <c r="K68">
        <f>10^(_10sept_0_106[[#This Row],[V_mag_adj]]/20)*SIN(RADIANS(_10sept_0_106[[#This Row],[V_phase]]))</f>
        <v>3.6694956254155087E-4</v>
      </c>
    </row>
    <row r="69" spans="1:11" x14ac:dyDescent="0.25">
      <c r="A69">
        <v>-114</v>
      </c>
      <c r="B69">
        <v>-25.59</v>
      </c>
      <c r="C69">
        <v>69.56</v>
      </c>
      <c r="D69">
        <v>-25.61</v>
      </c>
      <c r="E69">
        <v>69.349999999999994</v>
      </c>
      <c r="F69">
        <f>_10sept_0_106[[#This Row],[H_mag]]-40</f>
        <v>-65.59</v>
      </c>
      <c r="G69">
        <f>_10sept_0_106[[#This Row],[V_mag]]-40</f>
        <v>-65.61</v>
      </c>
      <c r="H69">
        <f>10^(_10sept_0_106[[#This Row],[H_mag_adj]]/20)*COS(RADIANS(_10sept_0_106[[#This Row],[H_phase]]))</f>
        <v>1.834876985274192E-4</v>
      </c>
      <c r="I69">
        <f>10^(_10sept_0_106[[#This Row],[H_mag_adj]]/20)*SIN(RADIANS(_10sept_0_106[[#This Row],[H_phase]]))</f>
        <v>4.9233124023480865E-4</v>
      </c>
      <c r="J69">
        <f>10^(_10sept_0_106[[#This Row],[V_mag_adj]]/20)*COS(RADIANS(_10sept_0_106[[#This Row],[V_phase]]))</f>
        <v>1.8486479291803497E-4</v>
      </c>
      <c r="K69">
        <f>10^(_10sept_0_106[[#This Row],[V_mag_adj]]/20)*SIN(RADIANS(_10sept_0_106[[#This Row],[V_phase]]))</f>
        <v>4.9052464122570968E-4</v>
      </c>
    </row>
    <row r="70" spans="1:11" x14ac:dyDescent="0.25">
      <c r="A70">
        <v>-113</v>
      </c>
      <c r="B70">
        <v>-24.89</v>
      </c>
      <c r="C70">
        <v>92.02</v>
      </c>
      <c r="D70">
        <v>-24.97</v>
      </c>
      <c r="E70">
        <v>91.99</v>
      </c>
      <c r="F70">
        <f>_10sept_0_106[[#This Row],[H_mag]]-40</f>
        <v>-64.89</v>
      </c>
      <c r="G70">
        <f>_10sept_0_106[[#This Row],[V_mag]]-40</f>
        <v>-64.97</v>
      </c>
      <c r="H70">
        <f>10^(_10sept_0_106[[#This Row],[H_mag_adj]]/20)*COS(RADIANS(_10sept_0_106[[#This Row],[H_phase]]))</f>
        <v>-2.0074223946567533E-5</v>
      </c>
      <c r="I70">
        <f>10^(_10sept_0_106[[#This Row],[H_mag_adj]]/20)*SIN(RADIANS(_10sept_0_106[[#This Row],[H_phase]]))</f>
        <v>5.6915432255434184E-4</v>
      </c>
      <c r="J70">
        <f>10^(_10sept_0_106[[#This Row],[V_mag_adj]]/20)*COS(RADIANS(_10sept_0_106[[#This Row],[V_phase]]))</f>
        <v>-1.9594903294172478E-5</v>
      </c>
      <c r="K70">
        <f>10^(_10sept_0_106[[#This Row],[V_mag_adj]]/20)*SIN(RADIANS(_10sept_0_106[[#This Row],[V_phase]]))</f>
        <v>5.6394662153213041E-4</v>
      </c>
    </row>
    <row r="71" spans="1:11" x14ac:dyDescent="0.25">
      <c r="A71">
        <v>-112</v>
      </c>
      <c r="B71">
        <v>-23.87</v>
      </c>
      <c r="C71">
        <v>114.32</v>
      </c>
      <c r="D71">
        <v>-23.96</v>
      </c>
      <c r="E71">
        <v>113.49</v>
      </c>
      <c r="F71">
        <f>_10sept_0_106[[#This Row],[H_mag]]-40</f>
        <v>-63.870000000000005</v>
      </c>
      <c r="G71">
        <f>_10sept_0_106[[#This Row],[V_mag]]-40</f>
        <v>-63.96</v>
      </c>
      <c r="H71">
        <f>10^(_10sept_0_106[[#This Row],[H_mag_adj]]/20)*COS(RADIANS(_10sept_0_106[[#This Row],[H_phase]]))</f>
        <v>-2.6376707787460117E-4</v>
      </c>
      <c r="I71">
        <f>10^(_10sept_0_106[[#This Row],[H_mag_adj]]/20)*SIN(RADIANS(_10sept_0_106[[#This Row],[H_phase]]))</f>
        <v>5.8363604379450373E-4</v>
      </c>
      <c r="J71">
        <f>10^(_10sept_0_106[[#This Row],[V_mag_adj]]/20)*COS(RADIANS(_10sept_0_106[[#This Row],[V_phase]]))</f>
        <v>-2.5265349793764937E-4</v>
      </c>
      <c r="K71">
        <f>10^(_10sept_0_106[[#This Row],[V_mag_adj]]/20)*SIN(RADIANS(_10sept_0_106[[#This Row],[V_phase]]))</f>
        <v>5.8134070976391243E-4</v>
      </c>
    </row>
    <row r="72" spans="1:11" x14ac:dyDescent="0.25">
      <c r="A72">
        <v>-111</v>
      </c>
      <c r="B72">
        <v>-22.92</v>
      </c>
      <c r="C72">
        <v>132.15</v>
      </c>
      <c r="D72">
        <v>-22.92</v>
      </c>
      <c r="E72">
        <v>132.19999999999999</v>
      </c>
      <c r="F72">
        <f>_10sept_0_106[[#This Row],[H_mag]]-40</f>
        <v>-62.92</v>
      </c>
      <c r="G72">
        <f>_10sept_0_106[[#This Row],[V_mag]]-40</f>
        <v>-62.92</v>
      </c>
      <c r="H72">
        <f>10^(_10sept_0_106[[#This Row],[H_mag_adj]]/20)*COS(RADIANS(_10sept_0_106[[#This Row],[H_phase]]))</f>
        <v>-4.794798072572877E-4</v>
      </c>
      <c r="I72">
        <f>10^(_10sept_0_106[[#This Row],[H_mag_adj]]/20)*SIN(RADIANS(_10sept_0_106[[#This Row],[H_phase]]))</f>
        <v>5.2972078910301385E-4</v>
      </c>
      <c r="J72">
        <f>10^(_10sept_0_106[[#This Row],[V_mag_adj]]/20)*COS(RADIANS(_10sept_0_106[[#This Row],[V_phase]]))</f>
        <v>-4.7994189322055471E-4</v>
      </c>
      <c r="K72">
        <f>10^(_10sept_0_106[[#This Row],[V_mag_adj]]/20)*SIN(RADIANS(_10sept_0_106[[#This Row],[V_phase]]))</f>
        <v>5.2930216238673649E-4</v>
      </c>
    </row>
    <row r="73" spans="1:11" x14ac:dyDescent="0.25">
      <c r="A73">
        <v>-110</v>
      </c>
      <c r="B73">
        <v>-22.06</v>
      </c>
      <c r="C73">
        <v>150.72</v>
      </c>
      <c r="D73">
        <v>-22.1</v>
      </c>
      <c r="E73">
        <v>149.66999999999999</v>
      </c>
      <c r="F73">
        <f>_10sept_0_106[[#This Row],[H_mag]]-40</f>
        <v>-62.06</v>
      </c>
      <c r="G73">
        <f>_10sept_0_106[[#This Row],[V_mag]]-40</f>
        <v>-62.1</v>
      </c>
      <c r="H73">
        <f>10^(_10sept_0_106[[#This Row],[H_mag_adj]]/20)*COS(RADIANS(_10sept_0_106[[#This Row],[H_phase]]))</f>
        <v>-6.8807538527983821E-4</v>
      </c>
      <c r="I73">
        <f>10^(_10sept_0_106[[#This Row],[H_mag_adj]]/20)*SIN(RADIANS(_10sept_0_106[[#This Row],[H_phase]]))</f>
        <v>3.8581413833756851E-4</v>
      </c>
      <c r="J73">
        <f>10^(_10sept_0_106[[#This Row],[V_mag_adj]]/20)*COS(RADIANS(_10sept_0_106[[#This Row],[V_phase]]))</f>
        <v>-6.7776142444139905E-4</v>
      </c>
      <c r="K73">
        <f>10^(_10sept_0_106[[#This Row],[V_mag_adj]]/20)*SIN(RADIANS(_10sept_0_106[[#This Row],[V_phase]]))</f>
        <v>3.9652799825566821E-4</v>
      </c>
    </row>
    <row r="74" spans="1:11" x14ac:dyDescent="0.25">
      <c r="A74">
        <v>-109</v>
      </c>
      <c r="B74">
        <v>-21.25</v>
      </c>
      <c r="C74">
        <v>167.83</v>
      </c>
      <c r="D74">
        <v>-21.26</v>
      </c>
      <c r="E74">
        <v>166.95</v>
      </c>
      <c r="F74">
        <f>_10sept_0_106[[#This Row],[H_mag]]-40</f>
        <v>-61.25</v>
      </c>
      <c r="G74">
        <f>_10sept_0_106[[#This Row],[V_mag]]-40</f>
        <v>-61.260000000000005</v>
      </c>
      <c r="H74">
        <f>10^(_10sept_0_106[[#This Row],[H_mag_adj]]/20)*COS(RADIANS(_10sept_0_106[[#This Row],[H_phase]]))</f>
        <v>-8.4650299594562508E-4</v>
      </c>
      <c r="I74">
        <f>10^(_10sept_0_106[[#This Row],[H_mag_adj]]/20)*SIN(RADIANS(_10sept_0_106[[#This Row],[H_phase]]))</f>
        <v>1.825565314841829E-4</v>
      </c>
      <c r="J74">
        <f>10^(_10sept_0_106[[#This Row],[V_mag_adj]]/20)*COS(RADIANS(_10sept_0_106[[#This Row],[V_phase]]))</f>
        <v>-8.4262872705397746E-4</v>
      </c>
      <c r="K74">
        <f>10^(_10sept_0_106[[#This Row],[V_mag_adj]]/20)*SIN(RADIANS(_10sept_0_106[[#This Row],[V_phase]]))</f>
        <v>1.9531085186068336E-4</v>
      </c>
    </row>
    <row r="75" spans="1:11" x14ac:dyDescent="0.25">
      <c r="A75">
        <v>-108</v>
      </c>
      <c r="B75">
        <v>-20.67</v>
      </c>
      <c r="C75">
        <v>-176.12</v>
      </c>
      <c r="D75">
        <v>-20.71</v>
      </c>
      <c r="E75">
        <v>-176.39</v>
      </c>
      <c r="F75">
        <f>_10sept_0_106[[#This Row],[H_mag]]-40</f>
        <v>-60.67</v>
      </c>
      <c r="G75">
        <f>_10sept_0_106[[#This Row],[V_mag]]-40</f>
        <v>-60.71</v>
      </c>
      <c r="H75">
        <f>10^(_10sept_0_106[[#This Row],[H_mag_adj]]/20)*COS(RADIANS(_10sept_0_106[[#This Row],[H_phase]]))</f>
        <v>-9.2364149828938924E-4</v>
      </c>
      <c r="I75">
        <f>10^(_10sept_0_106[[#This Row],[H_mag_adj]]/20)*SIN(RADIANS(_10sept_0_106[[#This Row],[H_phase]]))</f>
        <v>-6.2643657844190122E-5</v>
      </c>
      <c r="J75">
        <f>10^(_10sept_0_106[[#This Row],[V_mag_adj]]/20)*COS(RADIANS(_10sept_0_106[[#This Row],[V_phase]]))</f>
        <v>-9.1968138662190365E-4</v>
      </c>
      <c r="K75">
        <f>10^(_10sept_0_106[[#This Row],[V_mag_adj]]/20)*SIN(RADIANS(_10sept_0_106[[#This Row],[V_phase]]))</f>
        <v>-5.8022600230646295E-5</v>
      </c>
    </row>
    <row r="76" spans="1:11" x14ac:dyDescent="0.25">
      <c r="A76">
        <v>-107</v>
      </c>
      <c r="B76">
        <v>-20.239999999999998</v>
      </c>
      <c r="C76">
        <v>-161.44999999999999</v>
      </c>
      <c r="D76">
        <v>-20.3</v>
      </c>
      <c r="E76">
        <v>-161.36000000000001</v>
      </c>
      <c r="F76">
        <f>_10sept_0_106[[#This Row],[H_mag]]-40</f>
        <v>-60.239999999999995</v>
      </c>
      <c r="G76">
        <f>_10sept_0_106[[#This Row],[V_mag]]-40</f>
        <v>-60.3</v>
      </c>
      <c r="H76">
        <f>10^(_10sept_0_106[[#This Row],[H_mag_adj]]/20)*COS(RADIANS(_10sept_0_106[[#This Row],[H_phase]]))</f>
        <v>-9.2220949738341885E-4</v>
      </c>
      <c r="I76">
        <f>10^(_10sept_0_106[[#This Row],[H_mag_adj]]/20)*SIN(RADIANS(_10sept_0_106[[#This Row],[H_phase]]))</f>
        <v>-3.0946212094797065E-4</v>
      </c>
      <c r="J76">
        <f>10^(_10sept_0_106[[#This Row],[V_mag_adj]]/20)*COS(RADIANS(_10sept_0_106[[#This Row],[V_phase]]))</f>
        <v>-9.1537716649765777E-4</v>
      </c>
      <c r="K76">
        <f>10^(_10sept_0_106[[#This Row],[V_mag_adj]]/20)*SIN(RADIANS(_10sept_0_106[[#This Row],[V_phase]]))</f>
        <v>-3.0877005012097718E-4</v>
      </c>
    </row>
    <row r="77" spans="1:11" x14ac:dyDescent="0.25">
      <c r="A77">
        <v>-106</v>
      </c>
      <c r="B77">
        <v>-19.989999999999998</v>
      </c>
      <c r="C77">
        <v>-144.51</v>
      </c>
      <c r="D77">
        <v>-20.05</v>
      </c>
      <c r="E77">
        <v>-144.80000000000001</v>
      </c>
      <c r="F77">
        <f>_10sept_0_106[[#This Row],[H_mag]]-40</f>
        <v>-59.989999999999995</v>
      </c>
      <c r="G77">
        <f>_10sept_0_106[[#This Row],[V_mag]]-40</f>
        <v>-60.05</v>
      </c>
      <c r="H77">
        <f>10^(_10sept_0_106[[#This Row],[H_mag_adj]]/20)*COS(RADIANS(_10sept_0_106[[#This Row],[H_phase]]))</f>
        <v>-8.1515479936019404E-4</v>
      </c>
      <c r="I77">
        <f>10^(_10sept_0_106[[#This Row],[H_mag_adj]]/20)*SIN(RADIANS(_10sept_0_106[[#This Row],[H_phase]]))</f>
        <v>-5.812296371985352E-4</v>
      </c>
      <c r="J77">
        <f>10^(_10sept_0_106[[#This Row],[V_mag_adj]]/20)*COS(RADIANS(_10sept_0_106[[#This Row],[V_phase]]))</f>
        <v>-8.124545470489658E-4</v>
      </c>
      <c r="K77">
        <f>10^(_10sept_0_106[[#This Row],[V_mag_adj]]/20)*SIN(RADIANS(_10sept_0_106[[#This Row],[V_phase]]))</f>
        <v>-5.7312363730385209E-4</v>
      </c>
    </row>
    <row r="78" spans="1:11" x14ac:dyDescent="0.25">
      <c r="A78">
        <v>-105</v>
      </c>
      <c r="B78">
        <v>-20.05</v>
      </c>
      <c r="C78">
        <v>-128.01</v>
      </c>
      <c r="D78">
        <v>-20.149999999999999</v>
      </c>
      <c r="E78">
        <v>-128.22</v>
      </c>
      <c r="F78">
        <f>_10sept_0_106[[#This Row],[H_mag]]-40</f>
        <v>-60.05</v>
      </c>
      <c r="G78">
        <f>_10sept_0_106[[#This Row],[V_mag]]-40</f>
        <v>-60.15</v>
      </c>
      <c r="H78">
        <f>10^(_10sept_0_106[[#This Row],[H_mag_adj]]/20)*COS(RADIANS(_10sept_0_106[[#This Row],[H_phase]]))</f>
        <v>-6.1226435905129277E-4</v>
      </c>
      <c r="I78">
        <f>10^(_10sept_0_106[[#This Row],[H_mag_adj]]/20)*SIN(RADIANS(_10sept_0_106[[#This Row],[H_phase]]))</f>
        <v>-7.8338078179927752E-4</v>
      </c>
      <c r="J78">
        <f>10^(_10sept_0_106[[#This Row],[V_mag_adj]]/20)*COS(RADIANS(_10sept_0_106[[#This Row],[V_phase]]))</f>
        <v>-6.0809012885574773E-4</v>
      </c>
      <c r="K78">
        <f>10^(_10sept_0_106[[#This Row],[V_mag_adj]]/20)*SIN(RADIANS(_10sept_0_106[[#This Row],[V_phase]]))</f>
        <v>-7.721899210544076E-4</v>
      </c>
    </row>
    <row r="79" spans="1:11" x14ac:dyDescent="0.25">
      <c r="A79">
        <v>-104</v>
      </c>
      <c r="B79">
        <v>-20.11</v>
      </c>
      <c r="C79">
        <v>-108.4</v>
      </c>
      <c r="D79">
        <v>-20.2</v>
      </c>
      <c r="E79">
        <v>-109.4</v>
      </c>
      <c r="F79">
        <f>_10sept_0_106[[#This Row],[H_mag]]-40</f>
        <v>-60.11</v>
      </c>
      <c r="G79">
        <f>_10sept_0_106[[#This Row],[V_mag]]-40</f>
        <v>-60.2</v>
      </c>
      <c r="H79">
        <f>10^(_10sept_0_106[[#This Row],[H_mag_adj]]/20)*COS(RADIANS(_10sept_0_106[[#This Row],[H_phase]]))</f>
        <v>-3.1167679449000893E-4</v>
      </c>
      <c r="I79">
        <f>10^(_10sept_0_106[[#This Row],[H_mag_adj]]/20)*SIN(RADIANS(_10sept_0_106[[#This Row],[H_phase]]))</f>
        <v>-9.3693501028290003E-4</v>
      </c>
      <c r="J79">
        <f>10^(_10sept_0_106[[#This Row],[V_mag_adj]]/20)*COS(RADIANS(_10sept_0_106[[#This Row],[V_phase]]))</f>
        <v>-3.2460022143156625E-4</v>
      </c>
      <c r="K79">
        <f>10^(_10sept_0_106[[#This Row],[V_mag_adj]]/20)*SIN(RADIANS(_10sept_0_106[[#This Row],[V_phase]]))</f>
        <v>-9.2175228899526551E-4</v>
      </c>
    </row>
    <row r="80" spans="1:11" x14ac:dyDescent="0.25">
      <c r="A80">
        <v>-103</v>
      </c>
      <c r="B80">
        <v>-20.22</v>
      </c>
      <c r="C80">
        <v>-90.39</v>
      </c>
      <c r="D80">
        <v>-20.239999999999998</v>
      </c>
      <c r="E80">
        <v>-90.08</v>
      </c>
      <c r="F80">
        <f>_10sept_0_106[[#This Row],[H_mag]]-40</f>
        <v>-60.22</v>
      </c>
      <c r="G80">
        <f>_10sept_0_106[[#This Row],[V_mag]]-40</f>
        <v>-60.239999999999995</v>
      </c>
      <c r="H80">
        <f>10^(_10sept_0_106[[#This Row],[H_mag_adj]]/20)*COS(RADIANS(_10sept_0_106[[#This Row],[H_phase]]))</f>
        <v>-6.6364926992720117E-6</v>
      </c>
      <c r="I80">
        <f>10^(_10sept_0_106[[#This Row],[H_mag_adj]]/20)*SIN(RADIANS(_10sept_0_106[[#This Row],[H_phase]]))</f>
        <v>-9.7496705104374245E-4</v>
      </c>
      <c r="J80">
        <f>10^(_10sept_0_106[[#This Row],[V_mag_adj]]/20)*COS(RADIANS(_10sept_0_106[[#This Row],[V_phase]]))</f>
        <v>-1.3582109062461102E-6</v>
      </c>
      <c r="K80">
        <f>10^(_10sept_0_106[[#This Row],[V_mag_adj]]/20)*SIN(RADIANS(_10sept_0_106[[#This Row],[V_phase]]))</f>
        <v>-9.7274627556672181E-4</v>
      </c>
    </row>
    <row r="81" spans="1:11" x14ac:dyDescent="0.25">
      <c r="A81">
        <v>-102</v>
      </c>
      <c r="B81">
        <v>-20</v>
      </c>
      <c r="C81">
        <v>-69.23</v>
      </c>
      <c r="D81">
        <v>-20.079999999999998</v>
      </c>
      <c r="E81">
        <v>-69.650000000000006</v>
      </c>
      <c r="F81">
        <f>_10sept_0_106[[#This Row],[H_mag]]-40</f>
        <v>-60</v>
      </c>
      <c r="G81">
        <f>_10sept_0_106[[#This Row],[V_mag]]-40</f>
        <v>-60.08</v>
      </c>
      <c r="H81">
        <f>10^(_10sept_0_106[[#This Row],[H_mag_adj]]/20)*COS(RADIANS(_10sept_0_106[[#This Row],[H_phase]]))</f>
        <v>3.5461744017364964E-4</v>
      </c>
      <c r="I81">
        <f>10^(_10sept_0_106[[#This Row],[H_mag_adj]]/20)*SIN(RADIANS(_10sept_0_106[[#This Row],[H_phase]]))</f>
        <v>-9.3501148181436144E-4</v>
      </c>
      <c r="J81">
        <f>10^(_10sept_0_106[[#This Row],[V_mag_adj]]/20)*COS(RADIANS(_10sept_0_106[[#This Row],[V_phase]]))</f>
        <v>3.4456575419295339E-4</v>
      </c>
      <c r="K81">
        <f>10^(_10sept_0_106[[#This Row],[V_mag_adj]]/20)*SIN(RADIANS(_10sept_0_106[[#This Row],[V_phase]]))</f>
        <v>-9.2898998060120339E-4</v>
      </c>
    </row>
    <row r="82" spans="1:11" x14ac:dyDescent="0.25">
      <c r="A82">
        <v>-101</v>
      </c>
      <c r="B82">
        <v>-19.75</v>
      </c>
      <c r="C82">
        <v>-49.92</v>
      </c>
      <c r="D82">
        <v>-19.72</v>
      </c>
      <c r="E82">
        <v>-49.87</v>
      </c>
      <c r="F82">
        <f>_10sept_0_106[[#This Row],[H_mag]]-40</f>
        <v>-59.75</v>
      </c>
      <c r="G82">
        <f>_10sept_0_106[[#This Row],[V_mag]]-40</f>
        <v>-59.72</v>
      </c>
      <c r="H82">
        <f>10^(_10sept_0_106[[#This Row],[H_mag_adj]]/20)*COS(RADIANS(_10sept_0_106[[#This Row],[H_phase]]))</f>
        <v>6.6265753423434609E-4</v>
      </c>
      <c r="I82">
        <f>10^(_10sept_0_106[[#This Row],[H_mag_adj]]/20)*SIN(RADIANS(_10sept_0_106[[#This Row],[H_phase]]))</f>
        <v>-7.8748886817512904E-4</v>
      </c>
      <c r="J82">
        <f>10^(_10sept_0_106[[#This Row],[V_mag_adj]]/20)*COS(RADIANS(_10sept_0_106[[#This Row],[V_phase]]))</f>
        <v>6.6563956739197096E-4</v>
      </c>
      <c r="K82">
        <f>10^(_10sept_0_106[[#This Row],[V_mag_adj]]/20)*SIN(RADIANS(_10sept_0_106[[#This Row],[V_phase]]))</f>
        <v>-7.8963288150411262E-4</v>
      </c>
    </row>
    <row r="83" spans="1:11" x14ac:dyDescent="0.25">
      <c r="A83">
        <v>-100</v>
      </c>
      <c r="B83">
        <v>-19.22</v>
      </c>
      <c r="C83">
        <v>-30.4</v>
      </c>
      <c r="D83">
        <v>-19.3</v>
      </c>
      <c r="E83">
        <v>-30.84</v>
      </c>
      <c r="F83">
        <f>_10sept_0_106[[#This Row],[H_mag]]-40</f>
        <v>-59.22</v>
      </c>
      <c r="G83">
        <f>_10sept_0_106[[#This Row],[V_mag]]-40</f>
        <v>-59.3</v>
      </c>
      <c r="H83">
        <f>10^(_10sept_0_106[[#This Row],[H_mag_adj]]/20)*COS(RADIANS(_10sept_0_106[[#This Row],[H_phase]]))</f>
        <v>9.4355231942598226E-4</v>
      </c>
      <c r="I83">
        <f>10^(_10sept_0_106[[#This Row],[H_mag_adj]]/20)*SIN(RADIANS(_10sept_0_106[[#This Row],[H_phase]]))</f>
        <v>-5.5357885780897814E-4</v>
      </c>
      <c r="J83">
        <f>10^(_10sept_0_106[[#This Row],[V_mag_adj]]/20)*COS(RADIANS(_10sept_0_106[[#This Row],[V_phase]]))</f>
        <v>9.3066204849657369E-4</v>
      </c>
      <c r="K83">
        <f>10^(_10sept_0_106[[#This Row],[V_mag_adj]]/20)*SIN(RADIANS(_10sept_0_106[[#This Row],[V_phase]]))</f>
        <v>-5.5566690240439049E-4</v>
      </c>
    </row>
    <row r="84" spans="1:11" x14ac:dyDescent="0.25">
      <c r="A84">
        <v>-99</v>
      </c>
      <c r="B84">
        <v>-18.79</v>
      </c>
      <c r="C84">
        <v>-12.04</v>
      </c>
      <c r="D84">
        <v>-18.8</v>
      </c>
      <c r="E84">
        <v>-13.1</v>
      </c>
      <c r="F84">
        <f>_10sept_0_106[[#This Row],[H_mag]]-40</f>
        <v>-58.79</v>
      </c>
      <c r="G84">
        <f>_10sept_0_106[[#This Row],[V_mag]]-40</f>
        <v>-58.8</v>
      </c>
      <c r="H84">
        <f>10^(_10sept_0_106[[#This Row],[H_mag_adj]]/20)*COS(RADIANS(_10sept_0_106[[#This Row],[H_phase]]))</f>
        <v>1.1241903094355537E-3</v>
      </c>
      <c r="I84">
        <f>10^(_10sept_0_106[[#This Row],[H_mag_adj]]/20)*SIN(RADIANS(_10sept_0_106[[#This Row],[H_phase]]))</f>
        <v>-2.3977444058483248E-4</v>
      </c>
      <c r="J84">
        <f>10^(_10sept_0_106[[#This Row],[V_mag_adj]]/20)*COS(RADIANS(_10sept_0_106[[#This Row],[V_phase]]))</f>
        <v>1.1182740340823722E-3</v>
      </c>
      <c r="K84">
        <f>10^(_10sept_0_106[[#This Row],[V_mag_adj]]/20)*SIN(RADIANS(_10sept_0_106[[#This Row],[V_phase]]))</f>
        <v>-2.6023051945062837E-4</v>
      </c>
    </row>
    <row r="85" spans="1:11" x14ac:dyDescent="0.25">
      <c r="A85">
        <v>-98</v>
      </c>
      <c r="B85">
        <v>-18.39</v>
      </c>
      <c r="C85">
        <v>4.54</v>
      </c>
      <c r="D85">
        <v>-18.47</v>
      </c>
      <c r="E85">
        <v>2.94</v>
      </c>
      <c r="F85">
        <f>_10sept_0_106[[#This Row],[H_mag]]-40</f>
        <v>-58.39</v>
      </c>
      <c r="G85">
        <f>_10sept_0_106[[#This Row],[V_mag]]-40</f>
        <v>-58.47</v>
      </c>
      <c r="H85">
        <f>10^(_10sept_0_106[[#This Row],[H_mag_adj]]/20)*COS(RADIANS(_10sept_0_106[[#This Row],[H_phase]]))</f>
        <v>1.1998727183748241E-3</v>
      </c>
      <c r="I85">
        <f>10^(_10sept_0_106[[#This Row],[H_mag_adj]]/20)*SIN(RADIANS(_10sept_0_106[[#This Row],[H_phase]]))</f>
        <v>9.5274935027888703E-5</v>
      </c>
      <c r="J85">
        <f>10^(_10sept_0_106[[#This Row],[V_mag_adj]]/20)*COS(RADIANS(_10sept_0_106[[#This Row],[V_phase]]))</f>
        <v>1.1910445389327004E-3</v>
      </c>
      <c r="K85">
        <f>10^(_10sept_0_106[[#This Row],[V_mag_adj]]/20)*SIN(RADIANS(_10sept_0_106[[#This Row],[V_phase]]))</f>
        <v>6.116938287583066E-5</v>
      </c>
    </row>
    <row r="86" spans="1:11" x14ac:dyDescent="0.25">
      <c r="A86">
        <v>-97</v>
      </c>
      <c r="B86">
        <v>-18.29</v>
      </c>
      <c r="C86">
        <v>20.05</v>
      </c>
      <c r="D86">
        <v>-18.34</v>
      </c>
      <c r="E86">
        <v>19.5</v>
      </c>
      <c r="F86">
        <f>_10sept_0_106[[#This Row],[H_mag]]-40</f>
        <v>-58.29</v>
      </c>
      <c r="G86">
        <f>_10sept_0_106[[#This Row],[V_mag]]-40</f>
        <v>-58.34</v>
      </c>
      <c r="H86">
        <f>10^(_10sept_0_106[[#This Row],[H_mag_adj]]/20)*COS(RADIANS(_10sept_0_106[[#This Row],[H_phase]]))</f>
        <v>1.1437936648982425E-3</v>
      </c>
      <c r="I86">
        <f>10^(_10sept_0_106[[#This Row],[H_mag_adj]]/20)*SIN(RADIANS(_10sept_0_106[[#This Row],[H_phase]]))</f>
        <v>4.1743758489695178E-4</v>
      </c>
      <c r="J86">
        <f>10^(_10sept_0_106[[#This Row],[V_mag_adj]]/20)*COS(RADIANS(_10sept_0_106[[#This Row],[V_phase]]))</f>
        <v>1.1411600297234336E-3</v>
      </c>
      <c r="K86">
        <f>10^(_10sept_0_106[[#This Row],[V_mag_adj]]/20)*SIN(RADIANS(_10sept_0_106[[#This Row],[V_phase]]))</f>
        <v>4.0410596075475118E-4</v>
      </c>
    </row>
    <row r="87" spans="1:11" x14ac:dyDescent="0.25">
      <c r="A87">
        <v>-96</v>
      </c>
      <c r="B87">
        <v>-18.29</v>
      </c>
      <c r="C87">
        <v>36.71</v>
      </c>
      <c r="D87">
        <v>-18.29</v>
      </c>
      <c r="E87">
        <v>36.26</v>
      </c>
      <c r="F87">
        <f>_10sept_0_106[[#This Row],[H_mag]]-40</f>
        <v>-58.29</v>
      </c>
      <c r="G87">
        <f>_10sept_0_106[[#This Row],[V_mag]]-40</f>
        <v>-58.29</v>
      </c>
      <c r="H87">
        <f>10^(_10sept_0_106[[#This Row],[H_mag_adj]]/20)*COS(RADIANS(_10sept_0_106[[#This Row],[H_phase]]))</f>
        <v>9.7610458000906746E-4</v>
      </c>
      <c r="I87">
        <f>10^(_10sept_0_106[[#This Row],[H_mag_adj]]/20)*SIN(RADIANS(_10sept_0_106[[#This Row],[H_phase]]))</f>
        <v>7.2783097902691309E-4</v>
      </c>
      <c r="J87">
        <f>10^(_10sept_0_106[[#This Row],[V_mag_adj]]/20)*COS(RADIANS(_10sept_0_106[[#This Row],[V_phase]]))</f>
        <v>9.8179078701789982E-4</v>
      </c>
      <c r="K87">
        <f>10^(_10sept_0_106[[#This Row],[V_mag_adj]]/20)*SIN(RADIANS(_10sept_0_106[[#This Row],[V_phase]]))</f>
        <v>7.2014230237691648E-4</v>
      </c>
    </row>
    <row r="88" spans="1:11" x14ac:dyDescent="0.25">
      <c r="A88">
        <v>-95</v>
      </c>
      <c r="B88">
        <v>-18.39</v>
      </c>
      <c r="C88">
        <v>53.41</v>
      </c>
      <c r="D88">
        <v>-18.420000000000002</v>
      </c>
      <c r="E88">
        <v>52.97</v>
      </c>
      <c r="F88">
        <f>_10sept_0_106[[#This Row],[H_mag]]-40</f>
        <v>-58.39</v>
      </c>
      <c r="G88">
        <f>_10sept_0_106[[#This Row],[V_mag]]-40</f>
        <v>-58.42</v>
      </c>
      <c r="H88">
        <f>10^(_10sept_0_106[[#This Row],[H_mag_adj]]/20)*COS(RADIANS(_10sept_0_106[[#This Row],[H_phase]]))</f>
        <v>7.1747704295687764E-4</v>
      </c>
      <c r="I88">
        <f>10^(_10sept_0_106[[#This Row],[H_mag_adj]]/20)*SIN(RADIANS(_10sept_0_106[[#This Row],[H_phase]]))</f>
        <v>9.6643600221360385E-4</v>
      </c>
      <c r="J88">
        <f>10^(_10sept_0_106[[#This Row],[V_mag_adj]]/20)*COS(RADIANS(_10sept_0_106[[#This Row],[V_phase]]))</f>
        <v>7.2237819003605989E-4</v>
      </c>
      <c r="K88">
        <f>10^(_10sept_0_106[[#This Row],[V_mag_adj]]/20)*SIN(RADIANS(_10sept_0_106[[#This Row],[V_phase]]))</f>
        <v>9.5758463271716516E-4</v>
      </c>
    </row>
    <row r="89" spans="1:11" x14ac:dyDescent="0.25">
      <c r="A89">
        <v>-94</v>
      </c>
      <c r="B89">
        <v>-18.48</v>
      </c>
      <c r="C89">
        <v>71.2</v>
      </c>
      <c r="D89">
        <v>-18.47</v>
      </c>
      <c r="E89">
        <v>70.27</v>
      </c>
      <c r="F89">
        <f>_10sept_0_106[[#This Row],[H_mag]]-40</f>
        <v>-58.480000000000004</v>
      </c>
      <c r="G89">
        <f>_10sept_0_106[[#This Row],[V_mag]]-40</f>
        <v>-58.47</v>
      </c>
      <c r="H89">
        <f>10^(_10sept_0_106[[#This Row],[H_mag_adj]]/20)*COS(RADIANS(_10sept_0_106[[#This Row],[H_phase]]))</f>
        <v>3.8389643390473148E-4</v>
      </c>
      <c r="I89">
        <f>10^(_10sept_0_106[[#This Row],[H_mag_adj]]/20)*SIN(RADIANS(_10sept_0_106[[#This Row],[H_phase]]))</f>
        <v>1.127688365517849E-3</v>
      </c>
      <c r="J89">
        <f>10^(_10sept_0_106[[#This Row],[V_mag_adj]]/20)*COS(RADIANS(_10sept_0_106[[#This Row],[V_phase]]))</f>
        <v>4.0261246158311857E-4</v>
      </c>
      <c r="K89">
        <f>10^(_10sept_0_106[[#This Row],[V_mag_adj]]/20)*SIN(RADIANS(_10sept_0_106[[#This Row],[V_phase]]))</f>
        <v>1.1226005491272487E-3</v>
      </c>
    </row>
    <row r="90" spans="1:11" x14ac:dyDescent="0.25">
      <c r="A90">
        <v>-93</v>
      </c>
      <c r="B90">
        <v>-18.489999999999998</v>
      </c>
      <c r="C90">
        <v>90.56</v>
      </c>
      <c r="D90">
        <v>-18.52</v>
      </c>
      <c r="E90">
        <v>89.8</v>
      </c>
      <c r="F90">
        <f>_10sept_0_106[[#This Row],[H_mag]]-40</f>
        <v>-58.489999999999995</v>
      </c>
      <c r="G90">
        <f>_10sept_0_106[[#This Row],[V_mag]]-40</f>
        <v>-58.519999999999996</v>
      </c>
      <c r="H90">
        <f>10^(_10sept_0_106[[#This Row],[H_mag_adj]]/20)*COS(RADIANS(_10sept_0_106[[#This Row],[H_phase]]))</f>
        <v>-1.1629431368436246E-5</v>
      </c>
      <c r="I90">
        <f>10^(_10sept_0_106[[#This Row],[H_mag_adj]]/20)*SIN(RADIANS(_10sept_0_106[[#This Row],[H_phase]]))</f>
        <v>1.1898144965847106E-3</v>
      </c>
      <c r="J90">
        <f>10^(_10sept_0_106[[#This Row],[V_mag_adj]]/20)*COS(RADIANS(_10sept_0_106[[#This Row],[V_phase]]))</f>
        <v>4.1391053589178483E-6</v>
      </c>
      <c r="K90">
        <f>10^(_10sept_0_106[[#This Row],[V_mag_adj]]/20)*SIN(RADIANS(_10sept_0_106[[#This Row],[V_phase]]))</f>
        <v>1.1857615240581645E-3</v>
      </c>
    </row>
    <row r="91" spans="1:11" x14ac:dyDescent="0.25">
      <c r="A91">
        <v>-92</v>
      </c>
      <c r="B91">
        <v>-18.45</v>
      </c>
      <c r="C91">
        <v>108.73</v>
      </c>
      <c r="D91">
        <v>-18.53</v>
      </c>
      <c r="E91">
        <v>108.11</v>
      </c>
      <c r="F91">
        <f>_10sept_0_106[[#This Row],[H_mag]]-40</f>
        <v>-58.45</v>
      </c>
      <c r="G91">
        <f>_10sept_0_106[[#This Row],[V_mag]]-40</f>
        <v>-58.53</v>
      </c>
      <c r="H91">
        <f>10^(_10sept_0_106[[#This Row],[H_mag_adj]]/20)*COS(RADIANS(_10sept_0_106[[#This Row],[H_phase]]))</f>
        <v>-3.8384187251404918E-4</v>
      </c>
      <c r="I91">
        <f>10^(_10sept_0_106[[#This Row],[H_mag_adj]]/20)*SIN(RADIANS(_10sept_0_106[[#This Row],[H_phase]]))</f>
        <v>1.1320597932158916E-3</v>
      </c>
      <c r="J91">
        <f>10^(_10sept_0_106[[#This Row],[V_mag_adj]]/20)*COS(RADIANS(_10sept_0_106[[#This Row],[V_phase]]))</f>
        <v>-3.6816300266391273E-4</v>
      </c>
      <c r="K91">
        <f>10^(_10sept_0_106[[#This Row],[V_mag_adj]]/20)*SIN(RADIANS(_10sept_0_106[[#This Row],[V_phase]]))</f>
        <v>1.1257307440198337E-3</v>
      </c>
    </row>
    <row r="92" spans="1:11" x14ac:dyDescent="0.25">
      <c r="A92">
        <v>-91</v>
      </c>
      <c r="B92">
        <v>-18.489999999999998</v>
      </c>
      <c r="C92">
        <v>127.21</v>
      </c>
      <c r="D92">
        <v>-18.52</v>
      </c>
      <c r="E92">
        <v>127.19</v>
      </c>
      <c r="F92">
        <f>_10sept_0_106[[#This Row],[H_mag]]-40</f>
        <v>-58.489999999999995</v>
      </c>
      <c r="G92">
        <f>_10sept_0_106[[#This Row],[V_mag]]-40</f>
        <v>-58.519999999999996</v>
      </c>
      <c r="H92">
        <f>10^(_10sept_0_106[[#This Row],[H_mag_adj]]/20)*COS(RADIANS(_10sept_0_106[[#This Row],[H_phase]]))</f>
        <v>-7.1956055819346958E-4</v>
      </c>
      <c r="I92">
        <f>10^(_10sept_0_106[[#This Row],[H_mag_adj]]/20)*SIN(RADIANS(_10sept_0_106[[#This Row],[H_phase]]))</f>
        <v>9.4764253970016786E-4</v>
      </c>
      <c r="J92">
        <f>10^(_10sept_0_106[[#This Row],[V_mag_adj]]/20)*COS(RADIANS(_10sept_0_106[[#This Row],[V_phase]]))</f>
        <v>-7.1674987825755352E-4</v>
      </c>
      <c r="K92">
        <f>10^(_10sept_0_106[[#This Row],[V_mag_adj]]/20)*SIN(RADIANS(_10sept_0_106[[#This Row],[V_phase]]))</f>
        <v>9.4462539461296268E-4</v>
      </c>
    </row>
    <row r="93" spans="1:11" x14ac:dyDescent="0.25">
      <c r="A93">
        <v>-90</v>
      </c>
      <c r="B93">
        <v>-18.52</v>
      </c>
      <c r="C93">
        <v>146.47</v>
      </c>
      <c r="D93">
        <v>-18.59</v>
      </c>
      <c r="E93">
        <v>146.32</v>
      </c>
      <c r="F93">
        <f>_10sept_0_106[[#This Row],[H_mag]]-40</f>
        <v>-58.519999999999996</v>
      </c>
      <c r="G93">
        <f>_10sept_0_106[[#This Row],[V_mag]]-40</f>
        <v>-58.59</v>
      </c>
      <c r="H93">
        <f>10^(_10sept_0_106[[#This Row],[H_mag_adj]]/20)*COS(RADIANS(_10sept_0_106[[#This Row],[H_phase]]))</f>
        <v>-9.8845293232464513E-4</v>
      </c>
      <c r="I93">
        <f>10^(_10sept_0_106[[#This Row],[H_mag_adj]]/20)*SIN(RADIANS(_10sept_0_106[[#This Row],[H_phase]]))</f>
        <v>6.5498727064632631E-4</v>
      </c>
      <c r="J93">
        <f>10^(_10sept_0_106[[#This Row],[V_mag_adj]]/20)*COS(RADIANS(_10sept_0_106[[#This Row],[V_phase]]))</f>
        <v>-9.7881460879145035E-4</v>
      </c>
      <c r="K93">
        <f>10^(_10sept_0_106[[#This Row],[V_mag_adj]]/20)*SIN(RADIANS(_10sept_0_106[[#This Row],[V_phase]]))</f>
        <v>6.5229467312574144E-4</v>
      </c>
    </row>
    <row r="94" spans="1:11" x14ac:dyDescent="0.25">
      <c r="A94">
        <v>-89</v>
      </c>
      <c r="B94">
        <v>-18.54</v>
      </c>
      <c r="C94">
        <v>167.14</v>
      </c>
      <c r="D94">
        <v>-18.600000000000001</v>
      </c>
      <c r="E94">
        <v>165.69</v>
      </c>
      <c r="F94">
        <f>_10sept_0_106[[#This Row],[H_mag]]-40</f>
        <v>-58.54</v>
      </c>
      <c r="G94">
        <f>_10sept_0_106[[#This Row],[V_mag]]-40</f>
        <v>-58.6</v>
      </c>
      <c r="H94">
        <f>10^(_10sept_0_106[[#This Row],[H_mag_adj]]/20)*COS(RADIANS(_10sept_0_106[[#This Row],[H_phase]]))</f>
        <v>-1.1533671050687406E-3</v>
      </c>
      <c r="I94">
        <f>10^(_10sept_0_106[[#This Row],[H_mag_adj]]/20)*SIN(RADIANS(_10sept_0_106[[#This Row],[H_phase]]))</f>
        <v>2.6330902665493182E-4</v>
      </c>
      <c r="J94">
        <f>10^(_10sept_0_106[[#This Row],[V_mag_adj]]/20)*COS(RADIANS(_10sept_0_106[[#This Row],[V_phase]]))</f>
        <v>-1.1384435469884702E-3</v>
      </c>
      <c r="K94">
        <f>10^(_10sept_0_106[[#This Row],[V_mag_adj]]/20)*SIN(RADIANS(_10sept_0_106[[#This Row],[V_phase]]))</f>
        <v>2.9039723642485253E-4</v>
      </c>
    </row>
    <row r="95" spans="1:11" x14ac:dyDescent="0.25">
      <c r="A95">
        <v>-88</v>
      </c>
      <c r="B95">
        <v>-18.38</v>
      </c>
      <c r="C95">
        <v>-172.1</v>
      </c>
      <c r="D95">
        <v>-18.399999999999999</v>
      </c>
      <c r="E95">
        <v>-172.85</v>
      </c>
      <c r="F95">
        <f>_10sept_0_106[[#This Row],[H_mag]]-40</f>
        <v>-58.379999999999995</v>
      </c>
      <c r="G95">
        <f>_10sept_0_106[[#This Row],[V_mag]]-40</f>
        <v>-58.4</v>
      </c>
      <c r="H95">
        <f>10^(_10sept_0_106[[#This Row],[H_mag_adj]]/20)*COS(RADIANS(_10sept_0_106[[#This Row],[H_phase]]))</f>
        <v>-1.1935995024805401E-3</v>
      </c>
      <c r="I95">
        <f>10^(_10sept_0_106[[#This Row],[H_mag_adj]]/20)*SIN(RADIANS(_10sept_0_106[[#This Row],[H_phase]]))</f>
        <v>-1.6562561778284786E-4</v>
      </c>
      <c r="J95">
        <f>10^(_10sept_0_106[[#This Row],[V_mag_adj]]/20)*COS(RADIANS(_10sept_0_106[[#This Row],[V_phase]]))</f>
        <v>-1.1929152625815187E-3</v>
      </c>
      <c r="K95">
        <f>10^(_10sept_0_106[[#This Row],[V_mag_adj]]/20)*SIN(RADIANS(_10sept_0_106[[#This Row],[V_phase]]))</f>
        <v>-1.4964273135034822E-4</v>
      </c>
    </row>
    <row r="96" spans="1:11" x14ac:dyDescent="0.25">
      <c r="A96">
        <v>-87</v>
      </c>
      <c r="B96">
        <v>-17.91</v>
      </c>
      <c r="C96">
        <v>-150.41999999999999</v>
      </c>
      <c r="D96">
        <v>-17.920000000000002</v>
      </c>
      <c r="E96">
        <v>-151.94999999999999</v>
      </c>
      <c r="F96">
        <f>_10sept_0_106[[#This Row],[H_mag]]-40</f>
        <v>-57.91</v>
      </c>
      <c r="G96">
        <f>_10sept_0_106[[#This Row],[V_mag]]-40</f>
        <v>-57.92</v>
      </c>
      <c r="H96">
        <f>10^(_10sept_0_106[[#This Row],[H_mag_adj]]/20)*COS(RADIANS(_10sept_0_106[[#This Row],[H_phase]]))</f>
        <v>-1.1062496289582237E-3</v>
      </c>
      <c r="I96">
        <f>10^(_10sept_0_106[[#This Row],[H_mag_adj]]/20)*SIN(RADIANS(_10sept_0_106[[#This Row],[H_phase]]))</f>
        <v>-6.279265849387629E-4</v>
      </c>
      <c r="J96">
        <f>10^(_10sept_0_106[[#This Row],[V_mag_adj]]/20)*COS(RADIANS(_10sept_0_106[[#This Row],[V_phase]]))</f>
        <v>-1.1213293775773393E-3</v>
      </c>
      <c r="K96">
        <f>10^(_10sept_0_106[[#This Row],[V_mag_adj]]/20)*SIN(RADIANS(_10sept_0_106[[#This Row],[V_phase]]))</f>
        <v>-5.9747718266767408E-4</v>
      </c>
    </row>
    <row r="97" spans="1:11" x14ac:dyDescent="0.25">
      <c r="A97">
        <v>-86</v>
      </c>
      <c r="B97">
        <v>-17.12</v>
      </c>
      <c r="C97">
        <v>-129.77000000000001</v>
      </c>
      <c r="D97">
        <v>-17.149999999999999</v>
      </c>
      <c r="E97">
        <v>-130.94</v>
      </c>
      <c r="F97">
        <f>_10sept_0_106[[#This Row],[H_mag]]-40</f>
        <v>-57.120000000000005</v>
      </c>
      <c r="G97">
        <f>_10sept_0_106[[#This Row],[V_mag]]-40</f>
        <v>-57.15</v>
      </c>
      <c r="H97">
        <f>10^(_10sept_0_106[[#This Row],[H_mag_adj]]/20)*COS(RADIANS(_10sept_0_106[[#This Row],[H_phase]]))</f>
        <v>-8.9121263184353838E-4</v>
      </c>
      <c r="I97">
        <f>10^(_10sept_0_106[[#This Row],[H_mag_adj]]/20)*SIN(RADIANS(_10sept_0_106[[#This Row],[H_phase]]))</f>
        <v>-1.0708062020904098E-3</v>
      </c>
      <c r="J97">
        <f>10^(_10sept_0_106[[#This Row],[V_mag_adj]]/20)*COS(RADIANS(_10sept_0_106[[#This Row],[V_phase]]))</f>
        <v>-9.0974396787840044E-4</v>
      </c>
      <c r="K97">
        <f>10^(_10sept_0_106[[#This Row],[V_mag_adj]]/20)*SIN(RADIANS(_10sept_0_106[[#This Row],[V_phase]]))</f>
        <v>-1.0487568002639123E-3</v>
      </c>
    </row>
    <row r="98" spans="1:11" x14ac:dyDescent="0.25">
      <c r="A98">
        <v>-85</v>
      </c>
      <c r="B98">
        <v>-16.260000000000002</v>
      </c>
      <c r="C98">
        <v>-111.5</v>
      </c>
      <c r="D98">
        <v>-16.29</v>
      </c>
      <c r="E98">
        <v>-112.37</v>
      </c>
      <c r="F98">
        <f>_10sept_0_106[[#This Row],[H_mag]]-40</f>
        <v>-56.260000000000005</v>
      </c>
      <c r="G98">
        <f>_10sept_0_106[[#This Row],[V_mag]]-40</f>
        <v>-56.29</v>
      </c>
      <c r="H98">
        <f>10^(_10sept_0_106[[#This Row],[H_mag_adj]]/20)*COS(RADIANS(_10sept_0_106[[#This Row],[H_phase]]))</f>
        <v>-5.6373556256273185E-4</v>
      </c>
      <c r="I98">
        <f>10^(_10sept_0_106[[#This Row],[H_mag_adj]]/20)*SIN(RADIANS(_10sept_0_106[[#This Row],[H_phase]]))</f>
        <v>-1.4311260996110141E-3</v>
      </c>
      <c r="J98">
        <f>10^(_10sept_0_106[[#This Row],[V_mag_adj]]/20)*COS(RADIANS(_10sept_0_106[[#This Row],[V_phase]]))</f>
        <v>-5.8338206632538336E-4</v>
      </c>
      <c r="K98">
        <f>10^(_10sept_0_106[[#This Row],[V_mag_adj]]/20)*SIN(RADIANS(_10sept_0_106[[#This Row],[V_phase]]))</f>
        <v>-1.4174971553898199E-3</v>
      </c>
    </row>
    <row r="99" spans="1:11" x14ac:dyDescent="0.25">
      <c r="A99">
        <v>-84</v>
      </c>
      <c r="B99">
        <v>-15.43</v>
      </c>
      <c r="C99">
        <v>-95.01</v>
      </c>
      <c r="D99">
        <v>-15.47</v>
      </c>
      <c r="E99">
        <v>-96.47</v>
      </c>
      <c r="F99">
        <f>_10sept_0_106[[#This Row],[H_mag]]-40</f>
        <v>-55.43</v>
      </c>
      <c r="G99">
        <f>_10sept_0_106[[#This Row],[V_mag]]-40</f>
        <v>-55.47</v>
      </c>
      <c r="H99">
        <f>10^(_10sept_0_106[[#This Row],[H_mag_adj]]/20)*COS(RADIANS(_10sept_0_106[[#This Row],[H_phase]]))</f>
        <v>-1.4779560568361434E-4</v>
      </c>
      <c r="I99">
        <f>10^(_10sept_0_106[[#This Row],[H_mag_adj]]/20)*SIN(RADIANS(_10sept_0_106[[#This Row],[H_phase]]))</f>
        <v>-1.6859224266991622E-3</v>
      </c>
      <c r="J99">
        <f>10^(_10sept_0_106[[#This Row],[V_mag_adj]]/20)*COS(RADIANS(_10sept_0_106[[#This Row],[V_phase]]))</f>
        <v>-1.8982712357441028E-4</v>
      </c>
      <c r="K99">
        <f>10^(_10sept_0_106[[#This Row],[V_mag_adj]]/20)*SIN(RADIANS(_10sept_0_106[[#This Row],[V_phase]]))</f>
        <v>-1.6738831176629455E-3</v>
      </c>
    </row>
    <row r="100" spans="1:11" x14ac:dyDescent="0.25">
      <c r="A100">
        <v>-83</v>
      </c>
      <c r="B100">
        <v>-14.79</v>
      </c>
      <c r="C100">
        <v>-79.540000000000006</v>
      </c>
      <c r="D100">
        <v>-14.8</v>
      </c>
      <c r="E100">
        <v>-80.58</v>
      </c>
      <c r="F100">
        <f>_10sept_0_106[[#This Row],[H_mag]]-40</f>
        <v>-54.79</v>
      </c>
      <c r="G100">
        <f>_10sept_0_106[[#This Row],[V_mag]]-40</f>
        <v>-54.8</v>
      </c>
      <c r="H100">
        <f>10^(_10sept_0_106[[#This Row],[H_mag_adj]]/20)*COS(RADIANS(_10sept_0_106[[#This Row],[H_phase]]))</f>
        <v>3.3074550917958372E-4</v>
      </c>
      <c r="I100">
        <f>10^(_10sept_0_106[[#This Row],[H_mag_adj]]/20)*SIN(RADIANS(_10sept_0_106[[#This Row],[H_phase]]))</f>
        <v>-1.7915222531924172E-3</v>
      </c>
      <c r="J100">
        <f>10^(_10sept_0_106[[#This Row],[V_mag_adj]]/20)*COS(RADIANS(_10sept_0_106[[#This Row],[V_phase]]))</f>
        <v>2.9783104173105988E-4</v>
      </c>
      <c r="K100">
        <f>10^(_10sept_0_106[[#This Row],[V_mag_adj]]/20)*SIN(RADIANS(_10sept_0_106[[#This Row],[V_phase]]))</f>
        <v>-1.7951623562807069E-3</v>
      </c>
    </row>
    <row r="101" spans="1:11" x14ac:dyDescent="0.25">
      <c r="A101">
        <v>-82</v>
      </c>
      <c r="B101">
        <v>-14.21</v>
      </c>
      <c r="C101">
        <v>-63.44</v>
      </c>
      <c r="D101">
        <v>-14.29</v>
      </c>
      <c r="E101">
        <v>-64.7</v>
      </c>
      <c r="F101">
        <f>_10sept_0_106[[#This Row],[H_mag]]-40</f>
        <v>-54.21</v>
      </c>
      <c r="G101">
        <f>_10sept_0_106[[#This Row],[V_mag]]-40</f>
        <v>-54.29</v>
      </c>
      <c r="H101">
        <f>10^(_10sept_0_106[[#This Row],[H_mag_adj]]/20)*COS(RADIANS(_10sept_0_106[[#This Row],[H_phase]]))</f>
        <v>8.7084009172905534E-4</v>
      </c>
      <c r="I101">
        <f>10^(_10sept_0_106[[#This Row],[H_mag_adj]]/20)*SIN(RADIANS(_10sept_0_106[[#This Row],[H_phase]]))</f>
        <v>-1.7420641160342349E-3</v>
      </c>
      <c r="J101">
        <f>10^(_10sept_0_106[[#This Row],[V_mag_adj]]/20)*COS(RADIANS(_10sept_0_106[[#This Row],[V_phase]]))</f>
        <v>8.2469184375540453E-4</v>
      </c>
      <c r="K101">
        <f>10^(_10sept_0_106[[#This Row],[V_mag_adj]]/20)*SIN(RADIANS(_10sept_0_106[[#This Row],[V_phase]]))</f>
        <v>-1.7446490837383277E-3</v>
      </c>
    </row>
    <row r="102" spans="1:11" x14ac:dyDescent="0.25">
      <c r="A102">
        <v>-81</v>
      </c>
      <c r="B102">
        <v>-13.75</v>
      </c>
      <c r="C102">
        <v>-47.53</v>
      </c>
      <c r="D102">
        <v>-13.82</v>
      </c>
      <c r="E102">
        <v>-47.71</v>
      </c>
      <c r="F102">
        <f>_10sept_0_106[[#This Row],[H_mag]]-40</f>
        <v>-53.75</v>
      </c>
      <c r="G102">
        <f>_10sept_0_106[[#This Row],[V_mag]]-40</f>
        <v>-53.82</v>
      </c>
      <c r="H102">
        <f>10^(_10sept_0_106[[#This Row],[H_mag_adj]]/20)*COS(RADIANS(_10sept_0_106[[#This Row],[H_phase]]))</f>
        <v>1.3865484711409609E-3</v>
      </c>
      <c r="I102">
        <f>10^(_10sept_0_106[[#This Row],[H_mag_adj]]/20)*SIN(RADIANS(_10sept_0_106[[#This Row],[H_phase]]))</f>
        <v>-1.5147436652656705E-3</v>
      </c>
      <c r="J102">
        <f>10^(_10sept_0_106[[#This Row],[V_mag_adj]]/20)*COS(RADIANS(_10sept_0_106[[#This Row],[V_phase]]))</f>
        <v>1.3706918262442283E-3</v>
      </c>
      <c r="K102">
        <f>10^(_10sept_0_106[[#This Row],[V_mag_adj]]/20)*SIN(RADIANS(_10sept_0_106[[#This Row],[V_phase]]))</f>
        <v>-1.5068989162551323E-3</v>
      </c>
    </row>
    <row r="103" spans="1:11" x14ac:dyDescent="0.25">
      <c r="A103">
        <v>-80</v>
      </c>
      <c r="B103">
        <v>-13.4</v>
      </c>
      <c r="C103">
        <v>-32.840000000000003</v>
      </c>
      <c r="D103">
        <v>-13.43</v>
      </c>
      <c r="E103">
        <v>-32.299999999999997</v>
      </c>
      <c r="F103">
        <f>_10sept_0_106[[#This Row],[H_mag]]-40</f>
        <v>-53.4</v>
      </c>
      <c r="G103">
        <f>_10sept_0_106[[#This Row],[V_mag]]-40</f>
        <v>-53.43</v>
      </c>
      <c r="H103">
        <f>10^(_10sept_0_106[[#This Row],[H_mag_adj]]/20)*COS(RADIANS(_10sept_0_106[[#This Row],[H_phase]]))</f>
        <v>1.7962905517405986E-3</v>
      </c>
      <c r="I103">
        <f>10^(_10sept_0_106[[#This Row],[H_mag_adj]]/20)*SIN(RADIANS(_10sept_0_106[[#This Row],[H_phase]]))</f>
        <v>-1.1594059469729335E-3</v>
      </c>
      <c r="J103">
        <f>10^(_10sept_0_106[[#This Row],[V_mag_adj]]/20)*COS(RADIANS(_10sept_0_106[[#This Row],[V_phase]]))</f>
        <v>1.8009068889663581E-3</v>
      </c>
      <c r="K103">
        <f>10^(_10sept_0_106[[#This Row],[V_mag_adj]]/20)*SIN(RADIANS(_10sept_0_106[[#This Row],[V_phase]]))</f>
        <v>-1.138486075354258E-3</v>
      </c>
    </row>
    <row r="104" spans="1:11" x14ac:dyDescent="0.25">
      <c r="A104">
        <v>-79</v>
      </c>
      <c r="B104">
        <v>-13.01</v>
      </c>
      <c r="C104">
        <v>-17.59</v>
      </c>
      <c r="D104">
        <v>-13.03</v>
      </c>
      <c r="E104">
        <v>-17.11</v>
      </c>
      <c r="F104">
        <f>_10sept_0_106[[#This Row],[H_mag]]-40</f>
        <v>-53.01</v>
      </c>
      <c r="G104">
        <f>_10sept_0_106[[#This Row],[V_mag]]-40</f>
        <v>-53.03</v>
      </c>
      <c r="H104">
        <f>10^(_10sept_0_106[[#This Row],[H_mag_adj]]/20)*COS(RADIANS(_10sept_0_106[[#This Row],[H_phase]]))</f>
        <v>2.1315907119995804E-3</v>
      </c>
      <c r="I104">
        <f>10^(_10sept_0_106[[#This Row],[H_mag_adj]]/20)*SIN(RADIANS(_10sept_0_106[[#This Row],[H_phase]]))</f>
        <v>-6.7577095697203516E-4</v>
      </c>
      <c r="J104">
        <f>10^(_10sept_0_106[[#This Row],[V_mag_adj]]/20)*COS(RADIANS(_10sept_0_106[[#This Row],[V_phase]]))</f>
        <v>2.1322617990291947E-3</v>
      </c>
      <c r="K104">
        <f>10^(_10sept_0_106[[#This Row],[V_mag_adj]]/20)*SIN(RADIANS(_10sept_0_106[[#This Row],[V_phase]]))</f>
        <v>-6.5637677456635817E-4</v>
      </c>
    </row>
    <row r="105" spans="1:11" x14ac:dyDescent="0.25">
      <c r="A105">
        <v>-78</v>
      </c>
      <c r="B105">
        <v>-12.58</v>
      </c>
      <c r="C105">
        <v>-1.75</v>
      </c>
      <c r="D105">
        <v>-12.63</v>
      </c>
      <c r="E105">
        <v>-2.5499999999999998</v>
      </c>
      <c r="F105">
        <f>_10sept_0_106[[#This Row],[H_mag]]-40</f>
        <v>-52.58</v>
      </c>
      <c r="G105">
        <f>_10sept_0_106[[#This Row],[V_mag]]-40</f>
        <v>-52.63</v>
      </c>
      <c r="H105">
        <f>10^(_10sept_0_106[[#This Row],[H_mag_adj]]/20)*COS(RADIANS(_10sept_0_106[[#This Row],[H_phase]]))</f>
        <v>2.3485369305703018E-3</v>
      </c>
      <c r="I105">
        <f>10^(_10sept_0_106[[#This Row],[H_mag_adj]]/20)*SIN(RADIANS(_10sept_0_106[[#This Row],[H_phase]]))</f>
        <v>-7.1754292937708858E-5</v>
      </c>
      <c r="J105">
        <f>10^(_10sept_0_106[[#This Row],[V_mag_adj]]/20)*COS(RADIANS(_10sept_0_106[[#This Row],[V_phase]]))</f>
        <v>2.3338327944702054E-3</v>
      </c>
      <c r="K105">
        <f>10^(_10sept_0_106[[#This Row],[V_mag_adj]]/20)*SIN(RADIANS(_10sept_0_106[[#This Row],[V_phase]]))</f>
        <v>-1.0393795441557042E-4</v>
      </c>
    </row>
    <row r="106" spans="1:11" x14ac:dyDescent="0.25">
      <c r="A106">
        <v>-77</v>
      </c>
      <c r="B106">
        <v>-12.14</v>
      </c>
      <c r="C106">
        <v>13.29</v>
      </c>
      <c r="D106">
        <v>-12.2</v>
      </c>
      <c r="E106">
        <v>12.23</v>
      </c>
      <c r="F106">
        <f>_10sept_0_106[[#This Row],[H_mag]]-40</f>
        <v>-52.14</v>
      </c>
      <c r="G106">
        <f>_10sept_0_106[[#This Row],[V_mag]]-40</f>
        <v>-52.2</v>
      </c>
      <c r="H106">
        <f>10^(_10sept_0_106[[#This Row],[H_mag_adj]]/20)*COS(RADIANS(_10sept_0_106[[#This Row],[H_phase]]))</f>
        <v>2.4055289234483218E-3</v>
      </c>
      <c r="I106">
        <f>10^(_10sept_0_106[[#This Row],[H_mag_adj]]/20)*SIN(RADIANS(_10sept_0_106[[#This Row],[H_phase]]))</f>
        <v>5.6819965461909789E-4</v>
      </c>
      <c r="J106">
        <f>10^(_10sept_0_106[[#This Row],[V_mag_adj]]/20)*COS(RADIANS(_10sept_0_106[[#This Row],[V_phase]]))</f>
        <v>2.3989995690816201E-3</v>
      </c>
      <c r="K106">
        <f>10^(_10sept_0_106[[#This Row],[V_mag_adj]]/20)*SIN(RADIANS(_10sept_0_106[[#This Row],[V_phase]]))</f>
        <v>5.1999704642407261E-4</v>
      </c>
    </row>
    <row r="107" spans="1:11" x14ac:dyDescent="0.25">
      <c r="A107">
        <v>-76</v>
      </c>
      <c r="B107">
        <v>-11.76</v>
      </c>
      <c r="C107">
        <v>27.12</v>
      </c>
      <c r="D107">
        <v>-11.79</v>
      </c>
      <c r="E107">
        <v>27.16</v>
      </c>
      <c r="F107">
        <f>_10sept_0_106[[#This Row],[H_mag]]-40</f>
        <v>-51.76</v>
      </c>
      <c r="G107">
        <f>_10sept_0_106[[#This Row],[V_mag]]-40</f>
        <v>-51.79</v>
      </c>
      <c r="H107">
        <f>10^(_10sept_0_106[[#This Row],[H_mag_adj]]/20)*COS(RADIANS(_10sept_0_106[[#This Row],[H_phase]]))</f>
        <v>2.2983503279559608E-3</v>
      </c>
      <c r="I107">
        <f>10^(_10sept_0_106[[#This Row],[H_mag_adj]]/20)*SIN(RADIANS(_10sept_0_106[[#This Row],[H_phase]]))</f>
        <v>1.1771378263062235E-3</v>
      </c>
      <c r="J107">
        <f>10^(_10sept_0_106[[#This Row],[V_mag_adj]]/20)*COS(RADIANS(_10sept_0_106[[#This Row],[V_phase]]))</f>
        <v>2.2896062783648616E-3</v>
      </c>
      <c r="K107">
        <f>10^(_10sept_0_106[[#This Row],[V_mag_adj]]/20)*SIN(RADIANS(_10sept_0_106[[#This Row],[V_phase]]))</f>
        <v>1.1746778822680794E-3</v>
      </c>
    </row>
    <row r="108" spans="1:11" x14ac:dyDescent="0.25">
      <c r="A108">
        <v>-75</v>
      </c>
      <c r="B108">
        <v>-11.36</v>
      </c>
      <c r="C108">
        <v>42.18</v>
      </c>
      <c r="D108">
        <v>-11.41</v>
      </c>
      <c r="E108">
        <v>42.02</v>
      </c>
      <c r="F108">
        <f>_10sept_0_106[[#This Row],[H_mag]]-40</f>
        <v>-51.36</v>
      </c>
      <c r="G108">
        <f>_10sept_0_106[[#This Row],[V_mag]]-40</f>
        <v>-51.41</v>
      </c>
      <c r="H108">
        <f>10^(_10sept_0_106[[#This Row],[H_mag_adj]]/20)*COS(RADIANS(_10sept_0_106[[#This Row],[H_phase]]))</f>
        <v>2.0037386721277512E-3</v>
      </c>
      <c r="I108">
        <f>10^(_10sept_0_106[[#This Row],[H_mag_adj]]/20)*SIN(RADIANS(_10sept_0_106[[#This Row],[H_phase]]))</f>
        <v>1.8156051797276525E-3</v>
      </c>
      <c r="J108">
        <f>10^(_10sept_0_106[[#This Row],[V_mag_adj]]/20)*COS(RADIANS(_10sept_0_106[[#This Row],[V_phase]]))</f>
        <v>1.9972706098261238E-3</v>
      </c>
      <c r="K108">
        <f>10^(_10sept_0_106[[#This Row],[V_mag_adj]]/20)*SIN(RADIANS(_10sept_0_106[[#This Row],[V_phase]]))</f>
        <v>1.7996133326763487E-3</v>
      </c>
    </row>
    <row r="109" spans="1:11" x14ac:dyDescent="0.25">
      <c r="A109">
        <v>-74</v>
      </c>
      <c r="B109">
        <v>-10.97</v>
      </c>
      <c r="C109">
        <v>57.21</v>
      </c>
      <c r="D109">
        <v>-11.01</v>
      </c>
      <c r="E109">
        <v>56.91</v>
      </c>
      <c r="F109">
        <f>_10sept_0_106[[#This Row],[H_mag]]-40</f>
        <v>-50.97</v>
      </c>
      <c r="G109">
        <f>_10sept_0_106[[#This Row],[V_mag]]-40</f>
        <v>-51.01</v>
      </c>
      <c r="H109">
        <f>10^(_10sept_0_106[[#This Row],[H_mag_adj]]/20)*COS(RADIANS(_10sept_0_106[[#This Row],[H_phase]]))</f>
        <v>1.5316085386100594E-3</v>
      </c>
      <c r="I109">
        <f>10^(_10sept_0_106[[#This Row],[H_mag_adj]]/20)*SIN(RADIANS(_10sept_0_106[[#This Row],[H_phase]]))</f>
        <v>2.3775024362820401E-3</v>
      </c>
      <c r="J109">
        <f>10^(_10sept_0_106[[#This Row],[V_mag_adj]]/20)*COS(RADIANS(_10sept_0_106[[#This Row],[V_phase]]))</f>
        <v>1.5369418591726297E-3</v>
      </c>
      <c r="K109">
        <f>10^(_10sept_0_106[[#This Row],[V_mag_adj]]/20)*SIN(RADIANS(_10sept_0_106[[#This Row],[V_phase]]))</f>
        <v>2.3585637634644702E-3</v>
      </c>
    </row>
    <row r="110" spans="1:11" x14ac:dyDescent="0.25">
      <c r="A110">
        <v>-73</v>
      </c>
      <c r="B110">
        <v>-10.56</v>
      </c>
      <c r="C110">
        <v>72.62</v>
      </c>
      <c r="D110">
        <v>-10.6</v>
      </c>
      <c r="E110">
        <v>72.27</v>
      </c>
      <c r="F110">
        <f>_10sept_0_106[[#This Row],[H_mag]]-40</f>
        <v>-50.56</v>
      </c>
      <c r="G110">
        <f>_10sept_0_106[[#This Row],[V_mag]]-40</f>
        <v>-50.6</v>
      </c>
      <c r="H110">
        <f>10^(_10sept_0_106[[#This Row],[H_mag_adj]]/20)*COS(RADIANS(_10sept_0_106[[#This Row],[H_phase]]))</f>
        <v>8.8561790990658812E-4</v>
      </c>
      <c r="I110">
        <f>10^(_10sept_0_106[[#This Row],[H_mag_adj]]/20)*SIN(RADIANS(_10sept_0_106[[#This Row],[H_phase]]))</f>
        <v>2.8294709904788788E-3</v>
      </c>
      <c r="J110">
        <f>10^(_10sept_0_106[[#This Row],[V_mag_adj]]/20)*COS(RADIANS(_10sept_0_106[[#This Row],[V_phase]]))</f>
        <v>8.9873715126591032E-4</v>
      </c>
      <c r="K110">
        <f>10^(_10sept_0_106[[#This Row],[V_mag_adj]]/20)*SIN(RADIANS(_10sept_0_106[[#This Row],[V_phase]]))</f>
        <v>2.8110331610451044E-3</v>
      </c>
    </row>
    <row r="111" spans="1:11" x14ac:dyDescent="0.25">
      <c r="A111">
        <v>-72</v>
      </c>
      <c r="B111">
        <v>-10.119999999999999</v>
      </c>
      <c r="C111">
        <v>87.46</v>
      </c>
      <c r="D111">
        <v>-10.199999999999999</v>
      </c>
      <c r="E111">
        <v>87.18</v>
      </c>
      <c r="F111">
        <f>_10sept_0_106[[#This Row],[H_mag]]-40</f>
        <v>-50.12</v>
      </c>
      <c r="G111">
        <f>_10sept_0_106[[#This Row],[V_mag]]-40</f>
        <v>-50.2</v>
      </c>
      <c r="H111">
        <f>10^(_10sept_0_106[[#This Row],[H_mag_adj]]/20)*COS(RADIANS(_10sept_0_106[[#This Row],[H_phase]]))</f>
        <v>1.3821934288021039E-4</v>
      </c>
      <c r="I111">
        <f>10^(_10sept_0_106[[#This Row],[H_mag_adj]]/20)*SIN(RADIANS(_10sept_0_106[[#This Row],[H_phase]]))</f>
        <v>3.1158253563098519E-3</v>
      </c>
      <c r="J111">
        <f>10^(_10sept_0_106[[#This Row],[V_mag_adj]]/20)*COS(RADIANS(_10sept_0_106[[#This Row],[V_phase]]))</f>
        <v>1.5203764002348324E-4</v>
      </c>
      <c r="K111">
        <f>10^(_10sept_0_106[[#This Row],[V_mag_adj]]/20)*SIN(RADIANS(_10sept_0_106[[#This Row],[V_phase]]))</f>
        <v>3.086553161089313E-3</v>
      </c>
    </row>
    <row r="112" spans="1:11" x14ac:dyDescent="0.25">
      <c r="A112">
        <v>-71</v>
      </c>
      <c r="B112">
        <v>-9.6999999999999993</v>
      </c>
      <c r="C112">
        <v>101.72</v>
      </c>
      <c r="D112">
        <v>-9.75</v>
      </c>
      <c r="E112">
        <v>101.44</v>
      </c>
      <c r="F112">
        <f>_10sept_0_106[[#This Row],[H_mag]]-40</f>
        <v>-49.7</v>
      </c>
      <c r="G112">
        <f>_10sept_0_106[[#This Row],[V_mag]]-40</f>
        <v>-49.75</v>
      </c>
      <c r="H112">
        <f>10^(_10sept_0_106[[#This Row],[H_mag_adj]]/20)*COS(RADIANS(_10sept_0_106[[#This Row],[H_phase]]))</f>
        <v>-6.6492419512716866E-4</v>
      </c>
      <c r="I112">
        <f>10^(_10sept_0_106[[#This Row],[H_mag_adj]]/20)*SIN(RADIANS(_10sept_0_106[[#This Row],[H_phase]]))</f>
        <v>3.2051628456461504E-3</v>
      </c>
      <c r="J112">
        <f>10^(_10sept_0_106[[#This Row],[V_mag_adj]]/20)*COS(RADIANS(_10sept_0_106[[#This Row],[V_phase]]))</f>
        <v>-6.4552627326051155E-4</v>
      </c>
      <c r="K112">
        <f>10^(_10sept_0_106[[#This Row],[V_mag_adj]]/20)*SIN(RADIANS(_10sept_0_106[[#This Row],[V_phase]]))</f>
        <v>3.1899581630960741E-3</v>
      </c>
    </row>
    <row r="113" spans="1:11" x14ac:dyDescent="0.25">
      <c r="A113">
        <v>-70</v>
      </c>
      <c r="B113">
        <v>-9.26</v>
      </c>
      <c r="C113">
        <v>116.11</v>
      </c>
      <c r="D113">
        <v>-9.2899999999999991</v>
      </c>
      <c r="E113">
        <v>115.89</v>
      </c>
      <c r="F113">
        <f>_10sept_0_106[[#This Row],[H_mag]]-40</f>
        <v>-49.26</v>
      </c>
      <c r="G113">
        <f>_10sept_0_106[[#This Row],[V_mag]]-40</f>
        <v>-49.29</v>
      </c>
      <c r="H113">
        <f>10^(_10sept_0_106[[#This Row],[H_mag_adj]]/20)*COS(RADIANS(_10sept_0_106[[#This Row],[H_phase]]))</f>
        <v>-1.5154699218947053E-3</v>
      </c>
      <c r="I113">
        <f>10^(_10sept_0_106[[#This Row],[H_mag_adj]]/20)*SIN(RADIANS(_10sept_0_106[[#This Row],[H_phase]]))</f>
        <v>3.0920928830654548E-3</v>
      </c>
      <c r="J113">
        <f>10^(_10sept_0_106[[#This Row],[V_mag_adj]]/20)*COS(RADIANS(_10sept_0_106[[#This Row],[V_phase]]))</f>
        <v>-1.4984017510595114E-3</v>
      </c>
      <c r="K113">
        <f>10^(_10sept_0_106[[#This Row],[V_mag_adj]]/20)*SIN(RADIANS(_10sept_0_106[[#This Row],[V_phase]]))</f>
        <v>3.0872077882173467E-3</v>
      </c>
    </row>
    <row r="114" spans="1:11" x14ac:dyDescent="0.25">
      <c r="A114">
        <v>-69</v>
      </c>
      <c r="B114">
        <v>-8.7899999999999991</v>
      </c>
      <c r="C114">
        <v>130.78</v>
      </c>
      <c r="D114">
        <v>-8.85</v>
      </c>
      <c r="E114">
        <v>129.88999999999999</v>
      </c>
      <c r="F114">
        <f>_10sept_0_106[[#This Row],[H_mag]]-40</f>
        <v>-48.79</v>
      </c>
      <c r="G114">
        <f>_10sept_0_106[[#This Row],[V_mag]]-40</f>
        <v>-48.85</v>
      </c>
      <c r="H114">
        <f>10^(_10sept_0_106[[#This Row],[H_mag_adj]]/20)*COS(RADIANS(_10sept_0_106[[#This Row],[H_phase]]))</f>
        <v>-2.3741990972465711E-3</v>
      </c>
      <c r="I114">
        <f>10^(_10sept_0_106[[#This Row],[H_mag_adj]]/20)*SIN(RADIANS(_10sept_0_106[[#This Row],[H_phase]]))</f>
        <v>2.7524779723912978E-3</v>
      </c>
      <c r="J114">
        <f>10^(_10sept_0_106[[#This Row],[V_mag_adj]]/20)*COS(RADIANS(_10sept_0_106[[#This Row],[V_phase]]))</f>
        <v>-2.3151113798494673E-3</v>
      </c>
      <c r="K114">
        <f>10^(_10sept_0_106[[#This Row],[V_mag_adj]]/20)*SIN(RADIANS(_10sept_0_106[[#This Row],[V_phase]]))</f>
        <v>2.7698243777204484E-3</v>
      </c>
    </row>
    <row r="115" spans="1:11" x14ac:dyDescent="0.25">
      <c r="A115">
        <v>-68</v>
      </c>
      <c r="B115">
        <v>-8.42</v>
      </c>
      <c r="C115">
        <v>143.29</v>
      </c>
      <c r="D115">
        <v>-8.43</v>
      </c>
      <c r="E115">
        <v>143.16999999999999</v>
      </c>
      <c r="F115">
        <f>_10sept_0_106[[#This Row],[H_mag]]-40</f>
        <v>-48.42</v>
      </c>
      <c r="G115">
        <f>_10sept_0_106[[#This Row],[V_mag]]-40</f>
        <v>-48.43</v>
      </c>
      <c r="H115">
        <f>10^(_10sept_0_106[[#This Row],[H_mag_adj]]/20)*COS(RADIANS(_10sept_0_106[[#This Row],[H_phase]]))</f>
        <v>-3.0408594726663318E-3</v>
      </c>
      <c r="I115">
        <f>10^(_10sept_0_106[[#This Row],[H_mag_adj]]/20)*SIN(RADIANS(_10sept_0_106[[#This Row],[H_phase]]))</f>
        <v>2.2674125010799973E-3</v>
      </c>
      <c r="J115">
        <f>10^(_10sept_0_106[[#This Row],[V_mag_adj]]/20)*COS(RADIANS(_10sept_0_106[[#This Row],[V_phase]]))</f>
        <v>-3.0326105166723016E-3</v>
      </c>
      <c r="K115">
        <f>10^(_10sept_0_106[[#This Row],[V_mag_adj]]/20)*SIN(RADIANS(_10sept_0_106[[#This Row],[V_phase]]))</f>
        <v>2.2711600092695174E-3</v>
      </c>
    </row>
    <row r="116" spans="1:11" x14ac:dyDescent="0.25">
      <c r="A116">
        <v>-67</v>
      </c>
      <c r="B116">
        <v>-8.02</v>
      </c>
      <c r="C116">
        <v>157.13</v>
      </c>
      <c r="D116">
        <v>-8.07</v>
      </c>
      <c r="E116">
        <v>156.5</v>
      </c>
      <c r="F116">
        <f>_10sept_0_106[[#This Row],[H_mag]]-40</f>
        <v>-48.019999999999996</v>
      </c>
      <c r="G116">
        <f>_10sept_0_106[[#This Row],[V_mag]]-40</f>
        <v>-48.07</v>
      </c>
      <c r="H116">
        <f>10^(_10sept_0_106[[#This Row],[H_mag_adj]]/20)*COS(RADIANS(_10sept_0_106[[#This Row],[H_phase]]))</f>
        <v>-3.6596793414886094E-3</v>
      </c>
      <c r="I116">
        <f>10^(_10sept_0_106[[#This Row],[H_mag_adj]]/20)*SIN(RADIANS(_10sept_0_106[[#This Row],[H_phase]]))</f>
        <v>1.5436514549842495E-3</v>
      </c>
      <c r="J116">
        <f>10^(_10sept_0_106[[#This Row],[V_mag_adj]]/20)*COS(RADIANS(_10sept_0_106[[#This Row],[V_phase]]))</f>
        <v>-3.6215775238052665E-3</v>
      </c>
      <c r="K116">
        <f>10^(_10sept_0_106[[#This Row],[V_mag_adj]]/20)*SIN(RADIANS(_10sept_0_106[[#This Row],[V_phase]]))</f>
        <v>1.5747067242309046E-3</v>
      </c>
    </row>
    <row r="117" spans="1:11" x14ac:dyDescent="0.25">
      <c r="A117">
        <v>-66</v>
      </c>
      <c r="B117">
        <v>-7.7</v>
      </c>
      <c r="C117">
        <v>169.97</v>
      </c>
      <c r="D117">
        <v>-7.73</v>
      </c>
      <c r="E117">
        <v>169.64</v>
      </c>
      <c r="F117">
        <f>_10sept_0_106[[#This Row],[H_mag]]-40</f>
        <v>-47.7</v>
      </c>
      <c r="G117">
        <f>_10sept_0_106[[#This Row],[V_mag]]-40</f>
        <v>-47.730000000000004</v>
      </c>
      <c r="H117">
        <f>10^(_10sept_0_106[[#This Row],[H_mag_adj]]/20)*COS(RADIANS(_10sept_0_106[[#This Row],[H_phase]]))</f>
        <v>-4.0579930745503244E-3</v>
      </c>
      <c r="I117">
        <f>10^(_10sept_0_106[[#This Row],[H_mag_adj]]/20)*SIN(RADIANS(_10sept_0_106[[#This Row],[H_phase]]))</f>
        <v>7.1772469061542519E-4</v>
      </c>
      <c r="J117">
        <f>10^(_10sept_0_106[[#This Row],[V_mag_adj]]/20)*COS(RADIANS(_10sept_0_106[[#This Row],[V_phase]]))</f>
        <v>-4.0398148426177699E-3</v>
      </c>
      <c r="K117">
        <f>10^(_10sept_0_106[[#This Row],[V_mag_adj]]/20)*SIN(RADIANS(_10sept_0_106[[#This Row],[V_phase]]))</f>
        <v>7.3852981744309393E-4</v>
      </c>
    </row>
    <row r="118" spans="1:11" x14ac:dyDescent="0.25">
      <c r="A118">
        <v>-65</v>
      </c>
      <c r="B118">
        <v>-7.38</v>
      </c>
      <c r="C118">
        <v>-176.75</v>
      </c>
      <c r="D118">
        <v>-7.42</v>
      </c>
      <c r="E118">
        <v>-177.41</v>
      </c>
      <c r="F118">
        <f>_10sept_0_106[[#This Row],[H_mag]]-40</f>
        <v>-47.38</v>
      </c>
      <c r="G118">
        <f>_10sept_0_106[[#This Row],[V_mag]]-40</f>
        <v>-47.42</v>
      </c>
      <c r="H118">
        <f>10^(_10sept_0_106[[#This Row],[H_mag_adj]]/20)*COS(RADIANS(_10sept_0_106[[#This Row],[H_phase]]))</f>
        <v>-4.2687522417320344E-3</v>
      </c>
      <c r="I118">
        <f>10^(_10sept_0_106[[#This Row],[H_mag_adj]]/20)*SIN(RADIANS(_10sept_0_106[[#This Row],[H_phase]]))</f>
        <v>-2.4239731874576488E-4</v>
      </c>
      <c r="J118">
        <f>10^(_10sept_0_106[[#This Row],[V_mag_adj]]/20)*COS(RADIANS(_10sept_0_106[[#This Row],[V_phase]]))</f>
        <v>-4.2516365239987875E-3</v>
      </c>
      <c r="K118">
        <f>10^(_10sept_0_106[[#This Row],[V_mag_adj]]/20)*SIN(RADIANS(_10sept_0_106[[#This Row],[V_phase]]))</f>
        <v>-1.9232211000173451E-4</v>
      </c>
    </row>
    <row r="119" spans="1:11" x14ac:dyDescent="0.25">
      <c r="A119">
        <v>-64</v>
      </c>
      <c r="B119">
        <v>-7.1</v>
      </c>
      <c r="C119">
        <v>-163.41999999999999</v>
      </c>
      <c r="D119">
        <v>-7.13</v>
      </c>
      <c r="E119">
        <v>-163.80000000000001</v>
      </c>
      <c r="F119">
        <f>_10sept_0_106[[#This Row],[H_mag]]-40</f>
        <v>-47.1</v>
      </c>
      <c r="G119">
        <f>_10sept_0_106[[#This Row],[V_mag]]-40</f>
        <v>-47.13</v>
      </c>
      <c r="H119">
        <f>10^(_10sept_0_106[[#This Row],[H_mag_adj]]/20)*COS(RADIANS(_10sept_0_106[[#This Row],[H_phase]]))</f>
        <v>-4.2321093732830767E-3</v>
      </c>
      <c r="I119">
        <f>10^(_10sept_0_106[[#This Row],[H_mag_adj]]/20)*SIN(RADIANS(_10sept_0_106[[#This Row],[H_phase]]))</f>
        <v>-1.2600381939250676E-3</v>
      </c>
      <c r="J119">
        <f>10^(_10sept_0_106[[#This Row],[V_mag_adj]]/20)*COS(RADIANS(_10sept_0_106[[#This Row],[V_phase]]))</f>
        <v>-4.2257526570199178E-3</v>
      </c>
      <c r="K119">
        <f>10^(_10sept_0_106[[#This Row],[V_mag_adj]]/20)*SIN(RADIANS(_10sept_0_106[[#This Row],[V_phase]]))</f>
        <v>-1.2276946367705403E-3</v>
      </c>
    </row>
    <row r="120" spans="1:11" x14ac:dyDescent="0.25">
      <c r="A120">
        <v>-63</v>
      </c>
      <c r="B120">
        <v>-6.82</v>
      </c>
      <c r="C120">
        <v>-150.63</v>
      </c>
      <c r="D120">
        <v>-6.87</v>
      </c>
      <c r="E120">
        <v>-151.19999999999999</v>
      </c>
      <c r="F120">
        <f>_10sept_0_106[[#This Row],[H_mag]]-40</f>
        <v>-46.82</v>
      </c>
      <c r="G120">
        <f>_10sept_0_106[[#This Row],[V_mag]]-40</f>
        <v>-46.87</v>
      </c>
      <c r="H120">
        <f>10^(_10sept_0_106[[#This Row],[H_mag_adj]]/20)*COS(RADIANS(_10sept_0_106[[#This Row],[H_phase]]))</f>
        <v>-3.9742282327059507E-3</v>
      </c>
      <c r="I120">
        <f>10^(_10sept_0_106[[#This Row],[H_mag_adj]]/20)*SIN(RADIANS(_10sept_0_106[[#This Row],[H_phase]]))</f>
        <v>-2.2366217439253942E-3</v>
      </c>
      <c r="J120">
        <f>10^(_10sept_0_106[[#This Row],[V_mag_adj]]/20)*COS(RADIANS(_10sept_0_106[[#This Row],[V_phase]]))</f>
        <v>-3.973343595045478E-3</v>
      </c>
      <c r="K120">
        <f>10^(_10sept_0_106[[#This Row],[V_mag_adj]]/20)*SIN(RADIANS(_10sept_0_106[[#This Row],[V_phase]]))</f>
        <v>-2.1843641261365993E-3</v>
      </c>
    </row>
    <row r="121" spans="1:11" x14ac:dyDescent="0.25">
      <c r="A121">
        <v>-62</v>
      </c>
      <c r="B121">
        <v>-6.59</v>
      </c>
      <c r="C121">
        <v>-137.33000000000001</v>
      </c>
      <c r="D121">
        <v>-6.65</v>
      </c>
      <c r="E121">
        <v>-138.16999999999999</v>
      </c>
      <c r="F121">
        <f>_10sept_0_106[[#This Row],[H_mag]]-40</f>
        <v>-46.59</v>
      </c>
      <c r="G121">
        <f>_10sept_0_106[[#This Row],[V_mag]]-40</f>
        <v>-46.65</v>
      </c>
      <c r="H121">
        <f>10^(_10sept_0_106[[#This Row],[H_mag_adj]]/20)*COS(RADIANS(_10sept_0_106[[#This Row],[H_phase]]))</f>
        <v>-3.4430759059895467E-3</v>
      </c>
      <c r="I121">
        <f>10^(_10sept_0_106[[#This Row],[H_mag_adj]]/20)*SIN(RADIANS(_10sept_0_106[[#This Row],[H_phase]]))</f>
        <v>-3.1738427275305706E-3</v>
      </c>
      <c r="J121">
        <f>10^(_10sept_0_106[[#This Row],[V_mag_adj]]/20)*COS(RADIANS(_10sept_0_106[[#This Row],[V_phase]]))</f>
        <v>-3.4652154603219644E-3</v>
      </c>
      <c r="K121">
        <f>10^(_10sept_0_106[[#This Row],[V_mag_adj]]/20)*SIN(RADIANS(_10sept_0_106[[#This Row],[V_phase]]))</f>
        <v>-3.1015265678075053E-3</v>
      </c>
    </row>
    <row r="122" spans="1:11" x14ac:dyDescent="0.25">
      <c r="A122">
        <v>-61</v>
      </c>
      <c r="B122">
        <v>-6.39</v>
      </c>
      <c r="C122">
        <v>-125.04</v>
      </c>
      <c r="D122">
        <v>-6.42</v>
      </c>
      <c r="E122">
        <v>-125.31</v>
      </c>
      <c r="F122">
        <f>_10sept_0_106[[#This Row],[H_mag]]-40</f>
        <v>-46.39</v>
      </c>
      <c r="G122">
        <f>_10sept_0_106[[#This Row],[V_mag]]-40</f>
        <v>-46.42</v>
      </c>
      <c r="H122">
        <f>10^(_10sept_0_106[[#This Row],[H_mag_adj]]/20)*COS(RADIANS(_10sept_0_106[[#This Row],[H_phase]]))</f>
        <v>-2.7512115550106775E-3</v>
      </c>
      <c r="I122">
        <f>10^(_10sept_0_106[[#This Row],[H_mag_adj]]/20)*SIN(RADIANS(_10sept_0_106[[#This Row],[H_phase]]))</f>
        <v>-3.9233049155908504E-3</v>
      </c>
      <c r="J122">
        <f>10^(_10sept_0_106[[#This Row],[V_mag_adj]]/20)*COS(RADIANS(_10sept_0_106[[#This Row],[V_phase]]))</f>
        <v>-2.7601194809168564E-3</v>
      </c>
      <c r="K122">
        <f>10^(_10sept_0_106[[#This Row],[V_mag_adj]]/20)*SIN(RADIANS(_10sept_0_106[[#This Row],[V_phase]]))</f>
        <v>-3.8968142335845837E-3</v>
      </c>
    </row>
    <row r="123" spans="1:11" x14ac:dyDescent="0.25">
      <c r="A123">
        <v>-60</v>
      </c>
      <c r="B123">
        <v>-6.18</v>
      </c>
      <c r="C123">
        <v>-112.36</v>
      </c>
      <c r="D123">
        <v>-6.22</v>
      </c>
      <c r="E123">
        <v>-112.4</v>
      </c>
      <c r="F123">
        <f>_10sept_0_106[[#This Row],[H_mag]]-40</f>
        <v>-46.18</v>
      </c>
      <c r="G123">
        <f>_10sept_0_106[[#This Row],[V_mag]]-40</f>
        <v>-46.22</v>
      </c>
      <c r="H123">
        <f>10^(_10sept_0_106[[#This Row],[H_mag_adj]]/20)*COS(RADIANS(_10sept_0_106[[#This Row],[H_phase]]))</f>
        <v>-1.8675354466497925E-3</v>
      </c>
      <c r="I123">
        <f>10^(_10sept_0_106[[#This Row],[H_mag_adj]]/20)*SIN(RADIANS(_10sept_0_106[[#This Row],[H_phase]]))</f>
        <v>-4.5399741896152285E-3</v>
      </c>
      <c r="J123">
        <f>10^(_10sept_0_106[[#This Row],[V_mag_adj]]/20)*COS(RADIANS(_10sept_0_106[[#This Row],[V_phase]]))</f>
        <v>-1.86210938479223E-3</v>
      </c>
      <c r="K123">
        <f>10^(_10sept_0_106[[#This Row],[V_mag_adj]]/20)*SIN(RADIANS(_10sept_0_106[[#This Row],[V_phase]]))</f>
        <v>-4.517816006457156E-3</v>
      </c>
    </row>
    <row r="124" spans="1:11" x14ac:dyDescent="0.25">
      <c r="A124">
        <v>-59</v>
      </c>
      <c r="B124">
        <v>-5.99</v>
      </c>
      <c r="C124">
        <v>-99.56</v>
      </c>
      <c r="D124">
        <v>-6.03</v>
      </c>
      <c r="E124">
        <v>-100.18</v>
      </c>
      <c r="F124">
        <f>_10sept_0_106[[#This Row],[H_mag]]-40</f>
        <v>-45.99</v>
      </c>
      <c r="G124">
        <f>_10sept_0_106[[#This Row],[V_mag]]-40</f>
        <v>-46.03</v>
      </c>
      <c r="H124">
        <f>10^(_10sept_0_106[[#This Row],[H_mag_adj]]/20)*COS(RADIANS(_10sept_0_106[[#This Row],[H_phase]]))</f>
        <v>-8.3333237426430271E-4</v>
      </c>
      <c r="I124">
        <f>10^(_10sept_0_106[[#This Row],[H_mag_adj]]/20)*SIN(RADIANS(_10sept_0_106[[#This Row],[H_phase]]))</f>
        <v>-4.9479618462142105E-3</v>
      </c>
      <c r="J124">
        <f>10^(_10sept_0_106[[#This Row],[V_mag_adj]]/20)*COS(RADIANS(_10sept_0_106[[#This Row],[V_phase]]))</f>
        <v>-8.8275005102132146E-4</v>
      </c>
      <c r="K124">
        <f>10^(_10sept_0_106[[#This Row],[V_mag_adj]]/20)*SIN(RADIANS(_10sept_0_106[[#This Row],[V_phase]]))</f>
        <v>-4.9159637525973869E-3</v>
      </c>
    </row>
    <row r="125" spans="1:11" x14ac:dyDescent="0.25">
      <c r="A125">
        <v>-58</v>
      </c>
      <c r="B125">
        <v>-5.79</v>
      </c>
      <c r="C125">
        <v>-86.67</v>
      </c>
      <c r="D125">
        <v>-5.83</v>
      </c>
      <c r="E125">
        <v>-87.35</v>
      </c>
      <c r="F125">
        <f>_10sept_0_106[[#This Row],[H_mag]]-40</f>
        <v>-45.79</v>
      </c>
      <c r="G125">
        <f>_10sept_0_106[[#This Row],[V_mag]]-40</f>
        <v>-45.83</v>
      </c>
      <c r="H125">
        <f>10^(_10sept_0_106[[#This Row],[H_mag_adj]]/20)*COS(RADIANS(_10sept_0_106[[#This Row],[H_phase]]))</f>
        <v>2.9824768065028052E-4</v>
      </c>
      <c r="I125">
        <f>10^(_10sept_0_106[[#This Row],[H_mag_adj]]/20)*SIN(RADIANS(_10sept_0_106[[#This Row],[H_phase]]))</f>
        <v>-5.1258523368548697E-3</v>
      </c>
      <c r="J125">
        <f>10^(_10sept_0_106[[#This Row],[V_mag_adj]]/20)*COS(RADIANS(_10sept_0_106[[#This Row],[V_phase]]))</f>
        <v>2.3630254104248883E-4</v>
      </c>
      <c r="K125">
        <f>10^(_10sept_0_106[[#This Row],[V_mag_adj]]/20)*SIN(RADIANS(_10sept_0_106[[#This Row],[V_phase]]))</f>
        <v>-5.1054651749952128E-3</v>
      </c>
    </row>
    <row r="126" spans="1:11" x14ac:dyDescent="0.25">
      <c r="A126">
        <v>-57</v>
      </c>
      <c r="B126">
        <v>-5.56</v>
      </c>
      <c r="C126">
        <v>-73.290000000000006</v>
      </c>
      <c r="D126">
        <v>-5.61</v>
      </c>
      <c r="E126">
        <v>-73.760000000000005</v>
      </c>
      <c r="F126">
        <f>_10sept_0_106[[#This Row],[H_mag]]-40</f>
        <v>-45.56</v>
      </c>
      <c r="G126">
        <f>_10sept_0_106[[#This Row],[V_mag]]-40</f>
        <v>-45.61</v>
      </c>
      <c r="H126">
        <f>10^(_10sept_0_106[[#This Row],[H_mag_adj]]/20)*COS(RADIANS(_10sept_0_106[[#This Row],[H_phase]]))</f>
        <v>1.5159318259013903E-3</v>
      </c>
      <c r="I126">
        <f>10^(_10sept_0_106[[#This Row],[H_mag_adj]]/20)*SIN(RADIANS(_10sept_0_106[[#This Row],[H_phase]]))</f>
        <v>-5.0496617091456853E-3</v>
      </c>
      <c r="J126">
        <f>10^(_10sept_0_106[[#This Row],[V_mag_adj]]/20)*COS(RADIANS(_10sept_0_106[[#This Row],[V_phase]]))</f>
        <v>1.4659953887037724E-3</v>
      </c>
      <c r="K126">
        <f>10^(_10sept_0_106[[#This Row],[V_mag_adj]]/20)*SIN(RADIANS(_10sept_0_106[[#This Row],[V_phase]]))</f>
        <v>-5.03287184928478E-3</v>
      </c>
    </row>
    <row r="127" spans="1:11" x14ac:dyDescent="0.25">
      <c r="A127">
        <v>-56</v>
      </c>
      <c r="B127">
        <v>-5.34</v>
      </c>
      <c r="C127">
        <v>-60.62</v>
      </c>
      <c r="D127">
        <v>-5.39</v>
      </c>
      <c r="E127">
        <v>-61.82</v>
      </c>
      <c r="F127">
        <f>_10sept_0_106[[#This Row],[H_mag]]-40</f>
        <v>-45.34</v>
      </c>
      <c r="G127">
        <f>_10sept_0_106[[#This Row],[V_mag]]-40</f>
        <v>-45.39</v>
      </c>
      <c r="H127">
        <f>10^(_10sept_0_106[[#This Row],[H_mag_adj]]/20)*COS(RADIANS(_10sept_0_106[[#This Row],[H_phase]]))</f>
        <v>2.6529386141587222E-3</v>
      </c>
      <c r="I127">
        <f>10^(_10sept_0_106[[#This Row],[H_mag_adj]]/20)*SIN(RADIANS(_10sept_0_106[[#This Row],[H_phase]]))</f>
        <v>-4.7120526830606311E-3</v>
      </c>
      <c r="J127">
        <f>10^(_10sept_0_106[[#This Row],[V_mag_adj]]/20)*COS(RADIANS(_10sept_0_106[[#This Row],[V_phase]]))</f>
        <v>2.5390170894593255E-3</v>
      </c>
      <c r="K127">
        <f>10^(_10sept_0_106[[#This Row],[V_mag_adj]]/20)*SIN(RADIANS(_10sept_0_106[[#This Row],[V_phase]]))</f>
        <v>-4.7392184000200118E-3</v>
      </c>
    </row>
    <row r="128" spans="1:11" x14ac:dyDescent="0.25">
      <c r="A128">
        <v>-55</v>
      </c>
      <c r="B128">
        <v>-5.0999999999999996</v>
      </c>
      <c r="C128">
        <v>-48.9</v>
      </c>
      <c r="D128">
        <v>-5.14</v>
      </c>
      <c r="E128">
        <v>-49.78</v>
      </c>
      <c r="F128">
        <f>_10sept_0_106[[#This Row],[H_mag]]-40</f>
        <v>-45.1</v>
      </c>
      <c r="G128">
        <f>_10sept_0_106[[#This Row],[V_mag]]-40</f>
        <v>-45.14</v>
      </c>
      <c r="H128">
        <f>10^(_10sept_0_106[[#This Row],[H_mag_adj]]/20)*COS(RADIANS(_10sept_0_106[[#This Row],[H_phase]]))</f>
        <v>3.6543769776111556E-3</v>
      </c>
      <c r="I128">
        <f>10^(_10sept_0_106[[#This Row],[H_mag_adj]]/20)*SIN(RADIANS(_10sept_0_106[[#This Row],[H_phase]]))</f>
        <v>-4.1890909790360748E-3</v>
      </c>
      <c r="J128">
        <f>10^(_10sept_0_106[[#This Row],[V_mag_adj]]/20)*COS(RADIANS(_10sept_0_106[[#This Row],[V_phase]]))</f>
        <v>3.5731159173389305E-3</v>
      </c>
      <c r="K128">
        <f>10^(_10sept_0_106[[#This Row],[V_mag_adj]]/20)*SIN(RADIANS(_10sept_0_106[[#This Row],[V_phase]]))</f>
        <v>-4.2252191633293853E-3</v>
      </c>
    </row>
    <row r="129" spans="1:11" x14ac:dyDescent="0.25">
      <c r="A129">
        <v>-54</v>
      </c>
      <c r="B129">
        <v>-4.8600000000000003</v>
      </c>
      <c r="C129">
        <v>-36.630000000000003</v>
      </c>
      <c r="D129">
        <v>-4.8899999999999997</v>
      </c>
      <c r="E129">
        <v>-37.43</v>
      </c>
      <c r="F129">
        <f>_10sept_0_106[[#This Row],[H_mag]]-40</f>
        <v>-44.86</v>
      </c>
      <c r="G129">
        <f>_10sept_0_106[[#This Row],[V_mag]]-40</f>
        <v>-44.89</v>
      </c>
      <c r="H129">
        <f>10^(_10sept_0_106[[#This Row],[H_mag_adj]]/20)*COS(RADIANS(_10sept_0_106[[#This Row],[H_phase]]))</f>
        <v>4.5861456764142907E-3</v>
      </c>
      <c r="I129">
        <f>10^(_10sept_0_106[[#This Row],[H_mag_adj]]/20)*SIN(RADIANS(_10sept_0_106[[#This Row],[H_phase]]))</f>
        <v>-3.409699554497444E-3</v>
      </c>
      <c r="J129">
        <f>10^(_10sept_0_106[[#This Row],[V_mag_adj]]/20)*COS(RADIANS(_10sept_0_106[[#This Row],[V_phase]]))</f>
        <v>4.5224448203808653E-3</v>
      </c>
      <c r="K129">
        <f>10^(_10sept_0_106[[#This Row],[V_mag_adj]]/20)*SIN(RADIANS(_10sept_0_106[[#This Row],[V_phase]]))</f>
        <v>-3.4614237795371396E-3</v>
      </c>
    </row>
    <row r="130" spans="1:11" x14ac:dyDescent="0.25">
      <c r="A130">
        <v>-53</v>
      </c>
      <c r="B130">
        <v>-4.6100000000000003</v>
      </c>
      <c r="C130">
        <v>-23.9</v>
      </c>
      <c r="D130">
        <v>-4.6500000000000004</v>
      </c>
      <c r="E130">
        <v>-25.17</v>
      </c>
      <c r="F130">
        <f>_10sept_0_106[[#This Row],[H_mag]]-40</f>
        <v>-44.61</v>
      </c>
      <c r="G130">
        <f>_10sept_0_106[[#This Row],[V_mag]]-40</f>
        <v>-44.65</v>
      </c>
      <c r="H130">
        <f>10^(_10sept_0_106[[#This Row],[H_mag_adj]]/20)*COS(RADIANS(_10sept_0_106[[#This Row],[H_phase]]))</f>
        <v>5.3773319619003978E-3</v>
      </c>
      <c r="I130">
        <f>10^(_10sept_0_106[[#This Row],[H_mag_adj]]/20)*SIN(RADIANS(_10sept_0_106[[#This Row],[H_phase]]))</f>
        <v>-2.3829055277405607E-3</v>
      </c>
      <c r="J130">
        <f>10^(_10sept_0_106[[#This Row],[V_mag_adj]]/20)*COS(RADIANS(_10sept_0_106[[#This Row],[V_phase]]))</f>
        <v>5.2987387606957467E-3</v>
      </c>
      <c r="K130">
        <f>10^(_10sept_0_106[[#This Row],[V_mag_adj]]/20)*SIN(RADIANS(_10sept_0_106[[#This Row],[V_phase]]))</f>
        <v>-2.4900092772006961E-3</v>
      </c>
    </row>
    <row r="131" spans="1:11" x14ac:dyDescent="0.25">
      <c r="A131">
        <v>-52</v>
      </c>
      <c r="B131">
        <v>-4.41</v>
      </c>
      <c r="C131">
        <v>-13.09</v>
      </c>
      <c r="D131">
        <v>-4.42</v>
      </c>
      <c r="E131">
        <v>-13.46</v>
      </c>
      <c r="F131">
        <f>_10sept_0_106[[#This Row],[H_mag]]-40</f>
        <v>-44.41</v>
      </c>
      <c r="G131">
        <f>_10sept_0_106[[#This Row],[V_mag]]-40</f>
        <v>-44.42</v>
      </c>
      <c r="H131">
        <f>10^(_10sept_0_106[[#This Row],[H_mag_adj]]/20)*COS(RADIANS(_10sept_0_106[[#This Row],[H_phase]]))</f>
        <v>5.8622707534698856E-3</v>
      </c>
      <c r="I131">
        <f>10^(_10sept_0_106[[#This Row],[H_mag_adj]]/20)*SIN(RADIANS(_10sept_0_106[[#This Row],[H_phase]]))</f>
        <v>-1.3631146153869251E-3</v>
      </c>
      <c r="J131">
        <f>10^(_10sept_0_106[[#This Row],[V_mag_adj]]/20)*COS(RADIANS(_10sept_0_106[[#This Row],[V_phase]]))</f>
        <v>5.8466109345524219E-3</v>
      </c>
      <c r="K131">
        <f>10^(_10sept_0_106[[#This Row],[V_mag_adj]]/20)*SIN(RADIANS(_10sept_0_106[[#This Row],[V_phase]]))</f>
        <v>-1.3993308557783335E-3</v>
      </c>
    </row>
    <row r="132" spans="1:11" x14ac:dyDescent="0.25">
      <c r="A132">
        <v>-51</v>
      </c>
      <c r="B132">
        <v>-4.24</v>
      </c>
      <c r="C132">
        <v>-2.15</v>
      </c>
      <c r="D132">
        <v>-4.26</v>
      </c>
      <c r="E132">
        <v>-2.48</v>
      </c>
      <c r="F132">
        <f>_10sept_0_106[[#This Row],[H_mag]]-40</f>
        <v>-44.24</v>
      </c>
      <c r="G132">
        <f>_10sept_0_106[[#This Row],[V_mag]]-40</f>
        <v>-44.26</v>
      </c>
      <c r="H132">
        <f>10^(_10sept_0_106[[#This Row],[H_mag_adj]]/20)*COS(RADIANS(_10sept_0_106[[#This Row],[H_phase]]))</f>
        <v>6.1332993856206604E-3</v>
      </c>
      <c r="I132">
        <f>10^(_10sept_0_106[[#This Row],[H_mag_adj]]/20)*SIN(RADIANS(_10sept_0_106[[#This Row],[H_phase]]))</f>
        <v>-2.3025756173482547E-4</v>
      </c>
      <c r="J132">
        <f>10^(_10sept_0_106[[#This Row],[V_mag_adj]]/20)*COS(RADIANS(_10sept_0_106[[#This Row],[V_phase]]))</f>
        <v>6.1177685623705503E-3</v>
      </c>
      <c r="K132">
        <f>10^(_10sept_0_106[[#This Row],[V_mag_adj]]/20)*SIN(RADIANS(_10sept_0_106[[#This Row],[V_phase]]))</f>
        <v>-2.6496800149995497E-4</v>
      </c>
    </row>
    <row r="133" spans="1:11" x14ac:dyDescent="0.25">
      <c r="A133">
        <v>-50</v>
      </c>
      <c r="B133">
        <v>-4.1100000000000003</v>
      </c>
      <c r="C133">
        <v>9.33</v>
      </c>
      <c r="D133">
        <v>-4.1500000000000004</v>
      </c>
      <c r="E133">
        <v>9.01</v>
      </c>
      <c r="F133">
        <f>_10sept_0_106[[#This Row],[H_mag]]-40</f>
        <v>-44.11</v>
      </c>
      <c r="G133">
        <f>_10sept_0_106[[#This Row],[V_mag]]-40</f>
        <v>-44.15</v>
      </c>
      <c r="H133">
        <f>10^(_10sept_0_106[[#This Row],[H_mag_adj]]/20)*COS(RADIANS(_10sept_0_106[[#This Row],[H_phase]]))</f>
        <v>6.1477523213634517E-3</v>
      </c>
      <c r="I133">
        <f>10^(_10sept_0_106[[#This Row],[H_mag_adj]]/20)*SIN(RADIANS(_10sept_0_106[[#This Row],[H_phase]]))</f>
        <v>1.0100386102695007E-3</v>
      </c>
      <c r="J133">
        <f>10^(_10sept_0_106[[#This Row],[V_mag_adj]]/20)*COS(RADIANS(_10sept_0_106[[#This Row],[V_phase]]))</f>
        <v>6.1250256951325931E-3</v>
      </c>
      <c r="K133">
        <f>10^(_10sept_0_106[[#This Row],[V_mag_adj]]/20)*SIN(RADIANS(_10sept_0_106[[#This Row],[V_phase]]))</f>
        <v>9.7120463266030731E-4</v>
      </c>
    </row>
    <row r="134" spans="1:11" x14ac:dyDescent="0.25">
      <c r="A134">
        <v>-49</v>
      </c>
      <c r="B134">
        <v>-4.01</v>
      </c>
      <c r="C134">
        <v>20.73</v>
      </c>
      <c r="D134">
        <v>-4.03</v>
      </c>
      <c r="E134">
        <v>20.62</v>
      </c>
      <c r="F134">
        <f>_10sept_0_106[[#This Row],[H_mag]]-40</f>
        <v>-44.01</v>
      </c>
      <c r="G134">
        <f>_10sept_0_106[[#This Row],[V_mag]]-40</f>
        <v>-44.03</v>
      </c>
      <c r="H134">
        <f>10^(_10sept_0_106[[#This Row],[H_mag_adj]]/20)*COS(RADIANS(_10sept_0_106[[#This Row],[H_phase]]))</f>
        <v>5.894294272562434E-3</v>
      </c>
      <c r="I134">
        <f>10^(_10sept_0_106[[#This Row],[H_mag_adj]]/20)*SIN(RADIANS(_10sept_0_106[[#This Row],[H_phase]]))</f>
        <v>2.2307958166048443E-3</v>
      </c>
      <c r="J134">
        <f>10^(_10sept_0_106[[#This Row],[V_mag_adj]]/20)*COS(RADIANS(_10sept_0_106[[#This Row],[V_phase]]))</f>
        <v>5.8849999017825836E-3</v>
      </c>
      <c r="K134">
        <f>10^(_10sept_0_106[[#This Row],[V_mag_adj]]/20)*SIN(RADIANS(_10sept_0_106[[#This Row],[V_phase]]))</f>
        <v>2.2143708277593582E-3</v>
      </c>
    </row>
    <row r="135" spans="1:11" x14ac:dyDescent="0.25">
      <c r="A135">
        <v>-48</v>
      </c>
      <c r="B135">
        <v>-3.9</v>
      </c>
      <c r="C135">
        <v>31.43</v>
      </c>
      <c r="D135">
        <v>-3.93</v>
      </c>
      <c r="E135">
        <v>31.62</v>
      </c>
      <c r="F135">
        <f>_10sept_0_106[[#This Row],[H_mag]]-40</f>
        <v>-43.9</v>
      </c>
      <c r="G135">
        <f>_10sept_0_106[[#This Row],[V_mag]]-40</f>
        <v>-43.93</v>
      </c>
      <c r="H135">
        <f>10^(_10sept_0_106[[#This Row],[H_mag_adj]]/20)*COS(RADIANS(_10sept_0_106[[#This Row],[H_phase]]))</f>
        <v>5.4461611455653234E-3</v>
      </c>
      <c r="I135">
        <f>10^(_10sept_0_106[[#This Row],[H_mag_adj]]/20)*SIN(RADIANS(_10sept_0_106[[#This Row],[H_phase]]))</f>
        <v>3.3282662989829767E-3</v>
      </c>
      <c r="J135">
        <f>10^(_10sept_0_106[[#This Row],[V_mag_adj]]/20)*COS(RADIANS(_10sept_0_106[[#This Row],[V_phase]]))</f>
        <v>5.4163545024345618E-3</v>
      </c>
      <c r="K135">
        <f>10^(_10sept_0_106[[#This Row],[V_mag_adj]]/20)*SIN(RADIANS(_10sept_0_106[[#This Row],[V_phase]]))</f>
        <v>3.3347703179830951E-3</v>
      </c>
    </row>
    <row r="136" spans="1:11" x14ac:dyDescent="0.25">
      <c r="A136">
        <v>-47</v>
      </c>
      <c r="B136">
        <v>-3.76</v>
      </c>
      <c r="C136">
        <v>43.15</v>
      </c>
      <c r="D136">
        <v>-3.79</v>
      </c>
      <c r="E136">
        <v>42.4</v>
      </c>
      <c r="F136">
        <f>_10sept_0_106[[#This Row],[H_mag]]-40</f>
        <v>-43.76</v>
      </c>
      <c r="G136">
        <f>_10sept_0_106[[#This Row],[V_mag]]-40</f>
        <v>-43.79</v>
      </c>
      <c r="H136">
        <f>10^(_10sept_0_106[[#This Row],[H_mag_adj]]/20)*COS(RADIANS(_10sept_0_106[[#This Row],[H_phase]]))</f>
        <v>4.7322145389742049E-3</v>
      </c>
      <c r="I136">
        <f>10^(_10sept_0_106[[#This Row],[H_mag_adj]]/20)*SIN(RADIANS(_10sept_0_106[[#This Row],[H_phase]]))</f>
        <v>4.436080296338827E-3</v>
      </c>
      <c r="J136">
        <f>10^(_10sept_0_106[[#This Row],[V_mag_adj]]/20)*COS(RADIANS(_10sept_0_106[[#This Row],[V_phase]]))</f>
        <v>4.7733605083881405E-3</v>
      </c>
      <c r="K136">
        <f>10^(_10sept_0_106[[#This Row],[V_mag_adj]]/20)*SIN(RADIANS(_10sept_0_106[[#This Row],[V_phase]]))</f>
        <v>4.3586771068321525E-3</v>
      </c>
    </row>
    <row r="137" spans="1:11" x14ac:dyDescent="0.25">
      <c r="A137">
        <v>-46</v>
      </c>
      <c r="B137">
        <v>-3.6</v>
      </c>
      <c r="C137">
        <v>54.66</v>
      </c>
      <c r="D137">
        <v>-3.63</v>
      </c>
      <c r="E137">
        <v>53.97</v>
      </c>
      <c r="F137">
        <f>_10sept_0_106[[#This Row],[H_mag]]-40</f>
        <v>-43.6</v>
      </c>
      <c r="G137">
        <f>_10sept_0_106[[#This Row],[V_mag]]-40</f>
        <v>-43.63</v>
      </c>
      <c r="H137">
        <f>10^(_10sept_0_106[[#This Row],[H_mag_adj]]/20)*COS(RADIANS(_10sept_0_106[[#This Row],[H_phase]]))</f>
        <v>3.8216309755439355E-3</v>
      </c>
      <c r="I137">
        <f>10^(_10sept_0_106[[#This Row],[H_mag_adj]]/20)*SIN(RADIANS(_10sept_0_106[[#This Row],[H_phase]]))</f>
        <v>5.3895008962592875E-3</v>
      </c>
      <c r="J137">
        <f>10^(_10sept_0_106[[#This Row],[V_mag_adj]]/20)*COS(RADIANS(_10sept_0_106[[#This Row],[V_phase]]))</f>
        <v>3.872857315184323E-3</v>
      </c>
      <c r="K137">
        <f>10^(_10sept_0_106[[#This Row],[V_mag_adj]]/20)*SIN(RADIANS(_10sept_0_106[[#This Row],[V_phase]]))</f>
        <v>5.3246656284668351E-3</v>
      </c>
    </row>
    <row r="138" spans="1:11" x14ac:dyDescent="0.25">
      <c r="A138">
        <v>-45</v>
      </c>
      <c r="B138">
        <v>-3.43</v>
      </c>
      <c r="C138">
        <v>65.06</v>
      </c>
      <c r="D138">
        <v>-3.48</v>
      </c>
      <c r="E138">
        <v>64.760000000000005</v>
      </c>
      <c r="F138">
        <f>_10sept_0_106[[#This Row],[H_mag]]-40</f>
        <v>-43.43</v>
      </c>
      <c r="G138">
        <f>_10sept_0_106[[#This Row],[V_mag]]-40</f>
        <v>-43.48</v>
      </c>
      <c r="H138">
        <f>10^(_10sept_0_106[[#This Row],[H_mag_adj]]/20)*COS(RADIANS(_10sept_0_106[[#This Row],[H_phase]]))</f>
        <v>2.8410025222995864E-3</v>
      </c>
      <c r="I138">
        <f>10^(_10sept_0_106[[#This Row],[H_mag_adj]]/20)*SIN(RADIANS(_10sept_0_106[[#This Row],[H_phase]]))</f>
        <v>6.1092443340651911E-3</v>
      </c>
      <c r="J138">
        <f>10^(_10sept_0_106[[#This Row],[V_mag_adj]]/20)*COS(RADIANS(_10sept_0_106[[#This Row],[V_phase]]))</f>
        <v>2.8564608325620422E-3</v>
      </c>
      <c r="K138">
        <f>10^(_10sept_0_106[[#This Row],[V_mag_adj]]/20)*SIN(RADIANS(_10sept_0_106[[#This Row],[V_phase]]))</f>
        <v>6.0593044572254421E-3</v>
      </c>
    </row>
    <row r="139" spans="1:11" x14ac:dyDescent="0.25">
      <c r="A139">
        <v>-44</v>
      </c>
      <c r="B139">
        <v>-3.3</v>
      </c>
      <c r="C139">
        <v>75.239999999999995</v>
      </c>
      <c r="D139">
        <v>-3.35</v>
      </c>
      <c r="E139">
        <v>75.03</v>
      </c>
      <c r="F139">
        <f>_10sept_0_106[[#This Row],[H_mag]]-40</f>
        <v>-43.3</v>
      </c>
      <c r="G139">
        <f>_10sept_0_106[[#This Row],[V_mag]]-40</f>
        <v>-43.35</v>
      </c>
      <c r="H139">
        <f>10^(_10sept_0_106[[#This Row],[H_mag_adj]]/20)*COS(RADIANS(_10sept_0_106[[#This Row],[H_phase]]))</f>
        <v>1.7424066668120693E-3</v>
      </c>
      <c r="I139">
        <f>10^(_10sept_0_106[[#This Row],[H_mag_adj]]/20)*SIN(RADIANS(_10sept_0_106[[#This Row],[H_phase]]))</f>
        <v>6.6134358041919942E-3</v>
      </c>
      <c r="J139">
        <f>10^(_10sept_0_106[[#This Row],[V_mag_adj]]/20)*COS(RADIANS(_10sept_0_106[[#This Row],[V_phase]]))</f>
        <v>1.7564940664519758E-3</v>
      </c>
      <c r="K139">
        <f>10^(_10sept_0_106[[#This Row],[V_mag_adj]]/20)*SIN(RADIANS(_10sept_0_106[[#This Row],[V_phase]]))</f>
        <v>6.5690814224246743E-3</v>
      </c>
    </row>
    <row r="140" spans="1:11" x14ac:dyDescent="0.25">
      <c r="A140">
        <v>-43</v>
      </c>
      <c r="B140">
        <v>-3.21</v>
      </c>
      <c r="C140">
        <v>85.59</v>
      </c>
      <c r="D140">
        <v>-3.27</v>
      </c>
      <c r="E140">
        <v>85.51</v>
      </c>
      <c r="F140">
        <f>_10sept_0_106[[#This Row],[H_mag]]-40</f>
        <v>-43.21</v>
      </c>
      <c r="G140">
        <f>_10sept_0_106[[#This Row],[V_mag]]-40</f>
        <v>-43.27</v>
      </c>
      <c r="H140">
        <f>10^(_10sept_0_106[[#This Row],[H_mag_adj]]/20)*COS(RADIANS(_10sept_0_106[[#This Row],[H_phase]]))</f>
        <v>5.3135780262508531E-4</v>
      </c>
      <c r="I140">
        <f>10^(_10sept_0_106[[#This Row],[H_mag_adj]]/20)*SIN(RADIANS(_10sept_0_106[[#This Row],[H_phase]]))</f>
        <v>6.8898901479891896E-3</v>
      </c>
      <c r="J140">
        <f>10^(_10sept_0_106[[#This Row],[V_mag_adj]]/20)*COS(RADIANS(_10sept_0_106[[#This Row],[V_phase]]))</f>
        <v>5.372533208893714E-4</v>
      </c>
      <c r="K140">
        <f>10^(_10sept_0_106[[#This Row],[V_mag_adj]]/20)*SIN(RADIANS(_10sept_0_106[[#This Row],[V_phase]]))</f>
        <v>6.8417170000584348E-3</v>
      </c>
    </row>
    <row r="141" spans="1:11" x14ac:dyDescent="0.25">
      <c r="A141">
        <v>-42</v>
      </c>
      <c r="B141">
        <v>-3.2</v>
      </c>
      <c r="C141">
        <v>95.37</v>
      </c>
      <c r="D141">
        <v>-3.26</v>
      </c>
      <c r="E141">
        <v>95.46</v>
      </c>
      <c r="F141">
        <f>_10sept_0_106[[#This Row],[H_mag]]-40</f>
        <v>-43.2</v>
      </c>
      <c r="G141">
        <f>_10sept_0_106[[#This Row],[V_mag]]-40</f>
        <v>-43.26</v>
      </c>
      <c r="H141">
        <f>10^(_10sept_0_106[[#This Row],[H_mag_adj]]/20)*COS(RADIANS(_10sept_0_106[[#This Row],[H_phase]]))</f>
        <v>-6.4746402659291943E-4</v>
      </c>
      <c r="I141">
        <f>10^(_10sept_0_106[[#This Row],[H_mag_adj]]/20)*SIN(RADIANS(_10sept_0_106[[#This Row],[H_phase]]))</f>
        <v>6.8879459613539248E-3</v>
      </c>
      <c r="J141">
        <f>10^(_10sept_0_106[[#This Row],[V_mag_adj]]/20)*COS(RADIANS(_10sept_0_106[[#This Row],[V_phase]]))</f>
        <v>-6.5375119677473404E-4</v>
      </c>
      <c r="K141">
        <f>10^(_10sept_0_106[[#This Row],[V_mag_adj]]/20)*SIN(RADIANS(_10sept_0_106[[#This Row],[V_phase]]))</f>
        <v>6.8395112032275116E-3</v>
      </c>
    </row>
    <row r="142" spans="1:11" x14ac:dyDescent="0.25">
      <c r="A142">
        <v>-41</v>
      </c>
      <c r="B142">
        <v>-3.26</v>
      </c>
      <c r="C142">
        <v>105.27</v>
      </c>
      <c r="D142">
        <v>-3.32</v>
      </c>
      <c r="E142">
        <v>105.31</v>
      </c>
      <c r="F142">
        <f>_10sept_0_106[[#This Row],[H_mag]]-40</f>
        <v>-43.26</v>
      </c>
      <c r="G142">
        <f>_10sept_0_106[[#This Row],[V_mag]]-40</f>
        <v>-43.32</v>
      </c>
      <c r="H142">
        <f>10^(_10sept_0_106[[#This Row],[H_mag_adj]]/20)*COS(RADIANS(_10sept_0_106[[#This Row],[H_phase]]))</f>
        <v>-1.8095182217606307E-3</v>
      </c>
      <c r="I142">
        <f>10^(_10sept_0_106[[#This Row],[H_mag_adj]]/20)*SIN(RADIANS(_10sept_0_106[[#This Row],[H_phase]]))</f>
        <v>6.6281179780896538E-3</v>
      </c>
      <c r="J142">
        <f>10^(_10sept_0_106[[#This Row],[V_mag_adj]]/20)*COS(RADIANS(_10sept_0_106[[#This Row],[V_phase]]))</f>
        <v>-1.8016565928072705E-3</v>
      </c>
      <c r="K142">
        <f>10^(_10sept_0_106[[#This Row],[V_mag_adj]]/20)*SIN(RADIANS(_10sept_0_106[[#This Row],[V_phase]]))</f>
        <v>6.5812341451957131E-3</v>
      </c>
    </row>
    <row r="143" spans="1:11" x14ac:dyDescent="0.25">
      <c r="A143">
        <v>-40</v>
      </c>
      <c r="B143">
        <v>-3.35</v>
      </c>
      <c r="C143">
        <v>115.68</v>
      </c>
      <c r="D143">
        <v>-3.41</v>
      </c>
      <c r="E143">
        <v>115.16</v>
      </c>
      <c r="F143">
        <f>_10sept_0_106[[#This Row],[H_mag]]-40</f>
        <v>-43.35</v>
      </c>
      <c r="G143">
        <f>_10sept_0_106[[#This Row],[V_mag]]-40</f>
        <v>-43.41</v>
      </c>
      <c r="H143">
        <f>10^(_10sept_0_106[[#This Row],[H_mag_adj]]/20)*COS(RADIANS(_10sept_0_106[[#This Row],[H_phase]]))</f>
        <v>-2.9466822828950897E-3</v>
      </c>
      <c r="I143">
        <f>10^(_10sept_0_106[[#This Row],[H_mag_adj]]/20)*SIN(RADIANS(_10sept_0_106[[#This Row],[H_phase]]))</f>
        <v>6.1282269592108085E-3</v>
      </c>
      <c r="J143">
        <f>10^(_10sept_0_106[[#This Row],[V_mag_adj]]/20)*COS(RADIANS(_10sept_0_106[[#This Row],[V_phase]]))</f>
        <v>-2.871042550432492E-3</v>
      </c>
      <c r="K143">
        <f>10^(_10sept_0_106[[#This Row],[V_mag_adj]]/20)*SIN(RADIANS(_10sept_0_106[[#This Row],[V_phase]]))</f>
        <v>6.1123486704159563E-3</v>
      </c>
    </row>
    <row r="144" spans="1:11" x14ac:dyDescent="0.25">
      <c r="A144">
        <v>-39</v>
      </c>
      <c r="B144">
        <v>-3.45</v>
      </c>
      <c r="C144">
        <v>125.86</v>
      </c>
      <c r="D144">
        <v>-3.49</v>
      </c>
      <c r="E144">
        <v>125.49</v>
      </c>
      <c r="F144">
        <f>_10sept_0_106[[#This Row],[H_mag]]-40</f>
        <v>-43.45</v>
      </c>
      <c r="G144">
        <f>_10sept_0_106[[#This Row],[V_mag]]-40</f>
        <v>-43.49</v>
      </c>
      <c r="H144">
        <f>10^(_10sept_0_106[[#This Row],[H_mag_adj]]/20)*COS(RADIANS(_10sept_0_106[[#This Row],[H_phase]]))</f>
        <v>-3.937806151815092E-3</v>
      </c>
      <c r="I144">
        <f>10^(_10sept_0_106[[#This Row],[H_mag_adj]]/20)*SIN(RADIANS(_10sept_0_106[[#This Row],[H_phase]]))</f>
        <v>5.4478690465373089E-3</v>
      </c>
      <c r="J144">
        <f>10^(_10sept_0_106[[#This Row],[V_mag_adj]]/20)*COS(RADIANS(_10sept_0_106[[#This Row],[V_phase]]))</f>
        <v>-3.8846129273225317E-3</v>
      </c>
      <c r="K144">
        <f>10^(_10sept_0_106[[#This Row],[V_mag_adj]]/20)*SIN(RADIANS(_10sept_0_106[[#This Row],[V_phase]]))</f>
        <v>5.4480375202924976E-3</v>
      </c>
    </row>
    <row r="145" spans="1:11" x14ac:dyDescent="0.25">
      <c r="A145">
        <v>-38</v>
      </c>
      <c r="B145">
        <v>-3.48</v>
      </c>
      <c r="C145">
        <v>137.1</v>
      </c>
      <c r="D145">
        <v>-3.51</v>
      </c>
      <c r="E145">
        <v>136.71</v>
      </c>
      <c r="F145">
        <f>_10sept_0_106[[#This Row],[H_mag]]-40</f>
        <v>-43.48</v>
      </c>
      <c r="G145">
        <f>_10sept_0_106[[#This Row],[V_mag]]-40</f>
        <v>-43.51</v>
      </c>
      <c r="H145">
        <f>10^(_10sept_0_106[[#This Row],[H_mag_adj]]/20)*COS(RADIANS(_10sept_0_106[[#This Row],[H_phase]]))</f>
        <v>-4.9071921363503281E-3</v>
      </c>
      <c r="I145">
        <f>10^(_10sept_0_106[[#This Row],[H_mag_adj]]/20)*SIN(RADIANS(_10sept_0_106[[#This Row],[H_phase]]))</f>
        <v>4.5600443342422277E-3</v>
      </c>
      <c r="J145">
        <f>10^(_10sept_0_106[[#This Row],[V_mag_adj]]/20)*COS(RADIANS(_10sept_0_106[[#This Row],[V_phase]]))</f>
        <v>-4.8592272651990119E-3</v>
      </c>
      <c r="K145">
        <f>10^(_10sept_0_106[[#This Row],[V_mag_adj]]/20)*SIN(RADIANS(_10sept_0_106[[#This Row],[V_phase]]))</f>
        <v>4.5775031649248248E-3</v>
      </c>
    </row>
    <row r="146" spans="1:11" x14ac:dyDescent="0.25">
      <c r="A146">
        <v>-37</v>
      </c>
      <c r="B146">
        <v>-3.43</v>
      </c>
      <c r="C146">
        <v>148.46</v>
      </c>
      <c r="D146">
        <v>-3.46</v>
      </c>
      <c r="E146">
        <v>147.55000000000001</v>
      </c>
      <c r="F146">
        <f>_10sept_0_106[[#This Row],[H_mag]]-40</f>
        <v>-43.43</v>
      </c>
      <c r="G146">
        <f>_10sept_0_106[[#This Row],[V_mag]]-40</f>
        <v>-43.46</v>
      </c>
      <c r="H146">
        <f>10^(_10sept_0_106[[#This Row],[H_mag_adj]]/20)*COS(RADIANS(_10sept_0_106[[#This Row],[H_phase]]))</f>
        <v>-5.7422202054027297E-3</v>
      </c>
      <c r="I146">
        <f>10^(_10sept_0_106[[#This Row],[H_mag_adj]]/20)*SIN(RADIANS(_10sept_0_106[[#This Row],[H_phase]]))</f>
        <v>3.5243536680765858E-3</v>
      </c>
      <c r="J146">
        <f>10^(_10sept_0_106[[#This Row],[V_mag_adj]]/20)*COS(RADIANS(_10sept_0_106[[#This Row],[V_phase]]))</f>
        <v>-5.6659195651364725E-3</v>
      </c>
      <c r="K146">
        <f>10^(_10sept_0_106[[#This Row],[V_mag_adj]]/20)*SIN(RADIANS(_10sept_0_106[[#This Row],[V_phase]]))</f>
        <v>3.6026415219321578E-3</v>
      </c>
    </row>
    <row r="147" spans="1:11" x14ac:dyDescent="0.25">
      <c r="A147">
        <v>-36</v>
      </c>
      <c r="B147">
        <v>-3.31</v>
      </c>
      <c r="C147">
        <v>158.68</v>
      </c>
      <c r="D147">
        <v>-3.35</v>
      </c>
      <c r="E147">
        <v>157.83000000000001</v>
      </c>
      <c r="F147">
        <f>_10sept_0_106[[#This Row],[H_mag]]-40</f>
        <v>-43.31</v>
      </c>
      <c r="G147">
        <f>_10sept_0_106[[#This Row],[V_mag]]-40</f>
        <v>-43.35</v>
      </c>
      <c r="H147">
        <f>10^(_10sept_0_106[[#This Row],[H_mag_adj]]/20)*COS(RADIANS(_10sept_0_106[[#This Row],[H_phase]]))</f>
        <v>-6.3637464905683594E-3</v>
      </c>
      <c r="I147">
        <f>10^(_10sept_0_106[[#This Row],[H_mag_adj]]/20)*SIN(RADIANS(_10sept_0_106[[#This Row],[H_phase]]))</f>
        <v>2.4836804615746503E-3</v>
      </c>
      <c r="J147">
        <f>10^(_10sept_0_106[[#This Row],[V_mag_adj]]/20)*COS(RADIANS(_10sept_0_106[[#This Row],[V_phase]]))</f>
        <v>-6.2971351722344009E-3</v>
      </c>
      <c r="K147">
        <f>10^(_10sept_0_106[[#This Row],[V_mag_adj]]/20)*SIN(RADIANS(_10sept_0_106[[#This Row],[V_phase]]))</f>
        <v>2.5659678023183382E-3</v>
      </c>
    </row>
    <row r="148" spans="1:11" x14ac:dyDescent="0.25">
      <c r="A148">
        <v>-35</v>
      </c>
      <c r="B148">
        <v>-3.16</v>
      </c>
      <c r="C148">
        <v>168.23</v>
      </c>
      <c r="D148">
        <v>-3.2</v>
      </c>
      <c r="E148">
        <v>167.87</v>
      </c>
      <c r="F148">
        <f>_10sept_0_106[[#This Row],[H_mag]]-40</f>
        <v>-43.16</v>
      </c>
      <c r="G148">
        <f>_10sept_0_106[[#This Row],[V_mag]]-40</f>
        <v>-43.2</v>
      </c>
      <c r="H148">
        <f>10^(_10sept_0_106[[#This Row],[H_mag_adj]]/20)*COS(RADIANS(_10sept_0_106[[#This Row],[H_phase]]))</f>
        <v>-6.8041096457356117E-3</v>
      </c>
      <c r="I148">
        <f>10^(_10sept_0_106[[#This Row],[H_mag_adj]]/20)*SIN(RADIANS(_10sept_0_106[[#This Row],[H_phase]]))</f>
        <v>1.4177348598327047E-3</v>
      </c>
      <c r="J148">
        <f>10^(_10sept_0_106[[#This Row],[V_mag_adj]]/20)*COS(RADIANS(_10sept_0_106[[#This Row],[V_phase]]))</f>
        <v>-6.76384700694791E-3</v>
      </c>
      <c r="K148">
        <f>10^(_10sept_0_106[[#This Row],[V_mag_adj]]/20)*SIN(RADIANS(_10sept_0_106[[#This Row],[V_phase]]))</f>
        <v>1.4537478800897927E-3</v>
      </c>
    </row>
    <row r="149" spans="1:11" x14ac:dyDescent="0.25">
      <c r="A149">
        <v>-34</v>
      </c>
      <c r="B149">
        <v>-3</v>
      </c>
      <c r="C149">
        <v>177.93</v>
      </c>
      <c r="D149">
        <v>-3.04</v>
      </c>
      <c r="E149">
        <v>177.39</v>
      </c>
      <c r="F149">
        <f>_10sept_0_106[[#This Row],[H_mag]]-40</f>
        <v>-43</v>
      </c>
      <c r="G149">
        <f>_10sept_0_106[[#This Row],[V_mag]]-40</f>
        <v>-43.04</v>
      </c>
      <c r="H149">
        <f>10^(_10sept_0_106[[#This Row],[H_mag_adj]]/20)*COS(RADIANS(_10sept_0_106[[#This Row],[H_phase]]))</f>
        <v>-7.074838096851532E-3</v>
      </c>
      <c r="I149">
        <f>10^(_10sept_0_106[[#This Row],[H_mag_adj]]/20)*SIN(RADIANS(_10sept_0_106[[#This Row],[H_phase]]))</f>
        <v>2.5571324968688295E-4</v>
      </c>
      <c r="J149">
        <f>10^(_10sept_0_106[[#This Row],[V_mag_adj]]/20)*COS(RADIANS(_10sept_0_106[[#This Row],[V_phase]]))</f>
        <v>-7.0396204662055697E-3</v>
      </c>
      <c r="K149">
        <f>10^(_10sept_0_106[[#This Row],[V_mag_adj]]/20)*SIN(RADIANS(_10sept_0_106[[#This Row],[V_phase]]))</f>
        <v>3.2089848365682999E-4</v>
      </c>
    </row>
    <row r="150" spans="1:11" x14ac:dyDescent="0.25">
      <c r="A150">
        <v>-33</v>
      </c>
      <c r="B150">
        <v>-2.86</v>
      </c>
      <c r="C150">
        <v>-172.52</v>
      </c>
      <c r="D150">
        <v>-2.9</v>
      </c>
      <c r="E150">
        <v>-172.85</v>
      </c>
      <c r="F150">
        <f>_10sept_0_106[[#This Row],[H_mag]]-40</f>
        <v>-42.86</v>
      </c>
      <c r="G150">
        <f>_10sept_0_106[[#This Row],[V_mag]]-40</f>
        <v>-42.9</v>
      </c>
      <c r="H150">
        <f>10^(_10sept_0_106[[#This Row],[H_mag_adj]]/20)*COS(RADIANS(_10sept_0_106[[#This Row],[H_phase]]))</f>
        <v>-7.1332672850971885E-3</v>
      </c>
      <c r="I150">
        <f>10^(_10sept_0_106[[#This Row],[H_mag_adj]]/20)*SIN(RADIANS(_10sept_0_106[[#This Row],[H_phase]]))</f>
        <v>-9.3657943305355774E-4</v>
      </c>
      <c r="J150">
        <f>10^(_10sept_0_106[[#This Row],[V_mag_adj]]/20)*COS(RADIANS(_10sept_0_106[[#This Row],[V_phase]]))</f>
        <v>-7.1057446235777951E-3</v>
      </c>
      <c r="K150">
        <f>10^(_10sept_0_106[[#This Row],[V_mag_adj]]/20)*SIN(RADIANS(_10sept_0_106[[#This Row],[V_phase]]))</f>
        <v>-8.9136510119684233E-4</v>
      </c>
    </row>
    <row r="151" spans="1:11" x14ac:dyDescent="0.25">
      <c r="A151">
        <v>-32</v>
      </c>
      <c r="B151">
        <v>-2.76</v>
      </c>
      <c r="C151">
        <v>-164.23</v>
      </c>
      <c r="D151">
        <v>-2.81</v>
      </c>
      <c r="E151">
        <v>-164.65</v>
      </c>
      <c r="F151">
        <f>_10sept_0_106[[#This Row],[H_mag]]-40</f>
        <v>-42.76</v>
      </c>
      <c r="G151">
        <f>_10sept_0_106[[#This Row],[V_mag]]-40</f>
        <v>-42.81</v>
      </c>
      <c r="H151">
        <f>10^(_10sept_0_106[[#This Row],[H_mag_adj]]/20)*COS(RADIANS(_10sept_0_106[[#This Row],[H_phase]]))</f>
        <v>-7.0038648362195435E-3</v>
      </c>
      <c r="I151">
        <f>10^(_10sept_0_106[[#This Row],[H_mag_adj]]/20)*SIN(RADIANS(_10sept_0_106[[#This Row],[H_phase]]))</f>
        <v>-1.977933705950011E-3</v>
      </c>
      <c r="J151">
        <f>10^(_10sept_0_106[[#This Row],[V_mag_adj]]/20)*COS(RADIANS(_10sept_0_106[[#This Row],[V_phase]]))</f>
        <v>-6.977891735306301E-3</v>
      </c>
      <c r="K151">
        <f>10^(_10sept_0_106[[#This Row],[V_mag_adj]]/20)*SIN(RADIANS(_10sept_0_106[[#This Row],[V_phase]]))</f>
        <v>-1.915481816389521E-3</v>
      </c>
    </row>
    <row r="152" spans="1:11" x14ac:dyDescent="0.25">
      <c r="A152">
        <v>-31</v>
      </c>
      <c r="B152">
        <v>-2.71</v>
      </c>
      <c r="C152">
        <v>-155.57</v>
      </c>
      <c r="D152">
        <v>-2.73</v>
      </c>
      <c r="E152">
        <v>-155.94999999999999</v>
      </c>
      <c r="F152">
        <f>_10sept_0_106[[#This Row],[H_mag]]-40</f>
        <v>-42.71</v>
      </c>
      <c r="G152">
        <f>_10sept_0_106[[#This Row],[V_mag]]-40</f>
        <v>-42.73</v>
      </c>
      <c r="H152">
        <f>10^(_10sept_0_106[[#This Row],[H_mag_adj]]/20)*COS(RADIANS(_10sept_0_106[[#This Row],[H_phase]]))</f>
        <v>-6.6644501141112705E-3</v>
      </c>
      <c r="I152">
        <f>10^(_10sept_0_106[[#This Row],[H_mag_adj]]/20)*SIN(RADIANS(_10sept_0_106[[#This Row],[H_phase]]))</f>
        <v>-3.0273371843678727E-3</v>
      </c>
      <c r="J152">
        <f>10^(_10sept_0_106[[#This Row],[V_mag_adj]]/20)*COS(RADIANS(_10sept_0_106[[#This Row],[V_phase]]))</f>
        <v>-6.6690078035004643E-3</v>
      </c>
      <c r="K152">
        <f>10^(_10sept_0_106[[#This Row],[V_mag_adj]]/20)*SIN(RADIANS(_10sept_0_106[[#This Row],[V_phase]]))</f>
        <v>-2.9762097482556532E-3</v>
      </c>
    </row>
    <row r="153" spans="1:11" x14ac:dyDescent="0.25">
      <c r="A153">
        <v>-30</v>
      </c>
      <c r="B153">
        <v>-2.65</v>
      </c>
      <c r="C153">
        <v>-146.62</v>
      </c>
      <c r="D153">
        <v>-2.68</v>
      </c>
      <c r="E153">
        <v>-147.43</v>
      </c>
      <c r="F153">
        <f>_10sept_0_106[[#This Row],[H_mag]]-40</f>
        <v>-42.65</v>
      </c>
      <c r="G153">
        <f>_10sept_0_106[[#This Row],[V_mag]]-40</f>
        <v>-42.68</v>
      </c>
      <c r="H153">
        <f>10^(_10sept_0_106[[#This Row],[H_mag_adj]]/20)*COS(RADIANS(_10sept_0_106[[#This Row],[H_phase]]))</f>
        <v>-6.1547052886780484E-3</v>
      </c>
      <c r="I153">
        <f>10^(_10sept_0_106[[#This Row],[H_mag_adj]]/20)*SIN(RADIANS(_10sept_0_106[[#This Row],[H_phase]]))</f>
        <v>-4.0551986336999305E-3</v>
      </c>
      <c r="J153">
        <f>10^(_10sept_0_106[[#This Row],[V_mag_adj]]/20)*COS(RADIANS(_10sept_0_106[[#This Row],[V_phase]]))</f>
        <v>-6.1900009019069408E-3</v>
      </c>
      <c r="K153">
        <f>10^(_10sept_0_106[[#This Row],[V_mag_adj]]/20)*SIN(RADIANS(_10sept_0_106[[#This Row],[V_phase]]))</f>
        <v>-3.9541055987295012E-3</v>
      </c>
    </row>
    <row r="154" spans="1:11" x14ac:dyDescent="0.25">
      <c r="A154">
        <v>-29</v>
      </c>
      <c r="B154">
        <v>-2.58</v>
      </c>
      <c r="C154">
        <v>-138.13999999999999</v>
      </c>
      <c r="D154">
        <v>-2.62</v>
      </c>
      <c r="E154">
        <v>-138.94999999999999</v>
      </c>
      <c r="F154">
        <f>_10sept_0_106[[#This Row],[H_mag]]-40</f>
        <v>-42.58</v>
      </c>
      <c r="G154">
        <f>_10sept_0_106[[#This Row],[V_mag]]-40</f>
        <v>-42.62</v>
      </c>
      <c r="H154">
        <f>10^(_10sept_0_106[[#This Row],[H_mag_adj]]/20)*COS(RADIANS(_10sept_0_106[[#This Row],[H_phase]]))</f>
        <v>-5.5338401019272175E-3</v>
      </c>
      <c r="I154">
        <f>10^(_10sept_0_106[[#This Row],[H_mag_adj]]/20)*SIN(RADIANS(_10sept_0_106[[#This Row],[H_phase]]))</f>
        <v>-4.9582615556642293E-3</v>
      </c>
      <c r="J154">
        <f>10^(_10sept_0_106[[#This Row],[V_mag_adj]]/20)*COS(RADIANS(_10sept_0_106[[#This Row],[V_phase]]))</f>
        <v>-5.5776353573400881E-3</v>
      </c>
      <c r="K154">
        <f>10^(_10sept_0_106[[#This Row],[V_mag_adj]]/20)*SIN(RADIANS(_10sept_0_106[[#This Row],[V_phase]]))</f>
        <v>-4.8571164398176492E-3</v>
      </c>
    </row>
    <row r="155" spans="1:11" x14ac:dyDescent="0.25">
      <c r="A155">
        <v>-28</v>
      </c>
      <c r="B155">
        <v>-2.52</v>
      </c>
      <c r="C155">
        <v>-130.47</v>
      </c>
      <c r="D155">
        <v>-2.5499999999999998</v>
      </c>
      <c r="E155">
        <v>-131.12</v>
      </c>
      <c r="F155">
        <f>_10sept_0_106[[#This Row],[H_mag]]-40</f>
        <v>-42.52</v>
      </c>
      <c r="G155">
        <f>_10sept_0_106[[#This Row],[V_mag]]-40</f>
        <v>-42.55</v>
      </c>
      <c r="H155">
        <f>10^(_10sept_0_106[[#This Row],[H_mag_adj]]/20)*COS(RADIANS(_10sept_0_106[[#This Row],[H_phase]]))</f>
        <v>-4.8559927341963694E-3</v>
      </c>
      <c r="I155">
        <f>10^(_10sept_0_106[[#This Row],[H_mag_adj]]/20)*SIN(RADIANS(_10sept_0_106[[#This Row],[H_phase]]))</f>
        <v>-5.6916688866221815E-3</v>
      </c>
      <c r="J155">
        <f>10^(_10sept_0_106[[#This Row],[V_mag_adj]]/20)*COS(RADIANS(_10sept_0_106[[#This Row],[V_phase]]))</f>
        <v>-4.9032841790169366E-3</v>
      </c>
      <c r="K155">
        <f>10^(_10sept_0_106[[#This Row],[V_mag_adj]]/20)*SIN(RADIANS(_10sept_0_106[[#This Row],[V_phase]]))</f>
        <v>-5.6167811054769227E-3</v>
      </c>
    </row>
    <row r="156" spans="1:11" x14ac:dyDescent="0.25">
      <c r="A156">
        <v>-27</v>
      </c>
      <c r="B156">
        <v>-2.44</v>
      </c>
      <c r="C156">
        <v>-122.92</v>
      </c>
      <c r="D156">
        <v>-2.4700000000000002</v>
      </c>
      <c r="E156">
        <v>-123.38</v>
      </c>
      <c r="F156">
        <f>_10sept_0_106[[#This Row],[H_mag]]-40</f>
        <v>-42.44</v>
      </c>
      <c r="G156">
        <f>_10sept_0_106[[#This Row],[V_mag]]-40</f>
        <v>-42.47</v>
      </c>
      <c r="H156">
        <f>10^(_10sept_0_106[[#This Row],[H_mag_adj]]/20)*COS(RADIANS(_10sept_0_106[[#This Row],[H_phase]]))</f>
        <v>-4.103680848420878E-3</v>
      </c>
      <c r="I156">
        <f>10^(_10sept_0_106[[#This Row],[H_mag_adj]]/20)*SIN(RADIANS(_10sept_0_106[[#This Row],[H_phase]]))</f>
        <v>-6.3384722703801796E-3</v>
      </c>
      <c r="J156">
        <f>10^(_10sept_0_106[[#This Row],[V_mag_adj]]/20)*COS(RADIANS(_10sept_0_106[[#This Row],[V_phase]]))</f>
        <v>-4.1401123994216985E-3</v>
      </c>
      <c r="K156">
        <f>10^(_10sept_0_106[[#This Row],[V_mag_adj]]/20)*SIN(RADIANS(_10sept_0_106[[#This Row],[V_phase]]))</f>
        <v>-6.2835816397958924E-3</v>
      </c>
    </row>
    <row r="157" spans="1:11" x14ac:dyDescent="0.25">
      <c r="A157">
        <v>-26</v>
      </c>
      <c r="B157">
        <v>-2.36</v>
      </c>
      <c r="C157">
        <v>-114.78</v>
      </c>
      <c r="D157">
        <v>-2.39</v>
      </c>
      <c r="E157">
        <v>-115.17</v>
      </c>
      <c r="F157">
        <f>_10sept_0_106[[#This Row],[H_mag]]-40</f>
        <v>-42.36</v>
      </c>
      <c r="G157">
        <f>_10sept_0_106[[#This Row],[V_mag]]-40</f>
        <v>-42.39</v>
      </c>
      <c r="H157">
        <f>10^(_10sept_0_106[[#This Row],[H_mag_adj]]/20)*COS(RADIANS(_10sept_0_106[[#This Row],[H_phase]]))</f>
        <v>-3.1941412516026967E-3</v>
      </c>
      <c r="I157">
        <f>10^(_10sept_0_106[[#This Row],[H_mag_adj]]/20)*SIN(RADIANS(_10sept_0_106[[#This Row],[H_phase]]))</f>
        <v>-6.9190970087823662E-3</v>
      </c>
      <c r="J157">
        <f>10^(_10sept_0_106[[#This Row],[V_mag_adj]]/20)*COS(RADIANS(_10sept_0_106[[#This Row],[V_phase]]))</f>
        <v>-3.2299884189424845E-3</v>
      </c>
      <c r="K157">
        <f>10^(_10sept_0_106[[#This Row],[V_mag_adj]]/20)*SIN(RADIANS(_10sept_0_106[[#This Row],[V_phase]]))</f>
        <v>-6.8734140827337352E-3</v>
      </c>
    </row>
    <row r="158" spans="1:11" x14ac:dyDescent="0.25">
      <c r="A158">
        <v>-25</v>
      </c>
      <c r="B158">
        <v>-2.2799999999999998</v>
      </c>
      <c r="C158">
        <v>-107.25</v>
      </c>
      <c r="D158">
        <v>-2.3199999999999998</v>
      </c>
      <c r="E158">
        <v>-107.86</v>
      </c>
      <c r="F158">
        <f>_10sept_0_106[[#This Row],[H_mag]]-40</f>
        <v>-42.28</v>
      </c>
      <c r="G158">
        <f>_10sept_0_106[[#This Row],[V_mag]]-40</f>
        <v>-42.32</v>
      </c>
      <c r="H158">
        <f>10^(_10sept_0_106[[#This Row],[H_mag_adj]]/20)*COS(RADIANS(_10sept_0_106[[#This Row],[H_phase]]))</f>
        <v>-2.2807915212424549E-3</v>
      </c>
      <c r="I158">
        <f>10^(_10sept_0_106[[#This Row],[H_mag_adj]]/20)*SIN(RADIANS(_10sept_0_106[[#This Row],[H_phase]]))</f>
        <v>-7.3453491036284905E-3</v>
      </c>
      <c r="J158">
        <f>10^(_10sept_0_106[[#This Row],[V_mag_adj]]/20)*COS(RADIANS(_10sept_0_106[[#This Row],[V_phase]]))</f>
        <v>-2.3480251130985562E-3</v>
      </c>
      <c r="K158">
        <f>10^(_10sept_0_106[[#This Row],[V_mag_adj]]/20)*SIN(RADIANS(_10sept_0_106[[#This Row],[V_phase]]))</f>
        <v>-7.2870154740923444E-3</v>
      </c>
    </row>
    <row r="159" spans="1:11" x14ac:dyDescent="0.25">
      <c r="A159">
        <v>-24</v>
      </c>
      <c r="B159">
        <v>-2.2200000000000002</v>
      </c>
      <c r="C159">
        <v>-100.05</v>
      </c>
      <c r="D159">
        <v>-2.2599999999999998</v>
      </c>
      <c r="E159">
        <v>-100.65</v>
      </c>
      <c r="F159">
        <f>_10sept_0_106[[#This Row],[H_mag]]-40</f>
        <v>-42.22</v>
      </c>
      <c r="G159">
        <f>_10sept_0_106[[#This Row],[V_mag]]-40</f>
        <v>-42.26</v>
      </c>
      <c r="H159">
        <f>10^(_10sept_0_106[[#This Row],[H_mag_adj]]/20)*COS(RADIANS(_10sept_0_106[[#This Row],[H_phase]]))</f>
        <v>-1.3514940637357812E-3</v>
      </c>
      <c r="I159">
        <f>10^(_10sept_0_106[[#This Row],[H_mag_adj]]/20)*SIN(RADIANS(_10sept_0_106[[#This Row],[H_phase]]))</f>
        <v>-7.6257833316478304E-3</v>
      </c>
      <c r="J159">
        <f>10^(_10sept_0_106[[#This Row],[V_mag_adj]]/20)*COS(RADIANS(_10sept_0_106[[#This Row],[V_phase]]))</f>
        <v>-1.4246994035684161E-3</v>
      </c>
      <c r="K159">
        <f>10^(_10sept_0_106[[#This Row],[V_mag_adj]]/20)*SIN(RADIANS(_10sept_0_106[[#This Row],[V_phase]]))</f>
        <v>-7.5762423054591506E-3</v>
      </c>
    </row>
    <row r="160" spans="1:11" x14ac:dyDescent="0.25">
      <c r="A160">
        <v>-23</v>
      </c>
      <c r="B160">
        <v>-2.17</v>
      </c>
      <c r="C160">
        <v>-93.22</v>
      </c>
      <c r="D160">
        <v>-2.2000000000000002</v>
      </c>
      <c r="E160">
        <v>-93.69</v>
      </c>
      <c r="F160">
        <f>_10sept_0_106[[#This Row],[H_mag]]-40</f>
        <v>-42.17</v>
      </c>
      <c r="G160">
        <f>_10sept_0_106[[#This Row],[V_mag]]-40</f>
        <v>-42.2</v>
      </c>
      <c r="H160">
        <f>10^(_10sept_0_106[[#This Row],[H_mag_adj]]/20)*COS(RADIANS(_10sept_0_106[[#This Row],[H_phase]]))</f>
        <v>-4.375267423330481E-4</v>
      </c>
      <c r="I160">
        <f>10^(_10sept_0_106[[#This Row],[H_mag_adj]]/20)*SIN(RADIANS(_10sept_0_106[[#This Row],[H_phase]]))</f>
        <v>-7.7770304942563944E-3</v>
      </c>
      <c r="J160">
        <f>10^(_10sept_0_106[[#This Row],[V_mag_adj]]/20)*COS(RADIANS(_10sept_0_106[[#This Row],[V_phase]]))</f>
        <v>-4.9957819161989452E-4</v>
      </c>
      <c r="K160">
        <f>10^(_10sept_0_106[[#This Row],[V_mag_adj]]/20)*SIN(RADIANS(_10sept_0_106[[#This Row],[V_phase]]))</f>
        <v>-7.7463785240519606E-3</v>
      </c>
    </row>
    <row r="161" spans="1:11" x14ac:dyDescent="0.25">
      <c r="A161">
        <v>-22</v>
      </c>
      <c r="B161">
        <v>-2.09</v>
      </c>
      <c r="C161">
        <v>-86.18</v>
      </c>
      <c r="D161">
        <v>-2.14</v>
      </c>
      <c r="E161">
        <v>-86.73</v>
      </c>
      <c r="F161">
        <f>_10sept_0_106[[#This Row],[H_mag]]-40</f>
        <v>-42.09</v>
      </c>
      <c r="G161">
        <f>_10sept_0_106[[#This Row],[V_mag]]-40</f>
        <v>-42.14</v>
      </c>
      <c r="H161">
        <f>10^(_10sept_0_106[[#This Row],[H_mag_adj]]/20)*COS(RADIANS(_10sept_0_106[[#This Row],[H_phase]]))</f>
        <v>5.2374384933828071E-4</v>
      </c>
      <c r="I161">
        <f>10^(_10sept_0_106[[#This Row],[H_mag_adj]]/20)*SIN(RADIANS(_10sept_0_106[[#This Row],[H_phase]]))</f>
        <v>-7.8439360269014057E-3</v>
      </c>
      <c r="J161">
        <f>10^(_10sept_0_106[[#This Row],[V_mag_adj]]/20)*COS(RADIANS(_10sept_0_106[[#This Row],[V_phase]]))</f>
        <v>4.4585057132325462E-4</v>
      </c>
      <c r="K161">
        <f>10^(_10sept_0_106[[#This Row],[V_mag_adj]]/20)*SIN(RADIANS(_10sept_0_106[[#This Row],[V_phase]]))</f>
        <v>-7.803551739984033E-3</v>
      </c>
    </row>
    <row r="162" spans="1:11" x14ac:dyDescent="0.25">
      <c r="A162">
        <v>-21</v>
      </c>
      <c r="B162">
        <v>-2.0299999999999998</v>
      </c>
      <c r="C162">
        <v>-78.989999999999995</v>
      </c>
      <c r="D162">
        <v>-2.0699999999999998</v>
      </c>
      <c r="E162">
        <v>-79.72</v>
      </c>
      <c r="F162">
        <f>_10sept_0_106[[#This Row],[H_mag]]-40</f>
        <v>-42.03</v>
      </c>
      <c r="G162">
        <f>_10sept_0_106[[#This Row],[V_mag]]-40</f>
        <v>-42.07</v>
      </c>
      <c r="H162">
        <f>10^(_10sept_0_106[[#This Row],[H_mag_adj]]/20)*COS(RADIANS(_10sept_0_106[[#This Row],[H_phase]]))</f>
        <v>1.5117800635003696E-3</v>
      </c>
      <c r="I162">
        <f>10^(_10sept_0_106[[#This Row],[H_mag_adj]]/20)*SIN(RADIANS(_10sept_0_106[[#This Row],[H_phase]]))</f>
        <v>-7.770193530848268E-3</v>
      </c>
      <c r="J162">
        <f>10^(_10sept_0_106[[#This Row],[V_mag_adj]]/20)*COS(RADIANS(_10sept_0_106[[#This Row],[V_phase]]))</f>
        <v>1.4061701666295613E-3</v>
      </c>
      <c r="K162">
        <f>10^(_10sept_0_106[[#This Row],[V_mag_adj]]/20)*SIN(RADIANS(_10sept_0_106[[#This Row],[V_phase]]))</f>
        <v>-7.753037397400281E-3</v>
      </c>
    </row>
    <row r="163" spans="1:11" x14ac:dyDescent="0.25">
      <c r="A163">
        <v>-20</v>
      </c>
      <c r="B163">
        <v>-1.96</v>
      </c>
      <c r="C163">
        <v>-72.59</v>
      </c>
      <c r="D163">
        <v>-2</v>
      </c>
      <c r="E163">
        <v>-73.16</v>
      </c>
      <c r="F163">
        <f>_10sept_0_106[[#This Row],[H_mag]]-40</f>
        <v>-41.96</v>
      </c>
      <c r="G163">
        <f>_10sept_0_106[[#This Row],[V_mag]]-40</f>
        <v>-42</v>
      </c>
      <c r="H163">
        <f>10^(_10sept_0_106[[#This Row],[H_mag_adj]]/20)*COS(RADIANS(_10sept_0_106[[#This Row],[H_phase]]))</f>
        <v>2.3876586296867675E-3</v>
      </c>
      <c r="I163">
        <f>10^(_10sept_0_106[[#This Row],[H_mag_adj]]/20)*SIN(RADIANS(_10sept_0_106[[#This Row],[H_phase]]))</f>
        <v>-7.614370516258971E-3</v>
      </c>
      <c r="J163">
        <f>10^(_10sept_0_106[[#This Row],[V_mag_adj]]/20)*COS(RADIANS(_10sept_0_106[[#This Row],[V_phase]]))</f>
        <v>2.301169384856876E-3</v>
      </c>
      <c r="K163">
        <f>10^(_10sept_0_106[[#This Row],[V_mag_adj]]/20)*SIN(RADIANS(_10sept_0_106[[#This Row],[V_phase]]))</f>
        <v>-7.6026543989725533E-3</v>
      </c>
    </row>
    <row r="164" spans="1:11" x14ac:dyDescent="0.25">
      <c r="A164">
        <v>-19</v>
      </c>
      <c r="B164">
        <v>-1.88</v>
      </c>
      <c r="C164">
        <v>-66.78</v>
      </c>
      <c r="D164">
        <v>-1.91</v>
      </c>
      <c r="E164">
        <v>-67.36</v>
      </c>
      <c r="F164">
        <f>_10sept_0_106[[#This Row],[H_mag]]-40</f>
        <v>-41.88</v>
      </c>
      <c r="G164">
        <f>_10sept_0_106[[#This Row],[V_mag]]-40</f>
        <v>-41.91</v>
      </c>
      <c r="H164">
        <f>10^(_10sept_0_106[[#This Row],[H_mag_adj]]/20)*COS(RADIANS(_10sept_0_106[[#This Row],[H_phase]]))</f>
        <v>3.1753069835422261E-3</v>
      </c>
      <c r="I164">
        <f>10^(_10sept_0_106[[#This Row],[H_mag_adj]]/20)*SIN(RADIANS(_10sept_0_106[[#This Row],[H_phase]]))</f>
        <v>-7.4014099275132436E-3</v>
      </c>
      <c r="J164">
        <f>10^(_10sept_0_106[[#This Row],[V_mag_adj]]/20)*COS(RADIANS(_10sept_0_106[[#This Row],[V_phase]]))</f>
        <v>3.0895324521610229E-3</v>
      </c>
      <c r="K164">
        <f>10^(_10sept_0_106[[#This Row],[V_mag_adj]]/20)*SIN(RADIANS(_10sept_0_106[[#This Row],[V_phase]]))</f>
        <v>-7.4075445174876702E-3</v>
      </c>
    </row>
    <row r="165" spans="1:11" x14ac:dyDescent="0.25">
      <c r="A165">
        <v>-18</v>
      </c>
      <c r="B165">
        <v>-1.8</v>
      </c>
      <c r="C165">
        <v>-60.4</v>
      </c>
      <c r="D165">
        <v>-1.84</v>
      </c>
      <c r="E165">
        <v>-60.92</v>
      </c>
      <c r="F165">
        <f>_10sept_0_106[[#This Row],[H_mag]]-40</f>
        <v>-41.8</v>
      </c>
      <c r="G165">
        <f>_10sept_0_106[[#This Row],[V_mag]]-40</f>
        <v>-41.84</v>
      </c>
      <c r="H165">
        <f>10^(_10sept_0_106[[#This Row],[H_mag_adj]]/20)*COS(RADIANS(_10sept_0_106[[#This Row],[H_phase]]))</f>
        <v>4.0149102237071899E-3</v>
      </c>
      <c r="I165">
        <f>10^(_10sept_0_106[[#This Row],[H_mag_adj]]/20)*SIN(RADIANS(_10sept_0_106[[#This Row],[H_phase]]))</f>
        <v>-7.0675201235179397E-3</v>
      </c>
      <c r="J165">
        <f>10^(_10sept_0_106[[#This Row],[V_mag_adj]]/20)*COS(RADIANS(_10sept_0_106[[#This Row],[V_phase]]))</f>
        <v>3.9324516043680981E-3</v>
      </c>
      <c r="K165">
        <f>10^(_10sept_0_106[[#This Row],[V_mag_adj]]/20)*SIN(RADIANS(_10sept_0_106[[#This Row],[V_phase]]))</f>
        <v>-7.0710283400669625E-3</v>
      </c>
    </row>
    <row r="166" spans="1:11" x14ac:dyDescent="0.25">
      <c r="A166">
        <v>-17</v>
      </c>
      <c r="B166">
        <v>-1.72</v>
      </c>
      <c r="C166">
        <v>-54.25</v>
      </c>
      <c r="D166">
        <v>-1.77</v>
      </c>
      <c r="E166">
        <v>-54.85</v>
      </c>
      <c r="F166">
        <f>_10sept_0_106[[#This Row],[H_mag]]-40</f>
        <v>-41.72</v>
      </c>
      <c r="G166">
        <f>_10sept_0_106[[#This Row],[V_mag]]-40</f>
        <v>-41.77</v>
      </c>
      <c r="H166">
        <f>10^(_10sept_0_106[[#This Row],[H_mag_adj]]/20)*COS(RADIANS(_10sept_0_106[[#This Row],[H_phase]]))</f>
        <v>4.7929011547984913E-3</v>
      </c>
      <c r="I166">
        <f>10^(_10sept_0_106[[#This Row],[H_mag_adj]]/20)*SIN(RADIANS(_10sept_0_106[[#This Row],[H_phase]]))</f>
        <v>-6.6577596944289779E-3</v>
      </c>
      <c r="J166">
        <f>10^(_10sept_0_106[[#This Row],[V_mag_adj]]/20)*COS(RADIANS(_10sept_0_106[[#This Row],[V_phase]]))</f>
        <v>4.6958105247655313E-3</v>
      </c>
      <c r="K166">
        <f>10^(_10sept_0_106[[#This Row],[V_mag_adj]]/20)*SIN(RADIANS(_10sept_0_106[[#This Row],[V_phase]]))</f>
        <v>-6.6690838303079709E-3</v>
      </c>
    </row>
    <row r="167" spans="1:11" x14ac:dyDescent="0.25">
      <c r="A167">
        <v>-16</v>
      </c>
      <c r="B167">
        <v>-1.63</v>
      </c>
      <c r="C167">
        <v>-48.77</v>
      </c>
      <c r="D167">
        <v>-1.68</v>
      </c>
      <c r="E167">
        <v>-49.03</v>
      </c>
      <c r="F167">
        <f>_10sept_0_106[[#This Row],[H_mag]]-40</f>
        <v>-41.63</v>
      </c>
      <c r="G167">
        <f>_10sept_0_106[[#This Row],[V_mag]]-40</f>
        <v>-41.68</v>
      </c>
      <c r="H167">
        <f>10^(_10sept_0_106[[#This Row],[H_mag_adj]]/20)*COS(RADIANS(_10sept_0_106[[#This Row],[H_phase]]))</f>
        <v>5.4631148348421293E-3</v>
      </c>
      <c r="I167">
        <f>10^(_10sept_0_106[[#This Row],[H_mag_adj]]/20)*SIN(RADIANS(_10sept_0_106[[#This Row],[H_phase]]))</f>
        <v>-6.2338768276852374E-3</v>
      </c>
      <c r="J167">
        <f>10^(_10sept_0_106[[#This Row],[V_mag_adj]]/20)*COS(RADIANS(_10sept_0_106[[#This Row],[V_phase]]))</f>
        <v>5.4035750684046603E-3</v>
      </c>
      <c r="K167">
        <f>10^(_10sept_0_106[[#This Row],[V_mag_adj]]/20)*SIN(RADIANS(_10sept_0_106[[#This Row],[V_phase]]))</f>
        <v>-6.2226794664223175E-3</v>
      </c>
    </row>
    <row r="168" spans="1:11" x14ac:dyDescent="0.25">
      <c r="A168">
        <v>-15</v>
      </c>
      <c r="B168">
        <v>-1.53</v>
      </c>
      <c r="C168">
        <v>-43.3</v>
      </c>
      <c r="D168">
        <v>-1.58</v>
      </c>
      <c r="E168">
        <v>-43.69</v>
      </c>
      <c r="F168">
        <f>_10sept_0_106[[#This Row],[H_mag]]-40</f>
        <v>-41.53</v>
      </c>
      <c r="G168">
        <f>_10sept_0_106[[#This Row],[V_mag]]-40</f>
        <v>-41.58</v>
      </c>
      <c r="H168">
        <f>10^(_10sept_0_106[[#This Row],[H_mag_adj]]/20)*COS(RADIANS(_10sept_0_106[[#This Row],[H_phase]]))</f>
        <v>6.1023314787783415E-3</v>
      </c>
      <c r="I168">
        <f>10^(_10sept_0_106[[#This Row],[H_mag_adj]]/20)*SIN(RADIANS(_10sept_0_106[[#This Row],[H_phase]]))</f>
        <v>-5.7505462793976531E-3</v>
      </c>
      <c r="J168">
        <f>10^(_10sept_0_106[[#This Row],[V_mag_adj]]/20)*COS(RADIANS(_10sept_0_106[[#This Row],[V_phase]]))</f>
        <v>6.0282462418042903E-3</v>
      </c>
      <c r="K168">
        <f>10^(_10sept_0_106[[#This Row],[V_mag_adj]]/20)*SIN(RADIANS(_10sept_0_106[[#This Row],[V_phase]]))</f>
        <v>-5.7587046292592687E-3</v>
      </c>
    </row>
    <row r="169" spans="1:11" x14ac:dyDescent="0.25">
      <c r="A169">
        <v>-14</v>
      </c>
      <c r="B169">
        <v>-1.41</v>
      </c>
      <c r="C169">
        <v>-38.04</v>
      </c>
      <c r="D169">
        <v>-1.46</v>
      </c>
      <c r="E169">
        <v>-38.590000000000003</v>
      </c>
      <c r="F169">
        <f>_10sept_0_106[[#This Row],[H_mag]]-40</f>
        <v>-41.41</v>
      </c>
      <c r="G169">
        <f>_10sept_0_106[[#This Row],[V_mag]]-40</f>
        <v>-41.46</v>
      </c>
      <c r="H169">
        <f>10^(_10sept_0_106[[#This Row],[H_mag_adj]]/20)*COS(RADIANS(_10sept_0_106[[#This Row],[H_phase]]))</f>
        <v>6.6956862019241304E-3</v>
      </c>
      <c r="I169">
        <f>10^(_10sept_0_106[[#This Row],[H_mag_adj]]/20)*SIN(RADIANS(_10sept_0_106[[#This Row],[H_phase]]))</f>
        <v>-5.2387753001612736E-3</v>
      </c>
      <c r="J169">
        <f>10^(_10sept_0_106[[#This Row],[V_mag_adj]]/20)*COS(RADIANS(_10sept_0_106[[#This Row],[V_phase]]))</f>
        <v>6.6069475265972529E-3</v>
      </c>
      <c r="K169">
        <f>10^(_10sept_0_106[[#This Row],[V_mag_adj]]/20)*SIN(RADIANS(_10sept_0_106[[#This Row],[V_phase]]))</f>
        <v>-5.2723692006859469E-3</v>
      </c>
    </row>
    <row r="170" spans="1:11" x14ac:dyDescent="0.25">
      <c r="A170">
        <v>-13</v>
      </c>
      <c r="B170">
        <v>-1.28</v>
      </c>
      <c r="C170">
        <v>-33.39</v>
      </c>
      <c r="D170">
        <v>-1.33</v>
      </c>
      <c r="E170">
        <v>-33.89</v>
      </c>
      <c r="F170">
        <f>_10sept_0_106[[#This Row],[H_mag]]-40</f>
        <v>-41.28</v>
      </c>
      <c r="G170">
        <f>_10sept_0_106[[#This Row],[V_mag]]-40</f>
        <v>-41.33</v>
      </c>
      <c r="H170">
        <f>10^(_10sept_0_106[[#This Row],[H_mag_adj]]/20)*COS(RADIANS(_10sept_0_106[[#This Row],[H_phase]]))</f>
        <v>7.2053869807369338E-3</v>
      </c>
      <c r="I170">
        <f>10^(_10sept_0_106[[#This Row],[H_mag_adj]]/20)*SIN(RADIANS(_10sept_0_106[[#This Row],[H_phase]]))</f>
        <v>-4.7492731915973717E-3</v>
      </c>
      <c r="J170">
        <f>10^(_10sept_0_106[[#This Row],[V_mag_adj]]/20)*COS(RADIANS(_10sept_0_106[[#This Row],[V_phase]]))</f>
        <v>7.1225489964915839E-3</v>
      </c>
      <c r="K170">
        <f>10^(_10sept_0_106[[#This Row],[V_mag_adj]]/20)*SIN(RADIANS(_10sept_0_106[[#This Row],[V_phase]]))</f>
        <v>-4.7843500647475855E-3</v>
      </c>
    </row>
    <row r="171" spans="1:11" x14ac:dyDescent="0.25">
      <c r="A171">
        <v>-12</v>
      </c>
      <c r="B171">
        <v>-1.1599999999999999</v>
      </c>
      <c r="C171">
        <v>-29.12</v>
      </c>
      <c r="D171">
        <v>-1.21</v>
      </c>
      <c r="E171">
        <v>-29.48</v>
      </c>
      <c r="F171">
        <f>_10sept_0_106[[#This Row],[H_mag]]-40</f>
        <v>-41.16</v>
      </c>
      <c r="G171">
        <f>_10sept_0_106[[#This Row],[V_mag]]-40</f>
        <v>-41.21</v>
      </c>
      <c r="H171">
        <f>10^(_10sept_0_106[[#This Row],[H_mag_adj]]/20)*COS(RADIANS(_10sept_0_106[[#This Row],[H_phase]]))</f>
        <v>7.6438793189059313E-3</v>
      </c>
      <c r="I171">
        <f>10^(_10sept_0_106[[#This Row],[H_mag_adj]]/20)*SIN(RADIANS(_10sept_0_106[[#This Row],[H_phase]]))</f>
        <v>-4.2580241484904474E-3</v>
      </c>
      <c r="J171">
        <f>10^(_10sept_0_106[[#This Row],[V_mag_adj]]/20)*COS(RADIANS(_10sept_0_106[[#This Row],[V_phase]]))</f>
        <v>7.5732537853078511E-3</v>
      </c>
      <c r="K171">
        <f>10^(_10sept_0_106[[#This Row],[V_mag_adj]]/20)*SIN(RADIANS(_10sept_0_106[[#This Row],[V_phase]]))</f>
        <v>-4.2812517568367276E-3</v>
      </c>
    </row>
    <row r="172" spans="1:11" x14ac:dyDescent="0.25">
      <c r="A172">
        <v>-11</v>
      </c>
      <c r="B172">
        <v>-1.04</v>
      </c>
      <c r="C172">
        <v>-25</v>
      </c>
      <c r="D172">
        <v>-1.0900000000000001</v>
      </c>
      <c r="E172">
        <v>-25.6</v>
      </c>
      <c r="F172">
        <f>_10sept_0_106[[#This Row],[H_mag]]-40</f>
        <v>-41.04</v>
      </c>
      <c r="G172">
        <f>_10sept_0_106[[#This Row],[V_mag]]-40</f>
        <v>-41.09</v>
      </c>
      <c r="H172">
        <f>10^(_10sept_0_106[[#This Row],[H_mag_adj]]/20)*COS(RADIANS(_10sept_0_106[[#This Row],[H_phase]]))</f>
        <v>8.0403640202638352E-3</v>
      </c>
      <c r="I172">
        <f>10^(_10sept_0_106[[#This Row],[H_mag_adj]]/20)*SIN(RADIANS(_10sept_0_106[[#This Row],[H_phase]]))</f>
        <v>-3.7492833170029386E-3</v>
      </c>
      <c r="J172">
        <f>10^(_10sept_0_106[[#This Row],[V_mag_adj]]/20)*COS(RADIANS(_10sept_0_106[[#This Row],[V_phase]]))</f>
        <v>7.9547382713141598E-3</v>
      </c>
      <c r="K172">
        <f>10^(_10sept_0_106[[#This Row],[V_mag_adj]]/20)*SIN(RADIANS(_10sept_0_106[[#This Row],[V_phase]]))</f>
        <v>-3.8112719843734775E-3</v>
      </c>
    </row>
    <row r="173" spans="1:11" x14ac:dyDescent="0.25">
      <c r="A173">
        <v>-10</v>
      </c>
      <c r="B173">
        <v>-0.94</v>
      </c>
      <c r="C173">
        <v>-21.24</v>
      </c>
      <c r="D173">
        <v>-0.98</v>
      </c>
      <c r="E173">
        <v>-21.82</v>
      </c>
      <c r="F173">
        <f>_10sept_0_106[[#This Row],[H_mag]]-40</f>
        <v>-40.94</v>
      </c>
      <c r="G173">
        <f>_10sept_0_106[[#This Row],[V_mag]]-40</f>
        <v>-40.98</v>
      </c>
      <c r="H173">
        <f>10^(_10sept_0_106[[#This Row],[H_mag_adj]]/20)*COS(RADIANS(_10sept_0_106[[#This Row],[H_phase]]))</f>
        <v>8.3646745484234411E-3</v>
      </c>
      <c r="I173">
        <f>10^(_10sept_0_106[[#This Row],[H_mag_adj]]/20)*SIN(RADIANS(_10sept_0_106[[#This Row],[H_phase]]))</f>
        <v>-3.2511634561897709E-3</v>
      </c>
      <c r="J173">
        <f>10^(_10sept_0_106[[#This Row],[V_mag_adj]]/20)*COS(RADIANS(_10sept_0_106[[#This Row],[V_phase]]))</f>
        <v>8.2930562936846461E-3</v>
      </c>
      <c r="K173">
        <f>10^(_10sept_0_106[[#This Row],[V_mag_adj]]/20)*SIN(RADIANS(_10sept_0_106[[#This Row],[V_phase]]))</f>
        <v>-3.3203442647676052E-3</v>
      </c>
    </row>
    <row r="174" spans="1:11" x14ac:dyDescent="0.25">
      <c r="A174">
        <v>-9</v>
      </c>
      <c r="B174">
        <v>-0.86</v>
      </c>
      <c r="C174">
        <v>-17.329999999999998</v>
      </c>
      <c r="D174">
        <v>-0.9</v>
      </c>
      <c r="E174">
        <v>-17.71</v>
      </c>
      <c r="F174">
        <f>_10sept_0_106[[#This Row],[H_mag]]-40</f>
        <v>-40.86</v>
      </c>
      <c r="G174">
        <f>_10sept_0_106[[#This Row],[V_mag]]-40</f>
        <v>-40.9</v>
      </c>
      <c r="H174">
        <f>10^(_10sept_0_106[[#This Row],[H_mag_adj]]/20)*COS(RADIANS(_10sept_0_106[[#This Row],[H_phase]]))</f>
        <v>8.6461683643332937E-3</v>
      </c>
      <c r="I174">
        <f>10^(_10sept_0_106[[#This Row],[H_mag_adj]]/20)*SIN(RADIANS(_10sept_0_106[[#This Row],[H_phase]]))</f>
        <v>-2.6979486741937676E-3</v>
      </c>
      <c r="J174">
        <f>10^(_10sept_0_106[[#This Row],[V_mag_adj]]/20)*COS(RADIANS(_10sept_0_106[[#This Row],[V_phase]]))</f>
        <v>8.5884424155370787E-3</v>
      </c>
      <c r="K174">
        <f>10^(_10sept_0_106[[#This Row],[V_mag_adj]]/20)*SIN(RADIANS(_10sept_0_106[[#This Row],[V_phase]]))</f>
        <v>-2.7425733338260158E-3</v>
      </c>
    </row>
    <row r="175" spans="1:11" x14ac:dyDescent="0.25">
      <c r="A175">
        <v>-8</v>
      </c>
      <c r="B175">
        <v>-0.79</v>
      </c>
      <c r="C175">
        <v>-13.89</v>
      </c>
      <c r="D175">
        <v>-0.83</v>
      </c>
      <c r="E175">
        <v>-14.39</v>
      </c>
      <c r="F175">
        <f>_10sept_0_106[[#This Row],[H_mag]]-40</f>
        <v>-40.79</v>
      </c>
      <c r="G175">
        <f>_10sept_0_106[[#This Row],[V_mag]]-40</f>
        <v>-40.83</v>
      </c>
      <c r="H175">
        <f>10^(_10sept_0_106[[#This Row],[H_mag_adj]]/20)*COS(RADIANS(_10sept_0_106[[#This Row],[H_phase]]))</f>
        <v>8.8636205300149824E-3</v>
      </c>
      <c r="I175">
        <f>10^(_10sept_0_106[[#This Row],[H_mag_adj]]/20)*SIN(RADIANS(_10sept_0_106[[#This Row],[H_phase]]))</f>
        <v>-2.1918826523927796E-3</v>
      </c>
      <c r="J175">
        <f>10^(_10sept_0_106[[#This Row],[V_mag_adj]]/20)*COS(RADIANS(_10sept_0_106[[#This Row],[V_phase]]))</f>
        <v>8.8035202853815522E-3</v>
      </c>
      <c r="K175">
        <f>10^(_10sept_0_106[[#This Row],[V_mag_adj]]/20)*SIN(RADIANS(_10sept_0_106[[#This Row],[V_phase]]))</f>
        <v>-2.2587221038882473E-3</v>
      </c>
    </row>
    <row r="176" spans="1:11" x14ac:dyDescent="0.25">
      <c r="A176">
        <v>-7</v>
      </c>
      <c r="B176">
        <v>-0.74</v>
      </c>
      <c r="C176">
        <v>-10.62</v>
      </c>
      <c r="D176">
        <v>-0.78</v>
      </c>
      <c r="E176">
        <v>-11.31</v>
      </c>
      <c r="F176">
        <f>_10sept_0_106[[#This Row],[H_mag]]-40</f>
        <v>-40.74</v>
      </c>
      <c r="G176">
        <f>_10sept_0_106[[#This Row],[V_mag]]-40</f>
        <v>-40.78</v>
      </c>
      <c r="H176">
        <f>10^(_10sept_0_106[[#This Row],[H_mag_adj]]/20)*COS(RADIANS(_10sept_0_106[[#This Row],[H_phase]]))</f>
        <v>9.0260254918992366E-3</v>
      </c>
      <c r="I176">
        <f>10^(_10sept_0_106[[#This Row],[H_mag_adj]]/20)*SIN(RADIANS(_10sept_0_106[[#This Row],[H_phase]]))</f>
        <v>-1.6924359946575715E-3</v>
      </c>
      <c r="J176">
        <f>10^(_10sept_0_106[[#This Row],[V_mag_adj]]/20)*COS(RADIANS(_10sept_0_106[[#This Row],[V_phase]]))</f>
        <v>8.9636156869673488E-3</v>
      </c>
      <c r="K176">
        <f>10^(_10sept_0_106[[#This Row],[V_mag_adj]]/20)*SIN(RADIANS(_10sept_0_106[[#This Row],[V_phase]]))</f>
        <v>-1.792734124034418E-3</v>
      </c>
    </row>
    <row r="177" spans="1:11" x14ac:dyDescent="0.25">
      <c r="A177">
        <v>-6</v>
      </c>
      <c r="B177">
        <v>-0.71</v>
      </c>
      <c r="C177">
        <v>-7.6</v>
      </c>
      <c r="D177">
        <v>-0.75</v>
      </c>
      <c r="E177">
        <v>-7.95</v>
      </c>
      <c r="F177">
        <f>_10sept_0_106[[#This Row],[H_mag]]-40</f>
        <v>-40.71</v>
      </c>
      <c r="G177">
        <f>_10sept_0_106[[#This Row],[V_mag]]-40</f>
        <v>-40.75</v>
      </c>
      <c r="H177">
        <f>10^(_10sept_0_106[[#This Row],[H_mag_adj]]/20)*COS(RADIANS(_10sept_0_106[[#This Row],[H_phase]]))</f>
        <v>9.1341492220955861E-3</v>
      </c>
      <c r="I177">
        <f>10^(_10sept_0_106[[#This Row],[H_mag_adj]]/20)*SIN(RADIANS(_10sept_0_106[[#This Row],[H_phase]]))</f>
        <v>-1.2187557147032798E-3</v>
      </c>
      <c r="J177">
        <f>10^(_10sept_0_106[[#This Row],[V_mag_adj]]/20)*COS(RADIANS(_10sept_0_106[[#This Row],[V_phase]]))</f>
        <v>9.0846012763890361E-3</v>
      </c>
      <c r="K177">
        <f>10^(_10sept_0_106[[#This Row],[V_mag_adj]]/20)*SIN(RADIANS(_10sept_0_106[[#This Row],[V_phase]]))</f>
        <v>-1.2686740375486708E-3</v>
      </c>
    </row>
    <row r="178" spans="1:11" x14ac:dyDescent="0.25">
      <c r="A178">
        <v>-5</v>
      </c>
      <c r="B178">
        <v>-0.7</v>
      </c>
      <c r="C178">
        <v>-4.47</v>
      </c>
      <c r="D178">
        <v>-0.73</v>
      </c>
      <c r="E178">
        <v>-5.09</v>
      </c>
      <c r="F178">
        <f>_10sept_0_106[[#This Row],[H_mag]]-40</f>
        <v>-40.700000000000003</v>
      </c>
      <c r="G178">
        <f>_10sept_0_106[[#This Row],[V_mag]]-40</f>
        <v>-40.729999999999997</v>
      </c>
      <c r="H178">
        <f>10^(_10sept_0_106[[#This Row],[H_mag_adj]]/20)*COS(RADIANS(_10sept_0_106[[#This Row],[H_phase]]))</f>
        <v>9.1976522149807491E-3</v>
      </c>
      <c r="I178">
        <f>10^(_10sept_0_106[[#This Row],[H_mag_adj]]/20)*SIN(RADIANS(_10sept_0_106[[#This Row],[H_phase]]))</f>
        <v>-7.1902541853345549E-4</v>
      </c>
      <c r="J178">
        <f>10^(_10sept_0_106[[#This Row],[V_mag_adj]]/20)*COS(RADIANS(_10sept_0_106[[#This Row],[V_phase]]))</f>
        <v>9.1576491843087787E-3</v>
      </c>
      <c r="K178">
        <f>10^(_10sept_0_106[[#This Row],[V_mag_adj]]/20)*SIN(RADIANS(_10sept_0_106[[#This Row],[V_phase]]))</f>
        <v>-8.1568739916569328E-4</v>
      </c>
    </row>
    <row r="179" spans="1:11" x14ac:dyDescent="0.25">
      <c r="A179">
        <v>-4</v>
      </c>
      <c r="B179">
        <v>-0.7</v>
      </c>
      <c r="C179">
        <v>-1.77</v>
      </c>
      <c r="D179">
        <v>-0.72</v>
      </c>
      <c r="E179">
        <v>-2.5099999999999998</v>
      </c>
      <c r="F179">
        <f>_10sept_0_106[[#This Row],[H_mag]]-40</f>
        <v>-40.700000000000003</v>
      </c>
      <c r="G179">
        <f>_10sept_0_106[[#This Row],[V_mag]]-40</f>
        <v>-40.72</v>
      </c>
      <c r="H179">
        <f>10^(_10sept_0_106[[#This Row],[H_mag_adj]]/20)*COS(RADIANS(_10sept_0_106[[#This Row],[H_phase]]))</f>
        <v>9.2213124064029327E-3</v>
      </c>
      <c r="I179">
        <f>10^(_10sept_0_106[[#This Row],[H_mag_adj]]/20)*SIN(RADIANS(_10sept_0_106[[#This Row],[H_phase]]))</f>
        <v>-2.8495845970393538E-4</v>
      </c>
      <c r="J179">
        <f>10^(_10sept_0_106[[#This Row],[V_mag_adj]]/20)*COS(RADIANS(_10sept_0_106[[#This Row],[V_phase]]))</f>
        <v>9.1956648630958891E-3</v>
      </c>
      <c r="K179">
        <f>10^(_10sept_0_106[[#This Row],[V_mag_adj]]/20)*SIN(RADIANS(_10sept_0_106[[#This Row],[V_phase]]))</f>
        <v>-4.0309941662470844E-4</v>
      </c>
    </row>
    <row r="180" spans="1:11" x14ac:dyDescent="0.25">
      <c r="A180">
        <v>-3</v>
      </c>
      <c r="B180">
        <v>-0.69</v>
      </c>
      <c r="C180">
        <v>0.5</v>
      </c>
      <c r="D180">
        <v>-0.73</v>
      </c>
      <c r="E180">
        <v>0.12</v>
      </c>
      <c r="F180">
        <f>_10sept_0_106[[#This Row],[H_mag]]-40</f>
        <v>-40.69</v>
      </c>
      <c r="G180">
        <f>_10sept_0_106[[#This Row],[V_mag]]-40</f>
        <v>-40.729999999999997</v>
      </c>
      <c r="H180">
        <f>10^(_10sept_0_106[[#This Row],[H_mag_adj]]/20)*COS(RADIANS(_10sept_0_106[[#This Row],[H_phase]]))</f>
        <v>9.235990192599082E-3</v>
      </c>
      <c r="I180">
        <f>10^(_10sept_0_106[[#This Row],[H_mag_adj]]/20)*SIN(RADIANS(_10sept_0_106[[#This Row],[H_phase]]))</f>
        <v>8.0601265327556986E-5</v>
      </c>
      <c r="J180">
        <f>10^(_10sept_0_106[[#This Row],[V_mag_adj]]/20)*COS(RADIANS(_10sept_0_106[[#This Row],[V_phase]]))</f>
        <v>9.1938845835576755E-3</v>
      </c>
      <c r="K180">
        <f>10^(_10sept_0_106[[#This Row],[V_mag_adj]]/20)*SIN(RADIANS(_10sept_0_106[[#This Row],[V_phase]]))</f>
        <v>1.9255654998697852E-5</v>
      </c>
    </row>
    <row r="181" spans="1:11" x14ac:dyDescent="0.25">
      <c r="A181">
        <v>-2</v>
      </c>
      <c r="B181">
        <v>-0.7</v>
      </c>
      <c r="C181">
        <v>3.06</v>
      </c>
      <c r="D181">
        <v>-0.73</v>
      </c>
      <c r="E181">
        <v>2.56</v>
      </c>
      <c r="F181">
        <f>_10sept_0_106[[#This Row],[H_mag]]-40</f>
        <v>-40.700000000000003</v>
      </c>
      <c r="G181">
        <f>_10sept_0_106[[#This Row],[V_mag]]-40</f>
        <v>-40.729999999999997</v>
      </c>
      <c r="H181">
        <f>10^(_10sept_0_106[[#This Row],[H_mag_adj]]/20)*COS(RADIANS(_10sept_0_106[[#This Row],[H_phase]]))</f>
        <v>9.2125600739532427E-3</v>
      </c>
      <c r="I181">
        <f>10^(_10sept_0_106[[#This Row],[H_mag_adj]]/20)*SIN(RADIANS(_10sept_0_106[[#This Row],[H_phase]]))</f>
        <v>4.9248421704672408E-4</v>
      </c>
      <c r="J181">
        <f>10^(_10sept_0_106[[#This Row],[V_mag_adj]]/20)*COS(RADIANS(_10sept_0_106[[#This Row],[V_phase]]))</f>
        <v>9.1847291914308338E-3</v>
      </c>
      <c r="K181">
        <f>10^(_10sept_0_106[[#This Row],[V_mag_adj]]/20)*SIN(RADIANS(_10sept_0_106[[#This Row],[V_phase]]))</f>
        <v>4.1065094192904727E-4</v>
      </c>
    </row>
    <row r="182" spans="1:11" x14ac:dyDescent="0.25">
      <c r="A182">
        <v>-1</v>
      </c>
      <c r="B182">
        <v>-0.7</v>
      </c>
      <c r="C182">
        <v>5.43</v>
      </c>
      <c r="D182">
        <v>-0.72</v>
      </c>
      <c r="E182">
        <v>4.96</v>
      </c>
      <c r="F182">
        <f>_10sept_0_106[[#This Row],[H_mag]]-40</f>
        <v>-40.700000000000003</v>
      </c>
      <c r="G182">
        <f>_10sept_0_106[[#This Row],[V_mag]]-40</f>
        <v>-40.72</v>
      </c>
      <c r="H182">
        <f>10^(_10sept_0_106[[#This Row],[H_mag_adj]]/20)*COS(RADIANS(_10sept_0_106[[#This Row],[H_phase]]))</f>
        <v>9.184314368992131E-3</v>
      </c>
      <c r="I182">
        <f>10^(_10sept_0_106[[#This Row],[H_mag_adj]]/20)*SIN(RADIANS(_10sept_0_106[[#This Row],[H_phase]]))</f>
        <v>8.7302542446491161E-4</v>
      </c>
      <c r="J182">
        <f>10^(_10sept_0_106[[#This Row],[V_mag_adj]]/20)*COS(RADIANS(_10sept_0_106[[#This Row],[V_phase]]))</f>
        <v>9.1700276562905886E-3</v>
      </c>
      <c r="K182">
        <f>10^(_10sept_0_106[[#This Row],[V_mag_adj]]/20)*SIN(RADIANS(_10sept_0_106[[#This Row],[V_phase]]))</f>
        <v>7.9582296833232346E-4</v>
      </c>
    </row>
    <row r="183" spans="1:11" x14ac:dyDescent="0.25">
      <c r="A183">
        <v>0</v>
      </c>
      <c r="B183">
        <v>-0.67</v>
      </c>
      <c r="C183">
        <v>7.42</v>
      </c>
      <c r="D183">
        <v>-0.71</v>
      </c>
      <c r="E183">
        <v>6.98</v>
      </c>
      <c r="F183">
        <f>_10sept_0_106[[#This Row],[H_mag]]-40</f>
        <v>-40.67</v>
      </c>
      <c r="G183">
        <f>_10sept_0_106[[#This Row],[V_mag]]-40</f>
        <v>-40.71</v>
      </c>
      <c r="H183">
        <f>10^(_10sept_0_106[[#This Row],[H_mag_adj]]/20)*COS(RADIANS(_10sept_0_106[[#This Row],[H_phase]]))</f>
        <v>9.1801117568034822E-3</v>
      </c>
      <c r="I183">
        <f>10^(_10sept_0_106[[#This Row],[H_mag_adj]]/20)*SIN(RADIANS(_10sept_0_106[[#This Row],[H_phase]]))</f>
        <v>1.195547011051964E-3</v>
      </c>
      <c r="J183">
        <f>10^(_10sept_0_106[[#This Row],[V_mag_adj]]/20)*COS(RADIANS(_10sept_0_106[[#This Row],[V_phase]]))</f>
        <v>9.1468023946261086E-3</v>
      </c>
      <c r="K183">
        <f>10^(_10sept_0_106[[#This Row],[V_mag_adj]]/20)*SIN(RADIANS(_10sept_0_106[[#This Row],[V_phase]]))</f>
        <v>1.119845282748202E-3</v>
      </c>
    </row>
    <row r="184" spans="1:11" x14ac:dyDescent="0.25">
      <c r="A184">
        <v>1</v>
      </c>
      <c r="B184">
        <v>-0.64</v>
      </c>
      <c r="C184">
        <v>9.2200000000000006</v>
      </c>
      <c r="D184">
        <v>-0.68</v>
      </c>
      <c r="E184">
        <v>8.89</v>
      </c>
      <c r="F184">
        <f>_10sept_0_106[[#This Row],[H_mag]]-40</f>
        <v>-40.64</v>
      </c>
      <c r="G184">
        <f>_10sept_0_106[[#This Row],[V_mag]]-40</f>
        <v>-40.68</v>
      </c>
      <c r="H184">
        <f>10^(_10sept_0_106[[#This Row],[H_mag_adj]]/20)*COS(RADIANS(_10sept_0_106[[#This Row],[H_phase]]))</f>
        <v>9.16964508814146E-3</v>
      </c>
      <c r="I184">
        <f>10^(_10sept_0_106[[#This Row],[H_mag_adj]]/20)*SIN(RADIANS(_10sept_0_106[[#This Row],[H_phase]]))</f>
        <v>1.4884433930183881E-3</v>
      </c>
      <c r="J184">
        <f>10^(_10sept_0_106[[#This Row],[V_mag_adj]]/20)*COS(RADIANS(_10sept_0_106[[#This Row],[V_phase]]))</f>
        <v>9.1358963863882713E-3</v>
      </c>
      <c r="K184">
        <f>10^(_10sept_0_106[[#This Row],[V_mag_adj]]/20)*SIN(RADIANS(_10sept_0_106[[#This Row],[V_phase]]))</f>
        <v>1.4290096240564725E-3</v>
      </c>
    </row>
    <row r="185" spans="1:11" x14ac:dyDescent="0.25">
      <c r="A185">
        <v>2</v>
      </c>
      <c r="B185">
        <v>-0.59</v>
      </c>
      <c r="C185">
        <v>11.07</v>
      </c>
      <c r="D185">
        <v>-0.63</v>
      </c>
      <c r="E185">
        <v>10.84</v>
      </c>
      <c r="F185">
        <f>_10sept_0_106[[#This Row],[H_mag]]-40</f>
        <v>-40.590000000000003</v>
      </c>
      <c r="G185">
        <f>_10sept_0_106[[#This Row],[V_mag]]-40</f>
        <v>-40.630000000000003</v>
      </c>
      <c r="H185">
        <f>10^(_10sept_0_106[[#This Row],[H_mag_adj]]/20)*COS(RADIANS(_10sept_0_106[[#This Row],[H_phase]]))</f>
        <v>9.1694461352533879E-3</v>
      </c>
      <c r="I185">
        <f>10^(_10sept_0_106[[#This Row],[H_mag_adj]]/20)*SIN(RADIANS(_10sept_0_106[[#This Row],[H_phase]]))</f>
        <v>1.7939884089641579E-3</v>
      </c>
      <c r="J185">
        <f>10^(_10sept_0_106[[#This Row],[V_mag_adj]]/20)*COS(RADIANS(_10sept_0_106[[#This Row],[V_phase]]))</f>
        <v>9.1344112410099969E-3</v>
      </c>
      <c r="K185">
        <f>10^(_10sept_0_106[[#This Row],[V_mag_adj]]/20)*SIN(RADIANS(_10sept_0_106[[#This Row],[V_phase]]))</f>
        <v>1.7490920952538032E-3</v>
      </c>
    </row>
    <row r="186" spans="1:11" x14ac:dyDescent="0.25">
      <c r="A186">
        <v>3</v>
      </c>
      <c r="B186">
        <v>-0.52</v>
      </c>
      <c r="C186">
        <v>12.49</v>
      </c>
      <c r="D186">
        <v>-0.56000000000000005</v>
      </c>
      <c r="E186">
        <v>12.12</v>
      </c>
      <c r="F186">
        <f>_10sept_0_106[[#This Row],[H_mag]]-40</f>
        <v>-40.520000000000003</v>
      </c>
      <c r="G186">
        <f>_10sept_0_106[[#This Row],[V_mag]]-40</f>
        <v>-40.56</v>
      </c>
      <c r="H186">
        <f>10^(_10sept_0_106[[#This Row],[H_mag_adj]]/20)*COS(RADIANS(_10sept_0_106[[#This Row],[H_phase]]))</f>
        <v>9.195986188968339E-3</v>
      </c>
      <c r="I186">
        <f>10^(_10sept_0_106[[#This Row],[H_mag_adj]]/20)*SIN(RADIANS(_10sept_0_106[[#This Row],[H_phase]]))</f>
        <v>2.0370172351012318E-3</v>
      </c>
      <c r="J186">
        <f>10^(_10sept_0_106[[#This Row],[V_mag_adj]]/20)*COS(RADIANS(_10sept_0_106[[#This Row],[V_phase]]))</f>
        <v>9.1666375589335419E-3</v>
      </c>
      <c r="K186">
        <f>10^(_10sept_0_106[[#This Row],[V_mag_adj]]/20)*SIN(RADIANS(_10sept_0_106[[#This Row],[V_phase]]))</f>
        <v>1.9685038852482002E-3</v>
      </c>
    </row>
    <row r="187" spans="1:11" x14ac:dyDescent="0.25">
      <c r="A187">
        <v>4</v>
      </c>
      <c r="B187">
        <v>-0.45</v>
      </c>
      <c r="C187">
        <v>13.26</v>
      </c>
      <c r="D187">
        <v>-0.49</v>
      </c>
      <c r="E187">
        <v>13.08</v>
      </c>
      <c r="F187">
        <f>_10sept_0_106[[#This Row],[H_mag]]-40</f>
        <v>-40.450000000000003</v>
      </c>
      <c r="G187">
        <f>_10sept_0_106[[#This Row],[V_mag]]-40</f>
        <v>-40.49</v>
      </c>
      <c r="H187">
        <f>10^(_10sept_0_106[[#This Row],[H_mag_adj]]/20)*COS(RADIANS(_10sept_0_106[[#This Row],[H_phase]]))</f>
        <v>9.2419631492433006E-3</v>
      </c>
      <c r="I187">
        <f>10^(_10sept_0_106[[#This Row],[H_mag_adj]]/20)*SIN(RADIANS(_10sept_0_106[[#This Row],[H_phase]]))</f>
        <v>2.1778959820488446E-3</v>
      </c>
      <c r="J187">
        <f>10^(_10sept_0_106[[#This Row],[V_mag_adj]]/20)*COS(RADIANS(_10sept_0_106[[#This Row],[V_phase]]))</f>
        <v>9.206265402438572E-3</v>
      </c>
      <c r="K187">
        <f>10^(_10sept_0_106[[#This Row],[V_mag_adj]]/20)*SIN(RADIANS(_10sept_0_106[[#This Row],[V_phase]]))</f>
        <v>2.138977726202865E-3</v>
      </c>
    </row>
    <row r="188" spans="1:11" x14ac:dyDescent="0.25">
      <c r="A188">
        <v>5</v>
      </c>
      <c r="B188">
        <v>-0.36</v>
      </c>
      <c r="C188">
        <v>14.17</v>
      </c>
      <c r="D188">
        <v>-0.4</v>
      </c>
      <c r="E188">
        <v>13.73</v>
      </c>
      <c r="F188">
        <f>_10sept_0_106[[#This Row],[H_mag]]-40</f>
        <v>-40.36</v>
      </c>
      <c r="G188">
        <f>_10sept_0_106[[#This Row],[V_mag]]-40</f>
        <v>-40.4</v>
      </c>
      <c r="H188">
        <f>10^(_10sept_0_106[[#This Row],[H_mag_adj]]/20)*COS(RADIANS(_10sept_0_106[[#This Row],[H_phase]]))</f>
        <v>9.3020958136624983E-3</v>
      </c>
      <c r="I188">
        <f>10^(_10sept_0_106[[#This Row],[H_mag_adj]]/20)*SIN(RADIANS(_10sept_0_106[[#This Row],[H_phase]]))</f>
        <v>2.3486103654629022E-3</v>
      </c>
      <c r="J188">
        <f>10^(_10sept_0_106[[#This Row],[V_mag_adj]]/20)*COS(RADIANS(_10sept_0_106[[#This Row],[V_phase]]))</f>
        <v>9.2770365249840066E-3</v>
      </c>
      <c r="K188">
        <f>10^(_10sept_0_106[[#This Row],[V_mag_adj]]/20)*SIN(RADIANS(_10sept_0_106[[#This Row],[V_phase]]))</f>
        <v>2.2666444912477113E-3</v>
      </c>
    </row>
    <row r="189" spans="1:11" x14ac:dyDescent="0.25">
      <c r="A189">
        <v>6</v>
      </c>
      <c r="B189">
        <v>-0.28000000000000003</v>
      </c>
      <c r="C189">
        <v>14.86</v>
      </c>
      <c r="D189">
        <v>-0.32</v>
      </c>
      <c r="E189">
        <v>14.49</v>
      </c>
      <c r="F189">
        <f>_10sept_0_106[[#This Row],[H_mag]]-40</f>
        <v>-40.28</v>
      </c>
      <c r="G189">
        <f>_10sept_0_106[[#This Row],[V_mag]]-40</f>
        <v>-40.32</v>
      </c>
      <c r="H189">
        <f>10^(_10sept_0_106[[#This Row],[H_mag_adj]]/20)*COS(RADIANS(_10sept_0_106[[#This Row],[H_phase]]))</f>
        <v>9.3589414841503873E-3</v>
      </c>
      <c r="I189">
        <f>10^(_10sept_0_106[[#This Row],[H_mag_adj]]/20)*SIN(RADIANS(_10sept_0_106[[#This Row],[H_phase]]))</f>
        <v>2.4832267292449824E-3</v>
      </c>
      <c r="J189">
        <f>10^(_10sept_0_106[[#This Row],[V_mag_adj]]/20)*COS(RADIANS(_10sept_0_106[[#This Row],[V_phase]]))</f>
        <v>9.3317089963586928E-3</v>
      </c>
      <c r="K189">
        <f>10^(_10sept_0_106[[#This Row],[V_mag_adj]]/20)*SIN(RADIANS(_10sept_0_106[[#This Row],[V_phase]]))</f>
        <v>2.411606494698472E-3</v>
      </c>
    </row>
    <row r="190" spans="1:11" x14ac:dyDescent="0.25">
      <c r="A190">
        <v>7</v>
      </c>
      <c r="B190">
        <v>-0.22</v>
      </c>
      <c r="C190">
        <v>15.23</v>
      </c>
      <c r="D190">
        <v>-0.25</v>
      </c>
      <c r="E190">
        <v>14.66</v>
      </c>
      <c r="F190">
        <f>_10sept_0_106[[#This Row],[H_mag]]-40</f>
        <v>-40.22</v>
      </c>
      <c r="G190">
        <f>_10sept_0_106[[#This Row],[V_mag]]-40</f>
        <v>-40.25</v>
      </c>
      <c r="H190">
        <f>10^(_10sept_0_106[[#This Row],[H_mag_adj]]/20)*COS(RADIANS(_10sept_0_106[[#This Row],[H_phase]]))</f>
        <v>9.4074710490699952E-3</v>
      </c>
      <c r="I190">
        <f>10^(_10sept_0_106[[#This Row],[H_mag_adj]]/20)*SIN(RADIANS(_10sept_0_106[[#This Row],[H_phase]]))</f>
        <v>2.5612434141521604E-3</v>
      </c>
      <c r="J190">
        <f>10^(_10sept_0_106[[#This Row],[V_mag_adj]]/20)*COS(RADIANS(_10sept_0_106[[#This Row],[V_phase]]))</f>
        <v>9.3999628638636624E-3</v>
      </c>
      <c r="K190">
        <f>10^(_10sept_0_106[[#This Row],[V_mag_adj]]/20)*SIN(RADIANS(_10sept_0_106[[#This Row],[V_phase]]))</f>
        <v>2.4590213066535572E-3</v>
      </c>
    </row>
    <row r="191" spans="1:11" x14ac:dyDescent="0.25">
      <c r="A191">
        <v>8</v>
      </c>
      <c r="B191">
        <v>-0.17</v>
      </c>
      <c r="C191">
        <v>15.16</v>
      </c>
      <c r="D191">
        <v>-0.19</v>
      </c>
      <c r="E191">
        <v>14.56</v>
      </c>
      <c r="F191">
        <f>_10sept_0_106[[#This Row],[H_mag]]-40</f>
        <v>-40.17</v>
      </c>
      <c r="G191">
        <f>_10sept_0_106[[#This Row],[V_mag]]-40</f>
        <v>-40.19</v>
      </c>
      <c r="H191">
        <f>10^(_10sept_0_106[[#This Row],[H_mag_adj]]/20)*COS(RADIANS(_10sept_0_106[[#This Row],[H_phase]]))</f>
        <v>9.4649211238057931E-3</v>
      </c>
      <c r="I191">
        <f>10^(_10sept_0_106[[#This Row],[H_mag_adj]]/20)*SIN(RADIANS(_10sept_0_106[[#This Row],[H_phase]]))</f>
        <v>2.5644679679226127E-3</v>
      </c>
      <c r="J191">
        <f>10^(_10sept_0_106[[#This Row],[V_mag_adj]]/20)*COS(RADIANS(_10sept_0_106[[#This Row],[V_phase]]))</f>
        <v>9.4694274264290005E-3</v>
      </c>
      <c r="K191">
        <f>10^(_10sept_0_106[[#This Row],[V_mag_adj]]/20)*SIN(RADIANS(_10sept_0_106[[#This Row],[V_phase]]))</f>
        <v>2.4595429138517797E-3</v>
      </c>
    </row>
    <row r="192" spans="1:11" x14ac:dyDescent="0.25">
      <c r="A192">
        <v>9</v>
      </c>
      <c r="B192">
        <v>-0.12</v>
      </c>
      <c r="C192">
        <v>15.34</v>
      </c>
      <c r="D192">
        <v>-0.15</v>
      </c>
      <c r="E192">
        <v>14.52</v>
      </c>
      <c r="F192">
        <f>_10sept_0_106[[#This Row],[H_mag]]-40</f>
        <v>-40.119999999999997</v>
      </c>
      <c r="G192">
        <f>_10sept_0_106[[#This Row],[V_mag]]-40</f>
        <v>-40.15</v>
      </c>
      <c r="H192">
        <f>10^(_10sept_0_106[[#This Row],[H_mag_adj]]/20)*COS(RADIANS(_10sept_0_106[[#This Row],[H_phase]]))</f>
        <v>9.5114127214788579E-3</v>
      </c>
      <c r="I192">
        <f>10^(_10sept_0_106[[#This Row],[H_mag_adj]]/20)*SIN(RADIANS(_10sept_0_106[[#This Row],[H_phase]]))</f>
        <v>2.609166613956763E-3</v>
      </c>
      <c r="J192">
        <f>10^(_10sept_0_106[[#This Row],[V_mag_adj]]/20)*COS(RADIANS(_10sept_0_106[[#This Row],[V_phase]]))</f>
        <v>9.514859009633541E-3</v>
      </c>
      <c r="K192">
        <f>10^(_10sept_0_106[[#This Row],[V_mag_adj]]/20)*SIN(RADIANS(_10sept_0_106[[#This Row],[V_phase]]))</f>
        <v>2.464253624482817E-3</v>
      </c>
    </row>
    <row r="193" spans="1:11" x14ac:dyDescent="0.25">
      <c r="A193">
        <v>10</v>
      </c>
      <c r="B193">
        <v>-0.09</v>
      </c>
      <c r="C193">
        <v>14.74</v>
      </c>
      <c r="D193">
        <v>-0.12</v>
      </c>
      <c r="E193">
        <v>14.21</v>
      </c>
      <c r="F193">
        <f>_10sept_0_106[[#This Row],[H_mag]]-40</f>
        <v>-40.090000000000003</v>
      </c>
      <c r="G193">
        <f>_10sept_0_106[[#This Row],[V_mag]]-40</f>
        <v>-40.119999999999997</v>
      </c>
      <c r="H193">
        <f>10^(_10sept_0_106[[#This Row],[H_mag_adj]]/20)*COS(RADIANS(_10sept_0_106[[#This Row],[H_phase]]))</f>
        <v>9.5712146151952556E-3</v>
      </c>
      <c r="I193">
        <f>10^(_10sept_0_106[[#This Row],[H_mag_adj]]/20)*SIN(RADIANS(_10sept_0_106[[#This Row],[H_phase]]))</f>
        <v>2.5181043129192324E-3</v>
      </c>
      <c r="J193">
        <f>10^(_10sept_0_106[[#This Row],[V_mag_adj]]/20)*COS(RADIANS(_10sept_0_106[[#This Row],[V_phase]]))</f>
        <v>9.5610181969688398E-3</v>
      </c>
      <c r="K193">
        <f>10^(_10sept_0_106[[#This Row],[V_mag_adj]]/20)*SIN(RADIANS(_10sept_0_106[[#This Row],[V_phase]]))</f>
        <v>2.4210851730013883E-3</v>
      </c>
    </row>
    <row r="194" spans="1:11" x14ac:dyDescent="0.25">
      <c r="A194">
        <v>11</v>
      </c>
      <c r="B194">
        <v>-7.0000000000000007E-2</v>
      </c>
      <c r="C194">
        <v>14.21</v>
      </c>
      <c r="D194">
        <v>-0.12</v>
      </c>
      <c r="E194">
        <v>13.57</v>
      </c>
      <c r="F194">
        <f>_10sept_0_106[[#This Row],[H_mag]]-40</f>
        <v>-40.07</v>
      </c>
      <c r="G194">
        <f>_10sept_0_106[[#This Row],[V_mag]]-40</f>
        <v>-40.119999999999997</v>
      </c>
      <c r="H194">
        <f>10^(_10sept_0_106[[#This Row],[H_mag_adj]]/20)*COS(RADIANS(_10sept_0_106[[#This Row],[H_phase]]))</f>
        <v>9.6162145573807055E-3</v>
      </c>
      <c r="I194">
        <f>10^(_10sept_0_106[[#This Row],[H_mag_adj]]/20)*SIN(RADIANS(_10sept_0_106[[#This Row],[H_phase]]))</f>
        <v>2.4350622502376995E-3</v>
      </c>
      <c r="J194">
        <f>10^(_10sept_0_106[[#This Row],[V_mag_adj]]/20)*COS(RADIANS(_10sept_0_106[[#This Row],[V_phase]]))</f>
        <v>9.5874649514349139E-3</v>
      </c>
      <c r="K194">
        <f>10^(_10sept_0_106[[#This Row],[V_mag_adj]]/20)*SIN(RADIANS(_10sept_0_106[[#This Row],[V_phase]]))</f>
        <v>2.3141387561474293E-3</v>
      </c>
    </row>
    <row r="195" spans="1:11" x14ac:dyDescent="0.25">
      <c r="A195">
        <v>12</v>
      </c>
      <c r="B195">
        <v>-0.08</v>
      </c>
      <c r="C195">
        <v>12.64</v>
      </c>
      <c r="D195">
        <v>-0.12</v>
      </c>
      <c r="E195">
        <v>12.13</v>
      </c>
      <c r="F195">
        <f>_10sept_0_106[[#This Row],[H_mag]]-40</f>
        <v>-40.08</v>
      </c>
      <c r="G195">
        <f>_10sept_0_106[[#This Row],[V_mag]]-40</f>
        <v>-40.119999999999997</v>
      </c>
      <c r="H195">
        <f>10^(_10sept_0_106[[#This Row],[H_mag_adj]]/20)*COS(RADIANS(_10sept_0_106[[#This Row],[H_phase]]))</f>
        <v>9.6681837116872702E-3</v>
      </c>
      <c r="I195">
        <f>10^(_10sept_0_106[[#This Row],[H_mag_adj]]/20)*SIN(RADIANS(_10sept_0_106[[#This Row],[H_phase]]))</f>
        <v>2.1681831147445227E-3</v>
      </c>
      <c r="J195">
        <f>10^(_10sept_0_106[[#This Row],[V_mag_adj]]/20)*COS(RADIANS(_10sept_0_106[[#This Row],[V_phase]]))</f>
        <v>9.642591655068377E-3</v>
      </c>
      <c r="K195">
        <f>10^(_10sept_0_106[[#This Row],[V_mag_adj]]/20)*SIN(RADIANS(_10sept_0_106[[#This Row],[V_phase]]))</f>
        <v>2.0724740170390949E-3</v>
      </c>
    </row>
    <row r="196" spans="1:11" x14ac:dyDescent="0.25">
      <c r="A196">
        <v>13</v>
      </c>
      <c r="B196">
        <v>-0.01</v>
      </c>
      <c r="C196">
        <v>9.81</v>
      </c>
      <c r="D196">
        <v>-0.06</v>
      </c>
      <c r="E196">
        <v>9.59</v>
      </c>
      <c r="F196">
        <f>_10sept_0_106[[#This Row],[H_mag]]-40</f>
        <v>-40.01</v>
      </c>
      <c r="G196">
        <f>_10sept_0_106[[#This Row],[V_mag]]-40</f>
        <v>-40.06</v>
      </c>
      <c r="H196">
        <f>10^(_10sept_0_106[[#This Row],[H_mag_adj]]/20)*COS(RADIANS(_10sept_0_106[[#This Row],[H_phase]]))</f>
        <v>9.8424437055965666E-3</v>
      </c>
      <c r="I196">
        <f>10^(_10sept_0_106[[#This Row],[H_mag_adj]]/20)*SIN(RADIANS(_10sept_0_106[[#This Row],[H_phase]]))</f>
        <v>1.7018543663950489E-3</v>
      </c>
      <c r="J196">
        <f>10^(_10sept_0_106[[#This Row],[V_mag_adj]]/20)*COS(RADIANS(_10sept_0_106[[#This Row],[V_phase]]))</f>
        <v>9.7923737944832986E-3</v>
      </c>
      <c r="K196">
        <f>10^(_10sept_0_106[[#This Row],[V_mag_adj]]/20)*SIN(RADIANS(_10sept_0_106[[#This Row],[V_phase]]))</f>
        <v>1.6544981209531961E-3</v>
      </c>
    </row>
    <row r="197" spans="1:11" x14ac:dyDescent="0.25">
      <c r="A197">
        <v>14</v>
      </c>
      <c r="B197">
        <v>0</v>
      </c>
      <c r="C197">
        <v>8.11</v>
      </c>
      <c r="D197">
        <v>-0.03</v>
      </c>
      <c r="E197">
        <v>7.75</v>
      </c>
      <c r="F197">
        <f>_10sept_0_106[[#This Row],[H_mag]]-40</f>
        <v>-40</v>
      </c>
      <c r="G197">
        <f>_10sept_0_106[[#This Row],[V_mag]]-40</f>
        <v>-40.03</v>
      </c>
      <c r="H197">
        <f>10^(_10sept_0_106[[#This Row],[H_mag_adj]]/20)*COS(RADIANS(_10sept_0_106[[#This Row],[H_phase]]))</f>
        <v>9.8999905073358565E-3</v>
      </c>
      <c r="I197">
        <f>10^(_10sept_0_106[[#This Row],[H_mag_adj]]/20)*SIN(RADIANS(_10sept_0_106[[#This Row],[H_phase]]))</f>
        <v>1.4107402151565481E-3</v>
      </c>
      <c r="J197">
        <f>10^(_10sept_0_106[[#This Row],[V_mag_adj]]/20)*COS(RADIANS(_10sept_0_106[[#This Row],[V_phase]]))</f>
        <v>9.8744947117550084E-3</v>
      </c>
      <c r="K197">
        <f>10^(_10sept_0_106[[#This Row],[V_mag_adj]]/20)*SIN(RADIANS(_10sept_0_106[[#This Row],[V_phase]]))</f>
        <v>1.3438597507238717E-3</v>
      </c>
    </row>
    <row r="198" spans="1:11" x14ac:dyDescent="0.25">
      <c r="A198">
        <v>15</v>
      </c>
      <c r="B198">
        <v>-0.05</v>
      </c>
      <c r="C198">
        <v>6.48</v>
      </c>
      <c r="D198">
        <v>-7.0000000000000007E-2</v>
      </c>
      <c r="E198">
        <v>6.01</v>
      </c>
      <c r="F198">
        <f>_10sept_0_106[[#This Row],[H_mag]]-40</f>
        <v>-40.049999999999997</v>
      </c>
      <c r="G198">
        <f>_10sept_0_106[[#This Row],[V_mag]]-40</f>
        <v>-40.07</v>
      </c>
      <c r="H198">
        <f>10^(_10sept_0_106[[#This Row],[H_mag_adj]]/20)*COS(RADIANS(_10sept_0_106[[#This Row],[H_phase]]))</f>
        <v>9.8790805507811743E-3</v>
      </c>
      <c r="I198">
        <f>10^(_10sept_0_106[[#This Row],[H_mag_adj]]/20)*SIN(RADIANS(_10sept_0_106[[#This Row],[H_phase]]))</f>
        <v>1.1220859757037121E-3</v>
      </c>
      <c r="J198">
        <f>10^(_10sept_0_106[[#This Row],[V_mag_adj]]/20)*COS(RADIANS(_10sept_0_106[[#This Row],[V_phase]]))</f>
        <v>9.8652109324628354E-3</v>
      </c>
      <c r="K198">
        <f>10^(_10sept_0_106[[#This Row],[V_mag_adj]]/20)*SIN(RADIANS(_10sept_0_106[[#This Row],[V_phase]]))</f>
        <v>1.03861630746348E-3</v>
      </c>
    </row>
    <row r="199" spans="1:11" x14ac:dyDescent="0.25">
      <c r="A199">
        <v>16</v>
      </c>
      <c r="B199">
        <v>-0.15</v>
      </c>
      <c r="C199">
        <v>4.88</v>
      </c>
      <c r="D199">
        <v>-0.1</v>
      </c>
      <c r="E199">
        <v>4.05</v>
      </c>
      <c r="F199">
        <f>_10sept_0_106[[#This Row],[H_mag]]-40</f>
        <v>-40.15</v>
      </c>
      <c r="G199">
        <f>_10sept_0_106[[#This Row],[V_mag]]-40</f>
        <v>-40.1</v>
      </c>
      <c r="H199">
        <f>10^(_10sept_0_106[[#This Row],[H_mag_adj]]/20)*COS(RADIANS(_10sept_0_106[[#This Row],[H_phase]]))</f>
        <v>9.7931598782199578E-3</v>
      </c>
      <c r="I199">
        <f>10^(_10sept_0_106[[#This Row],[H_mag_adj]]/20)*SIN(RADIANS(_10sept_0_106[[#This Row],[H_phase]]))</f>
        <v>8.3612648481203738E-4</v>
      </c>
      <c r="J199">
        <f>10^(_10sept_0_106[[#This Row],[V_mag_adj]]/20)*COS(RADIANS(_10sept_0_106[[#This Row],[V_phase]]))</f>
        <v>9.8608447632625371E-3</v>
      </c>
      <c r="K199">
        <f>10^(_10sept_0_106[[#This Row],[V_mag_adj]]/20)*SIN(RADIANS(_10sept_0_106[[#This Row],[V_phase]]))</f>
        <v>6.9818525508546863E-4</v>
      </c>
    </row>
    <row r="200" spans="1:11" x14ac:dyDescent="0.25">
      <c r="A200">
        <v>17</v>
      </c>
      <c r="B200">
        <v>-0.22</v>
      </c>
      <c r="C200">
        <v>3.8</v>
      </c>
      <c r="D200">
        <v>-0.18</v>
      </c>
      <c r="E200">
        <v>2.0299999999999998</v>
      </c>
      <c r="F200">
        <f>_10sept_0_106[[#This Row],[H_mag]]-40</f>
        <v>-40.22</v>
      </c>
      <c r="G200">
        <f>_10sept_0_106[[#This Row],[V_mag]]-40</f>
        <v>-40.18</v>
      </c>
      <c r="H200">
        <f>10^(_10sept_0_106[[#This Row],[H_mag_adj]]/20)*COS(RADIANS(_10sept_0_106[[#This Row],[H_phase]]))</f>
        <v>9.7284609208394147E-3</v>
      </c>
      <c r="I200">
        <f>10^(_10sept_0_106[[#This Row],[H_mag_adj]]/20)*SIN(RADIANS(_10sept_0_106[[#This Row],[H_phase]]))</f>
        <v>6.4616366141114249E-4</v>
      </c>
      <c r="J200">
        <f>10^(_10sept_0_106[[#This Row],[V_mag_adj]]/20)*COS(RADIANS(_10sept_0_106[[#This Row],[V_phase]]))</f>
        <v>9.7887527384336228E-3</v>
      </c>
      <c r="K200">
        <f>10^(_10sept_0_106[[#This Row],[V_mag_adj]]/20)*SIN(RADIANS(_10sept_0_106[[#This Row],[V_phase]]))</f>
        <v>3.4696250143419113E-4</v>
      </c>
    </row>
    <row r="201" spans="1:11" x14ac:dyDescent="0.25">
      <c r="A201">
        <v>18</v>
      </c>
      <c r="B201">
        <v>-0.25</v>
      </c>
      <c r="C201">
        <v>1.29</v>
      </c>
      <c r="D201">
        <v>-0.27</v>
      </c>
      <c r="E201">
        <v>0.6</v>
      </c>
      <c r="F201">
        <f>_10sept_0_106[[#This Row],[H_mag]]-40</f>
        <v>-40.25</v>
      </c>
      <c r="G201">
        <f>_10sept_0_106[[#This Row],[V_mag]]-40</f>
        <v>-40.270000000000003</v>
      </c>
      <c r="H201">
        <f>10^(_10sept_0_106[[#This Row],[H_mag_adj]]/20)*COS(RADIANS(_10sept_0_106[[#This Row],[H_phase]]))</f>
        <v>9.7138169614788376E-3</v>
      </c>
      <c r="I201">
        <f>10^(_10sept_0_106[[#This Row],[H_mag_adj]]/20)*SIN(RADIANS(_10sept_0_106[[#This Row],[H_phase]]))</f>
        <v>2.1874109691176637E-4</v>
      </c>
      <c r="J201">
        <f>10^(_10sept_0_106[[#This Row],[V_mag_adj]]/20)*COS(RADIANS(_10sept_0_106[[#This Row],[V_phase]]))</f>
        <v>9.6934011685223063E-3</v>
      </c>
      <c r="K201">
        <f>10^(_10sept_0_106[[#This Row],[V_mag_adj]]/20)*SIN(RADIANS(_10sept_0_106[[#This Row],[V_phase]]))</f>
        <v>1.0151277039853987E-4</v>
      </c>
    </row>
    <row r="202" spans="1:11" x14ac:dyDescent="0.25">
      <c r="A202">
        <v>19</v>
      </c>
      <c r="B202">
        <v>-0.27</v>
      </c>
      <c r="C202">
        <v>-1.22</v>
      </c>
      <c r="D202">
        <v>-0.31</v>
      </c>
      <c r="E202">
        <v>-1.62</v>
      </c>
      <c r="F202">
        <f>_10sept_0_106[[#This Row],[H_mag]]-40</f>
        <v>-40.270000000000003</v>
      </c>
      <c r="G202">
        <f>_10sept_0_106[[#This Row],[V_mag]]-40</f>
        <v>-40.31</v>
      </c>
      <c r="H202">
        <f>10^(_10sept_0_106[[#This Row],[H_mag_adj]]/20)*COS(RADIANS(_10sept_0_106[[#This Row],[H_phase]]))</f>
        <v>9.69173519751481E-3</v>
      </c>
      <c r="I202">
        <f>10^(_10sept_0_106[[#This Row],[H_mag_adj]]/20)*SIN(RADIANS(_10sept_0_106[[#This Row],[H_phase]]))</f>
        <v>-2.0639747507217239E-4</v>
      </c>
      <c r="J202">
        <f>10^(_10sept_0_106[[#This Row],[V_mag_adj]]/20)*COS(RADIANS(_10sept_0_106[[#This Row],[V_phase]]))</f>
        <v>9.6455363294468514E-3</v>
      </c>
      <c r="K202">
        <f>10^(_10sept_0_106[[#This Row],[V_mag_adj]]/20)*SIN(RADIANS(_10sept_0_106[[#This Row],[V_phase]]))</f>
        <v>-2.7279381243661187E-4</v>
      </c>
    </row>
    <row r="203" spans="1:11" x14ac:dyDescent="0.25">
      <c r="A203">
        <v>20</v>
      </c>
      <c r="B203">
        <v>-0.3</v>
      </c>
      <c r="C203">
        <v>-4.2</v>
      </c>
      <c r="D203">
        <v>-0.34</v>
      </c>
      <c r="E203">
        <v>-4.72</v>
      </c>
      <c r="F203">
        <f>_10sept_0_106[[#This Row],[H_mag]]-40</f>
        <v>-40.299999999999997</v>
      </c>
      <c r="G203">
        <f>_10sept_0_106[[#This Row],[V_mag]]-40</f>
        <v>-40.340000000000003</v>
      </c>
      <c r="H203">
        <f>10^(_10sept_0_106[[#This Row],[H_mag_adj]]/20)*COS(RADIANS(_10sept_0_106[[#This Row],[H_phase]]))</f>
        <v>9.634565273519545E-3</v>
      </c>
      <c r="I203">
        <f>10^(_10sept_0_106[[#This Row],[H_mag_adj]]/20)*SIN(RADIANS(_10sept_0_106[[#This Row],[H_phase]]))</f>
        <v>-7.0751824710777865E-4</v>
      </c>
      <c r="J203">
        <f>10^(_10sept_0_106[[#This Row],[V_mag_adj]]/20)*COS(RADIANS(_10sept_0_106[[#This Row],[V_phase]]))</f>
        <v>9.5835118590115054E-3</v>
      </c>
      <c r="K203">
        <f>10^(_10sept_0_106[[#This Row],[V_mag_adj]]/20)*SIN(RADIANS(_10sept_0_106[[#This Row],[V_phase]]))</f>
        <v>-7.9127608456716506E-4</v>
      </c>
    </row>
    <row r="204" spans="1:11" x14ac:dyDescent="0.25">
      <c r="A204">
        <v>21</v>
      </c>
      <c r="B204">
        <v>-0.33</v>
      </c>
      <c r="C204">
        <v>-7.95</v>
      </c>
      <c r="D204">
        <v>-0.37</v>
      </c>
      <c r="E204">
        <v>-8.14</v>
      </c>
      <c r="F204">
        <f>_10sept_0_106[[#This Row],[H_mag]]-40</f>
        <v>-40.33</v>
      </c>
      <c r="G204">
        <f>_10sept_0_106[[#This Row],[V_mag]]-40</f>
        <v>-40.369999999999997</v>
      </c>
      <c r="H204">
        <f>10^(_10sept_0_106[[#This Row],[H_mag_adj]]/20)*COS(RADIANS(_10sept_0_106[[#This Row],[H_phase]]))</f>
        <v>9.5346744869593478E-3</v>
      </c>
      <c r="I204">
        <f>10^(_10sept_0_106[[#This Row],[H_mag_adj]]/20)*SIN(RADIANS(_10sept_0_106[[#This Row],[H_phase]]))</f>
        <v>-1.3315272305369813E-3</v>
      </c>
      <c r="J204">
        <f>10^(_10sept_0_106[[#This Row],[V_mag_adj]]/20)*COS(RADIANS(_10sept_0_106[[#This Row],[V_phase]]))</f>
        <v>9.4864192369768629E-3</v>
      </c>
      <c r="K204">
        <f>10^(_10sept_0_106[[#This Row],[V_mag_adj]]/20)*SIN(RADIANS(_10sept_0_106[[#This Row],[V_phase]]))</f>
        <v>-1.3568749790136894E-3</v>
      </c>
    </row>
    <row r="205" spans="1:11" x14ac:dyDescent="0.25">
      <c r="A205">
        <v>22</v>
      </c>
      <c r="B205">
        <v>-0.38</v>
      </c>
      <c r="C205">
        <v>-11.29</v>
      </c>
      <c r="D205">
        <v>-0.41</v>
      </c>
      <c r="E205">
        <v>-11.73</v>
      </c>
      <c r="F205">
        <f>_10sept_0_106[[#This Row],[H_mag]]-40</f>
        <v>-40.380000000000003</v>
      </c>
      <c r="G205">
        <f>_10sept_0_106[[#This Row],[V_mag]]-40</f>
        <v>-40.409999999999997</v>
      </c>
      <c r="H205">
        <f>10^(_10sept_0_106[[#This Row],[H_mag_adj]]/20)*COS(RADIANS(_10sept_0_106[[#This Row],[H_phase]]))</f>
        <v>9.3867125822066754E-3</v>
      </c>
      <c r="I205">
        <f>10^(_10sept_0_106[[#This Row],[H_mag_adj]]/20)*SIN(RADIANS(_10sept_0_106[[#This Row],[H_phase]]))</f>
        <v>-1.8739466137654003E-3</v>
      </c>
      <c r="J205">
        <f>10^(_10sept_0_106[[#This Row],[V_mag_adj]]/20)*COS(RADIANS(_10sept_0_106[[#This Row],[V_phase]]))</f>
        <v>9.3397310020853115E-3</v>
      </c>
      <c r="K205">
        <f>10^(_10sept_0_106[[#This Row],[V_mag_adj]]/20)*SIN(RADIANS(_10sept_0_106[[#This Row],[V_phase]]))</f>
        <v>-1.9392658590074033E-3</v>
      </c>
    </row>
    <row r="206" spans="1:11" x14ac:dyDescent="0.25">
      <c r="A206">
        <v>23</v>
      </c>
      <c r="B206">
        <v>-0.44</v>
      </c>
      <c r="C206">
        <v>-15.41</v>
      </c>
      <c r="D206">
        <v>-0.48</v>
      </c>
      <c r="E206">
        <v>-15.69</v>
      </c>
      <c r="F206">
        <f>_10sept_0_106[[#This Row],[H_mag]]-40</f>
        <v>-40.44</v>
      </c>
      <c r="G206">
        <f>_10sept_0_106[[#This Row],[V_mag]]-40</f>
        <v>-40.479999999999997</v>
      </c>
      <c r="H206">
        <f>10^(_10sept_0_106[[#This Row],[H_mag_adj]]/20)*COS(RADIANS(_10sept_0_106[[#This Row],[H_phase]]))</f>
        <v>9.1642963994562707E-3</v>
      </c>
      <c r="I206">
        <f>10^(_10sept_0_106[[#This Row],[H_mag_adj]]/20)*SIN(RADIANS(_10sept_0_106[[#This Row],[H_phase]]))</f>
        <v>-2.5259886925999907E-3</v>
      </c>
      <c r="J206">
        <f>10^(_10sept_0_106[[#This Row],[V_mag_adj]]/20)*COS(RADIANS(_10sept_0_106[[#This Row],[V_phase]]))</f>
        <v>9.1097938107341011E-3</v>
      </c>
      <c r="K206">
        <f>10^(_10sept_0_106[[#This Row],[V_mag_adj]]/20)*SIN(RADIANS(_10sept_0_106[[#This Row],[V_phase]]))</f>
        <v>-2.5589320586662727E-3</v>
      </c>
    </row>
    <row r="207" spans="1:11" x14ac:dyDescent="0.25">
      <c r="A207">
        <v>24</v>
      </c>
      <c r="B207">
        <v>-0.52</v>
      </c>
      <c r="C207">
        <v>-19.440000000000001</v>
      </c>
      <c r="D207">
        <v>-0.56000000000000005</v>
      </c>
      <c r="E207">
        <v>-19.75</v>
      </c>
      <c r="F207">
        <f>_10sept_0_106[[#This Row],[H_mag]]-40</f>
        <v>-40.520000000000003</v>
      </c>
      <c r="G207">
        <f>_10sept_0_106[[#This Row],[V_mag]]-40</f>
        <v>-40.56</v>
      </c>
      <c r="H207">
        <f>10^(_10sept_0_106[[#This Row],[H_mag_adj]]/20)*COS(RADIANS(_10sept_0_106[[#This Row],[H_phase]]))</f>
        <v>8.8819297537698714E-3</v>
      </c>
      <c r="I207">
        <f>10^(_10sept_0_106[[#This Row],[H_mag_adj]]/20)*SIN(RADIANS(_10sept_0_106[[#This Row],[H_phase]]))</f>
        <v>-3.1347926650567145E-3</v>
      </c>
      <c r="J207">
        <f>10^(_10sept_0_106[[#This Row],[V_mag_adj]]/20)*COS(RADIANS(_10sept_0_106[[#This Row],[V_phase]]))</f>
        <v>8.8241087373426529E-3</v>
      </c>
      <c r="K207">
        <f>10^(_10sept_0_106[[#This Row],[V_mag_adj]]/20)*SIN(RADIANS(_10sept_0_106[[#This Row],[V_phase]]))</f>
        <v>-3.1681787630500578E-3</v>
      </c>
    </row>
    <row r="208" spans="1:11" x14ac:dyDescent="0.25">
      <c r="A208">
        <v>25</v>
      </c>
      <c r="B208">
        <v>-0.62</v>
      </c>
      <c r="C208">
        <v>-24.09</v>
      </c>
      <c r="D208">
        <v>-0.66</v>
      </c>
      <c r="E208">
        <v>-24.37</v>
      </c>
      <c r="F208">
        <f>_10sept_0_106[[#This Row],[H_mag]]-40</f>
        <v>-40.619999999999997</v>
      </c>
      <c r="G208">
        <f>_10sept_0_106[[#This Row],[V_mag]]-40</f>
        <v>-40.659999999999997</v>
      </c>
      <c r="H208">
        <f>10^(_10sept_0_106[[#This Row],[H_mag_adj]]/20)*COS(RADIANS(_10sept_0_106[[#This Row],[H_phase]]))</f>
        <v>8.5001343583921418E-3</v>
      </c>
      <c r="I208">
        <f>10^(_10sept_0_106[[#This Row],[H_mag_adj]]/20)*SIN(RADIANS(_10sept_0_106[[#This Row],[H_phase]]))</f>
        <v>-3.8005135791236298E-3</v>
      </c>
      <c r="J208">
        <f>10^(_10sept_0_106[[#This Row],[V_mag_adj]]/20)*COS(RADIANS(_10sept_0_106[[#This Row],[V_phase]]))</f>
        <v>8.4424913498311327E-3</v>
      </c>
      <c r="K208">
        <f>10^(_10sept_0_106[[#This Row],[V_mag_adj]]/20)*SIN(RADIANS(_10sept_0_106[[#This Row],[V_phase]]))</f>
        <v>-3.8243551036175991E-3</v>
      </c>
    </row>
    <row r="209" spans="1:11" x14ac:dyDescent="0.25">
      <c r="A209">
        <v>26</v>
      </c>
      <c r="B209">
        <v>-0.76</v>
      </c>
      <c r="C209">
        <v>-28.69</v>
      </c>
      <c r="D209">
        <v>-0.79</v>
      </c>
      <c r="E209">
        <v>-29.37</v>
      </c>
      <c r="F209">
        <f>_10sept_0_106[[#This Row],[H_mag]]-40</f>
        <v>-40.76</v>
      </c>
      <c r="G209">
        <f>_10sept_0_106[[#This Row],[V_mag]]-40</f>
        <v>-40.79</v>
      </c>
      <c r="H209">
        <f>10^(_10sept_0_106[[#This Row],[H_mag_adj]]/20)*COS(RADIANS(_10sept_0_106[[#This Row],[H_phase]]))</f>
        <v>8.0373606862605383E-3</v>
      </c>
      <c r="I209">
        <f>10^(_10sept_0_106[[#This Row],[H_mag_adj]]/20)*SIN(RADIANS(_10sept_0_106[[#This Row],[H_phase]]))</f>
        <v>-4.3985033648836951E-3</v>
      </c>
      <c r="J209">
        <f>10^(_10sept_0_106[[#This Row],[V_mag_adj]]/20)*COS(RADIANS(_10sept_0_106[[#This Row],[V_phase]]))</f>
        <v>7.9570631398724299E-3</v>
      </c>
      <c r="K209">
        <f>10^(_10sept_0_106[[#This Row],[V_mag_adj]]/20)*SIN(RADIANS(_10sept_0_106[[#This Row],[V_phase]]))</f>
        <v>-4.4780871641859525E-3</v>
      </c>
    </row>
    <row r="210" spans="1:11" x14ac:dyDescent="0.25">
      <c r="A210">
        <v>27</v>
      </c>
      <c r="B210">
        <v>-0.92</v>
      </c>
      <c r="C210">
        <v>-33.450000000000003</v>
      </c>
      <c r="D210">
        <v>-0.95</v>
      </c>
      <c r="E210">
        <v>-33.880000000000003</v>
      </c>
      <c r="F210">
        <f>_10sept_0_106[[#This Row],[H_mag]]-40</f>
        <v>-40.92</v>
      </c>
      <c r="G210">
        <f>_10sept_0_106[[#This Row],[V_mag]]-40</f>
        <v>-40.950000000000003</v>
      </c>
      <c r="H210">
        <f>10^(_10sept_0_106[[#This Row],[H_mag_adj]]/20)*COS(RADIANS(_10sept_0_106[[#This Row],[H_phase]]))</f>
        <v>7.505112428597565E-3</v>
      </c>
      <c r="I210">
        <f>10^(_10sept_0_106[[#This Row],[H_mag_adj]]/20)*SIN(RADIANS(_10sept_0_106[[#This Row],[H_phase]]))</f>
        <v>-4.9581122770615497E-3</v>
      </c>
      <c r="J210">
        <f>10^(_10sept_0_106[[#This Row],[V_mag_adj]]/20)*COS(RADIANS(_10sept_0_106[[#This Row],[V_phase]]))</f>
        <v>7.4419432048722775E-3</v>
      </c>
      <c r="K210">
        <f>10^(_10sept_0_106[[#This Row],[V_mag_adj]]/20)*SIN(RADIANS(_10sept_0_106[[#This Row],[V_phase]]))</f>
        <v>-4.9970084604708176E-3</v>
      </c>
    </row>
    <row r="211" spans="1:11" x14ac:dyDescent="0.25">
      <c r="A211">
        <v>28</v>
      </c>
      <c r="B211">
        <v>-1.1000000000000001</v>
      </c>
      <c r="C211">
        <v>-38.67</v>
      </c>
      <c r="D211">
        <v>-1.1200000000000001</v>
      </c>
      <c r="E211">
        <v>-39.29</v>
      </c>
      <c r="F211">
        <f>_10sept_0_106[[#This Row],[H_mag]]-40</f>
        <v>-41.1</v>
      </c>
      <c r="G211">
        <f>_10sept_0_106[[#This Row],[V_mag]]-40</f>
        <v>-41.12</v>
      </c>
      <c r="H211">
        <f>10^(_10sept_0_106[[#This Row],[H_mag_adj]]/20)*COS(RADIANS(_10sept_0_106[[#This Row],[H_phase]]))</f>
        <v>6.8788567108983229E-3</v>
      </c>
      <c r="I211">
        <f>10^(_10sept_0_106[[#This Row],[H_mag_adj]]/20)*SIN(RADIANS(_10sept_0_106[[#This Row],[H_phase]]))</f>
        <v>-5.5050923710504756E-3</v>
      </c>
      <c r="J211">
        <f>10^(_10sept_0_106[[#This Row],[V_mag_adj]]/20)*COS(RADIANS(_10sept_0_106[[#This Row],[V_phase]]))</f>
        <v>6.8032013067966515E-3</v>
      </c>
      <c r="K211">
        <f>10^(_10sept_0_106[[#This Row],[V_mag_adj]]/20)*SIN(RADIANS(_10sept_0_106[[#This Row],[V_phase]]))</f>
        <v>-5.5663731898580489E-3</v>
      </c>
    </row>
    <row r="212" spans="1:11" x14ac:dyDescent="0.25">
      <c r="A212">
        <v>29</v>
      </c>
      <c r="B212">
        <v>-1.3</v>
      </c>
      <c r="C212">
        <v>-43.95</v>
      </c>
      <c r="D212">
        <v>-1.34</v>
      </c>
      <c r="E212">
        <v>-44.46</v>
      </c>
      <c r="F212">
        <f>_10sept_0_106[[#This Row],[H_mag]]-40</f>
        <v>-41.3</v>
      </c>
      <c r="G212">
        <f>_10sept_0_106[[#This Row],[V_mag]]-40</f>
        <v>-41.34</v>
      </c>
      <c r="H212">
        <f>10^(_10sept_0_106[[#This Row],[H_mag_adj]]/20)*COS(RADIANS(_10sept_0_106[[#This Row],[H_phase]]))</f>
        <v>6.1986877556638315E-3</v>
      </c>
      <c r="I212">
        <f>10^(_10sept_0_106[[#This Row],[H_mag_adj]]/20)*SIN(RADIANS(_10sept_0_106[[#This Row],[H_phase]]))</f>
        <v>-5.975558069157636E-3</v>
      </c>
      <c r="J212">
        <f>10^(_10sept_0_106[[#This Row],[V_mag_adj]]/20)*COS(RADIANS(_10sept_0_106[[#This Row],[V_phase]]))</f>
        <v>6.1170185079056439E-3</v>
      </c>
      <c r="K212">
        <f>10^(_10sept_0_106[[#This Row],[V_mag_adj]]/20)*SIN(RADIANS(_10sept_0_106[[#This Row],[V_phase]]))</f>
        <v>-6.0027886344307616E-3</v>
      </c>
    </row>
    <row r="213" spans="1:11" x14ac:dyDescent="0.25">
      <c r="A213">
        <v>30</v>
      </c>
      <c r="B213">
        <v>-1.53</v>
      </c>
      <c r="C213">
        <v>-49.43</v>
      </c>
      <c r="D213">
        <v>-1.55</v>
      </c>
      <c r="E213">
        <v>-50.02</v>
      </c>
      <c r="F213">
        <f>_10sept_0_106[[#This Row],[H_mag]]-40</f>
        <v>-41.53</v>
      </c>
      <c r="G213">
        <f>_10sept_0_106[[#This Row],[V_mag]]-40</f>
        <v>-41.55</v>
      </c>
      <c r="H213">
        <f>10^(_10sept_0_106[[#This Row],[H_mag_adj]]/20)*COS(RADIANS(_10sept_0_106[[#This Row],[H_phase]]))</f>
        <v>5.4533690663486753E-3</v>
      </c>
      <c r="I213">
        <f>10^(_10sept_0_106[[#This Row],[H_mag_adj]]/20)*SIN(RADIANS(_10sept_0_106[[#This Row],[H_phase]]))</f>
        <v>-6.3693012030029347E-3</v>
      </c>
      <c r="J213">
        <f>10^(_10sept_0_106[[#This Row],[V_mag_adj]]/20)*COS(RADIANS(_10sept_0_106[[#This Row],[V_phase]]))</f>
        <v>5.3751026928314403E-3</v>
      </c>
      <c r="K213">
        <f>10^(_10sept_0_106[[#This Row],[V_mag_adj]]/20)*SIN(RADIANS(_10sept_0_106[[#This Row],[V_phase]]))</f>
        <v>-6.4103409146272087E-3</v>
      </c>
    </row>
    <row r="214" spans="1:11" x14ac:dyDescent="0.25">
      <c r="A214">
        <v>31</v>
      </c>
      <c r="B214">
        <v>-1.76</v>
      </c>
      <c r="C214">
        <v>-55.01</v>
      </c>
      <c r="D214">
        <v>-1.8</v>
      </c>
      <c r="E214">
        <v>-55.67</v>
      </c>
      <c r="F214">
        <f>_10sept_0_106[[#This Row],[H_mag]]-40</f>
        <v>-41.76</v>
      </c>
      <c r="G214">
        <f>_10sept_0_106[[#This Row],[V_mag]]-40</f>
        <v>-41.8</v>
      </c>
      <c r="H214">
        <f>10^(_10sept_0_106[[#This Row],[H_mag_adj]]/20)*COS(RADIANS(_10sept_0_106[[#This Row],[H_phase]]))</f>
        <v>4.682556534507506E-3</v>
      </c>
      <c r="I214">
        <f>10^(_10sept_0_106[[#This Row],[H_mag_adj]]/20)*SIN(RADIANS(_10sept_0_106[[#This Row],[H_phase]]))</f>
        <v>-6.6898685504651854E-3</v>
      </c>
      <c r="J214">
        <f>10^(_10sept_0_106[[#This Row],[V_mag_adj]]/20)*COS(RADIANS(_10sept_0_106[[#This Row],[V_phase]]))</f>
        <v>4.5840269143302718E-3</v>
      </c>
      <c r="K214">
        <f>10^(_10sept_0_106[[#This Row],[V_mag_adj]]/20)*SIN(RADIANS(_10sept_0_106[[#This Row],[V_phase]]))</f>
        <v>-6.7123797605212442E-3</v>
      </c>
    </row>
    <row r="215" spans="1:11" x14ac:dyDescent="0.25">
      <c r="A215">
        <v>32</v>
      </c>
      <c r="B215">
        <v>-2.0099999999999998</v>
      </c>
      <c r="C215">
        <v>-61.12</v>
      </c>
      <c r="D215">
        <v>-2.04</v>
      </c>
      <c r="E215">
        <v>-61.56</v>
      </c>
      <c r="F215">
        <f>_10sept_0_106[[#This Row],[H_mag]]-40</f>
        <v>-42.01</v>
      </c>
      <c r="G215">
        <f>_10sept_0_106[[#This Row],[V_mag]]-40</f>
        <v>-42.04</v>
      </c>
      <c r="H215">
        <f>10^(_10sept_0_106[[#This Row],[H_mag_adj]]/20)*COS(RADIANS(_10sept_0_106[[#This Row],[H_phase]]))</f>
        <v>3.8320064632097182E-3</v>
      </c>
      <c r="I215">
        <f>10^(_10sept_0_106[[#This Row],[H_mag_adj]]/20)*SIN(RADIANS(_10sept_0_106[[#This Row],[H_phase]]))</f>
        <v>-6.9473984160719265E-3</v>
      </c>
      <c r="J215">
        <f>10^(_10sept_0_106[[#This Row],[V_mag_adj]]/20)*COS(RADIANS(_10sept_0_106[[#This Row],[V_phase]]))</f>
        <v>3.7655136947726737E-3</v>
      </c>
      <c r="K215">
        <f>10^(_10sept_0_106[[#This Row],[V_mag_adj]]/20)*SIN(RADIANS(_10sept_0_106[[#This Row],[V_phase]]))</f>
        <v>-6.9525661371933759E-3</v>
      </c>
    </row>
    <row r="216" spans="1:11" x14ac:dyDescent="0.25">
      <c r="A216">
        <v>33</v>
      </c>
      <c r="B216">
        <v>-2.25</v>
      </c>
      <c r="C216">
        <v>-66.849999999999994</v>
      </c>
      <c r="D216">
        <v>-2.29</v>
      </c>
      <c r="E216">
        <v>-67.28</v>
      </c>
      <c r="F216">
        <f>_10sept_0_106[[#This Row],[H_mag]]-40</f>
        <v>-42.25</v>
      </c>
      <c r="G216">
        <f>_10sept_0_106[[#This Row],[V_mag]]-40</f>
        <v>-42.29</v>
      </c>
      <c r="H216">
        <f>10^(_10sept_0_106[[#This Row],[H_mag_adj]]/20)*COS(RADIANS(_10sept_0_106[[#This Row],[H_phase]]))</f>
        <v>3.0342185618415672E-3</v>
      </c>
      <c r="I216">
        <f>10^(_10sept_0_106[[#This Row],[H_mag_adj]]/20)*SIN(RADIANS(_10sept_0_106[[#This Row],[H_phase]]))</f>
        <v>-7.096459122116967E-3</v>
      </c>
      <c r="J216">
        <f>10^(_10sept_0_106[[#This Row],[V_mag_adj]]/20)*COS(RADIANS(_10sept_0_106[[#This Row],[V_phase]]))</f>
        <v>2.967179406958387E-3</v>
      </c>
      <c r="K216">
        <f>10^(_10sept_0_106[[#This Row],[V_mag_adj]]/20)*SIN(RADIANS(_10sept_0_106[[#This Row],[V_phase]]))</f>
        <v>-7.0863216398993926E-3</v>
      </c>
    </row>
    <row r="217" spans="1:11" x14ac:dyDescent="0.25">
      <c r="A217">
        <v>34</v>
      </c>
      <c r="B217">
        <v>-2.5</v>
      </c>
      <c r="C217">
        <v>-73.17</v>
      </c>
      <c r="D217">
        <v>-2.54</v>
      </c>
      <c r="E217">
        <v>-73.459999999999994</v>
      </c>
      <c r="F217">
        <f>_10sept_0_106[[#This Row],[H_mag]]-40</f>
        <v>-42.5</v>
      </c>
      <c r="G217">
        <f>_10sept_0_106[[#This Row],[V_mag]]-40</f>
        <v>-42.54</v>
      </c>
      <c r="H217">
        <f>10^(_10sept_0_106[[#This Row],[H_mag_adj]]/20)*COS(RADIANS(_10sept_0_106[[#This Row],[H_phase]]))</f>
        <v>2.1711912657360146E-3</v>
      </c>
      <c r="I217">
        <f>10^(_10sept_0_106[[#This Row],[H_mag_adj]]/20)*SIN(RADIANS(_10sept_0_106[[#This Row],[H_phase]]))</f>
        <v>-7.1777476276772599E-3</v>
      </c>
      <c r="J217">
        <f>10^(_10sept_0_106[[#This Row],[V_mag_adj]]/20)*COS(RADIANS(_10sept_0_106[[#This Row],[V_phase]]))</f>
        <v>2.1250250941963525E-3</v>
      </c>
      <c r="K217">
        <f>10^(_10sept_0_106[[#This Row],[V_mag_adj]]/20)*SIN(RADIANS(_10sept_0_106[[#This Row],[V_phase]]))</f>
        <v>-7.1556162028317861E-3</v>
      </c>
    </row>
    <row r="218" spans="1:11" x14ac:dyDescent="0.25">
      <c r="A218">
        <v>35</v>
      </c>
      <c r="B218">
        <v>-2.73</v>
      </c>
      <c r="C218">
        <v>-79.7</v>
      </c>
      <c r="D218">
        <v>-2.76</v>
      </c>
      <c r="E218">
        <v>-80.19</v>
      </c>
      <c r="F218">
        <f>_10sept_0_106[[#This Row],[H_mag]]-40</f>
        <v>-42.73</v>
      </c>
      <c r="G218">
        <f>_10sept_0_106[[#This Row],[V_mag]]-40</f>
        <v>-42.76</v>
      </c>
      <c r="H218">
        <f>10^(_10sept_0_106[[#This Row],[H_mag_adj]]/20)*COS(RADIANS(_10sept_0_106[[#This Row],[H_phase]]))</f>
        <v>1.3057886663638307E-3</v>
      </c>
      <c r="I218">
        <f>10^(_10sept_0_106[[#This Row],[H_mag_adj]]/20)*SIN(RADIANS(_10sept_0_106[[#This Row],[H_phase]]))</f>
        <v>-7.1852909132169339E-3</v>
      </c>
      <c r="J218">
        <f>10^(_10sept_0_106[[#This Row],[V_mag_adj]]/20)*COS(RADIANS(_10sept_0_106[[#This Row],[V_phase]]))</f>
        <v>1.2400020217301262E-3</v>
      </c>
      <c r="K218">
        <f>10^(_10sept_0_106[[#This Row],[V_mag_adj]]/20)*SIN(RADIANS(_10sept_0_106[[#This Row],[V_phase]]))</f>
        <v>-7.1713833655209763E-3</v>
      </c>
    </row>
    <row r="219" spans="1:11" x14ac:dyDescent="0.25">
      <c r="A219">
        <v>36</v>
      </c>
      <c r="B219">
        <v>-2.94</v>
      </c>
      <c r="C219">
        <v>-86.12</v>
      </c>
      <c r="D219">
        <v>-2.97</v>
      </c>
      <c r="E219">
        <v>-86.77</v>
      </c>
      <c r="F219">
        <f>_10sept_0_106[[#This Row],[H_mag]]-40</f>
        <v>-42.94</v>
      </c>
      <c r="G219">
        <f>_10sept_0_106[[#This Row],[V_mag]]-40</f>
        <v>-42.97</v>
      </c>
      <c r="H219">
        <f>10^(_10sept_0_106[[#This Row],[H_mag_adj]]/20)*COS(RADIANS(_10sept_0_106[[#This Row],[H_phase]]))</f>
        <v>4.8236646674691778E-4</v>
      </c>
      <c r="I219">
        <f>10^(_10sept_0_106[[#This Row],[H_mag_adj]]/20)*SIN(RADIANS(_10sept_0_106[[#This Row],[H_phase]]))</f>
        <v>-7.1121914237325043E-3</v>
      </c>
      <c r="J219">
        <f>10^(_10sept_0_106[[#This Row],[V_mag_adj]]/20)*COS(RADIANS(_10sept_0_106[[#This Row],[V_phase]]))</f>
        <v>4.0026704141270535E-4</v>
      </c>
      <c r="K219">
        <f>10^(_10sept_0_106[[#This Row],[V_mag_adj]]/20)*SIN(RADIANS(_10sept_0_106[[#This Row],[V_phase]]))</f>
        <v>-7.0926663570135299E-3</v>
      </c>
    </row>
    <row r="220" spans="1:11" x14ac:dyDescent="0.25">
      <c r="A220">
        <v>37</v>
      </c>
      <c r="B220">
        <v>-3.14</v>
      </c>
      <c r="C220">
        <v>-93.02</v>
      </c>
      <c r="D220">
        <v>-3.15</v>
      </c>
      <c r="E220">
        <v>-93.88</v>
      </c>
      <c r="F220">
        <f>_10sept_0_106[[#This Row],[H_mag]]-40</f>
        <v>-43.14</v>
      </c>
      <c r="G220">
        <f>_10sept_0_106[[#This Row],[V_mag]]-40</f>
        <v>-43.15</v>
      </c>
      <c r="H220">
        <f>10^(_10sept_0_106[[#This Row],[H_mag_adj]]/20)*COS(RADIANS(_10sept_0_106[[#This Row],[H_phase]]))</f>
        <v>-3.6701447806602446E-4</v>
      </c>
      <c r="I220">
        <f>10^(_10sept_0_106[[#This Row],[H_mag_adj]]/20)*SIN(RADIANS(_10sept_0_106[[#This Row],[H_phase]]))</f>
        <v>-6.9565904284428015E-3</v>
      </c>
      <c r="J220">
        <f>10^(_10sept_0_106[[#This Row],[V_mag_adj]]/20)*COS(RADIANS(_10sept_0_106[[#This Row],[V_phase]]))</f>
        <v>-4.7084407400736523E-4</v>
      </c>
      <c r="K220">
        <f>10^(_10sept_0_106[[#This Row],[V_mag_adj]]/20)*SIN(RADIANS(_10sept_0_106[[#This Row],[V_phase]]))</f>
        <v>-6.9423009597958298E-3</v>
      </c>
    </row>
    <row r="221" spans="1:11" x14ac:dyDescent="0.25">
      <c r="A221">
        <v>38</v>
      </c>
      <c r="B221">
        <v>-3.31</v>
      </c>
      <c r="C221">
        <v>-100.43</v>
      </c>
      <c r="D221">
        <v>-3.33</v>
      </c>
      <c r="E221">
        <v>-100.92</v>
      </c>
      <c r="F221">
        <f>_10sept_0_106[[#This Row],[H_mag]]-40</f>
        <v>-43.31</v>
      </c>
      <c r="G221">
        <f>_10sept_0_106[[#This Row],[V_mag]]-40</f>
        <v>-43.33</v>
      </c>
      <c r="H221">
        <f>10^(_10sept_0_106[[#This Row],[H_mag_adj]]/20)*COS(RADIANS(_10sept_0_106[[#This Row],[H_phase]]))</f>
        <v>-1.2366888032497823E-3</v>
      </c>
      <c r="I221">
        <f>10^(_10sept_0_106[[#This Row],[H_mag_adj]]/20)*SIN(RADIANS(_10sept_0_106[[#This Row],[H_phase]]))</f>
        <v>-6.7183732283451914E-3</v>
      </c>
      <c r="J221">
        <f>10^(_10sept_0_106[[#This Row],[V_mag_adj]]/20)*COS(RADIANS(_10sept_0_106[[#This Row],[V_phase]]))</f>
        <v>-1.2911228220601389E-3</v>
      </c>
      <c r="K221">
        <f>10^(_10sept_0_106[[#This Row],[V_mag_adj]]/20)*SIN(RADIANS(_10sept_0_106[[#This Row],[V_phase]]))</f>
        <v>-6.6921244295537674E-3</v>
      </c>
    </row>
    <row r="222" spans="1:11" x14ac:dyDescent="0.25">
      <c r="A222">
        <v>39</v>
      </c>
      <c r="B222">
        <v>-3.46</v>
      </c>
      <c r="C222">
        <v>-107.94</v>
      </c>
      <c r="D222">
        <v>-3.49</v>
      </c>
      <c r="E222">
        <v>-108.72</v>
      </c>
      <c r="F222">
        <f>_10sept_0_106[[#This Row],[H_mag]]-40</f>
        <v>-43.46</v>
      </c>
      <c r="G222">
        <f>_10sept_0_106[[#This Row],[V_mag]]-40</f>
        <v>-43.49</v>
      </c>
      <c r="H222">
        <f>10^(_10sept_0_106[[#This Row],[H_mag_adj]]/20)*COS(RADIANS(_10sept_0_106[[#This Row],[H_phase]]))</f>
        <v>-2.0681410685041259E-3</v>
      </c>
      <c r="I222">
        <f>10^(_10sept_0_106[[#This Row],[H_mag_adj]]/20)*SIN(RADIANS(_10sept_0_106[[#This Row],[H_phase]]))</f>
        <v>-6.3878371124280048E-3</v>
      </c>
      <c r="J222">
        <f>10^(_10sept_0_106[[#This Row],[V_mag_adj]]/20)*COS(RADIANS(_10sept_0_106[[#This Row],[V_phase]]))</f>
        <v>-2.1474780477740945E-3</v>
      </c>
      <c r="K222">
        <f>10^(_10sept_0_106[[#This Row],[V_mag_adj]]/20)*SIN(RADIANS(_10sept_0_106[[#This Row],[V_phase]]))</f>
        <v>-6.3371656481399094E-3</v>
      </c>
    </row>
    <row r="223" spans="1:11" x14ac:dyDescent="0.25">
      <c r="A223">
        <v>40</v>
      </c>
      <c r="B223">
        <v>-3.6</v>
      </c>
      <c r="C223">
        <v>-115.51</v>
      </c>
      <c r="D223">
        <v>-3.62</v>
      </c>
      <c r="E223">
        <v>-116.32</v>
      </c>
      <c r="F223">
        <f>_10sept_0_106[[#This Row],[H_mag]]-40</f>
        <v>-43.6</v>
      </c>
      <c r="G223">
        <f>_10sept_0_106[[#This Row],[V_mag]]-40</f>
        <v>-43.62</v>
      </c>
      <c r="H223">
        <f>10^(_10sept_0_106[[#This Row],[H_mag_adj]]/20)*COS(RADIANS(_10sept_0_106[[#This Row],[H_phase]]))</f>
        <v>-2.8453993622347107E-3</v>
      </c>
      <c r="I223">
        <f>10^(_10sept_0_106[[#This Row],[H_mag_adj]]/20)*SIN(RADIANS(_10sept_0_106[[#This Row],[H_phase]]))</f>
        <v>-5.962825311327748E-3</v>
      </c>
      <c r="J223">
        <f>10^(_10sept_0_106[[#This Row],[V_mag_adj]]/20)*COS(RADIANS(_10sept_0_106[[#This Row],[V_phase]]))</f>
        <v>-2.9226722206008859E-3</v>
      </c>
      <c r="K223">
        <f>10^(_10sept_0_106[[#This Row],[V_mag_adj]]/20)*SIN(RADIANS(_10sept_0_106[[#This Row],[V_phase]]))</f>
        <v>-5.9083846784112673E-3</v>
      </c>
    </row>
    <row r="224" spans="1:11" x14ac:dyDescent="0.25">
      <c r="A224">
        <v>41</v>
      </c>
      <c r="B224">
        <v>-3.73</v>
      </c>
      <c r="C224">
        <v>-123.76</v>
      </c>
      <c r="D224">
        <v>-3.75</v>
      </c>
      <c r="E224">
        <v>-124.48</v>
      </c>
      <c r="F224">
        <f>_10sept_0_106[[#This Row],[H_mag]]-40</f>
        <v>-43.73</v>
      </c>
      <c r="G224">
        <f>_10sept_0_106[[#This Row],[V_mag]]-40</f>
        <v>-43.75</v>
      </c>
      <c r="H224">
        <f>10^(_10sept_0_106[[#This Row],[H_mag_adj]]/20)*COS(RADIANS(_10sept_0_106[[#This Row],[H_phase]]))</f>
        <v>-3.6170323072232903E-3</v>
      </c>
      <c r="I224">
        <f>10^(_10sept_0_106[[#This Row],[H_mag_adj]]/20)*SIN(RADIANS(_10sept_0_106[[#This Row],[H_phase]]))</f>
        <v>-5.4112266533067246E-3</v>
      </c>
      <c r="J224">
        <f>10^(_10sept_0_106[[#This Row],[V_mag_adj]]/20)*COS(RADIANS(_10sept_0_106[[#This Row],[V_phase]]))</f>
        <v>-3.6762697345243062E-3</v>
      </c>
      <c r="K224">
        <f>10^(_10sept_0_106[[#This Row],[V_mag_adj]]/20)*SIN(RADIANS(_10sept_0_106[[#This Row],[V_phase]]))</f>
        <v>-5.3530076762394784E-3</v>
      </c>
    </row>
    <row r="225" spans="1:11" x14ac:dyDescent="0.25">
      <c r="A225">
        <v>42</v>
      </c>
      <c r="B225">
        <v>-3.84</v>
      </c>
      <c r="C225">
        <v>-131.94999999999999</v>
      </c>
      <c r="D225">
        <v>-3.87</v>
      </c>
      <c r="E225">
        <v>-132.66999999999999</v>
      </c>
      <c r="F225">
        <f>_10sept_0_106[[#This Row],[H_mag]]-40</f>
        <v>-43.84</v>
      </c>
      <c r="G225">
        <f>_10sept_0_106[[#This Row],[V_mag]]-40</f>
        <v>-43.87</v>
      </c>
      <c r="H225">
        <f>10^(_10sept_0_106[[#This Row],[H_mag_adj]]/20)*COS(RADIANS(_10sept_0_106[[#This Row],[H_phase]]))</f>
        <v>-4.2962506489579088E-3</v>
      </c>
      <c r="I225">
        <f>10^(_10sept_0_106[[#This Row],[H_mag_adj]]/20)*SIN(RADIANS(_10sept_0_106[[#This Row],[H_phase]]))</f>
        <v>-4.7798515207425445E-3</v>
      </c>
      <c r="J225">
        <f>10^(_10sept_0_106[[#This Row],[V_mag_adj]]/20)*COS(RADIANS(_10sept_0_106[[#This Row],[V_phase]]))</f>
        <v>-4.3409561863513172E-3</v>
      </c>
      <c r="K225">
        <f>10^(_10sept_0_106[[#This Row],[V_mag_adj]]/20)*SIN(RADIANS(_10sept_0_106[[#This Row],[V_phase]]))</f>
        <v>-4.7091941653364527E-3</v>
      </c>
    </row>
    <row r="226" spans="1:11" x14ac:dyDescent="0.25">
      <c r="A226">
        <v>43</v>
      </c>
      <c r="B226">
        <v>-3.97</v>
      </c>
      <c r="C226">
        <v>-140.81</v>
      </c>
      <c r="D226">
        <v>-4.01</v>
      </c>
      <c r="E226">
        <v>-141.44</v>
      </c>
      <c r="F226">
        <f>_10sept_0_106[[#This Row],[H_mag]]-40</f>
        <v>-43.97</v>
      </c>
      <c r="G226">
        <f>_10sept_0_106[[#This Row],[V_mag]]-40</f>
        <v>-44.01</v>
      </c>
      <c r="H226">
        <f>10^(_10sept_0_106[[#This Row],[H_mag_adj]]/20)*COS(RADIANS(_10sept_0_106[[#This Row],[H_phase]]))</f>
        <v>-4.9071846807515855E-3</v>
      </c>
      <c r="I226">
        <f>10^(_10sept_0_106[[#This Row],[H_mag_adj]]/20)*SIN(RADIANS(_10sept_0_106[[#This Row],[H_phase]]))</f>
        <v>-4.0007762086534098E-3</v>
      </c>
      <c r="J226">
        <f>10^(_10sept_0_106[[#This Row],[V_mag_adj]]/20)*COS(RADIANS(_10sept_0_106[[#This Row],[V_phase]]))</f>
        <v>-4.9281307654179046E-3</v>
      </c>
      <c r="K226">
        <f>10^(_10sept_0_106[[#This Row],[V_mag_adj]]/20)*SIN(RADIANS(_10sept_0_106[[#This Row],[V_phase]]))</f>
        <v>-3.9284452530085646E-3</v>
      </c>
    </row>
    <row r="227" spans="1:11" x14ac:dyDescent="0.25">
      <c r="A227">
        <v>44</v>
      </c>
      <c r="B227">
        <v>-4.09</v>
      </c>
      <c r="C227">
        <v>-149.66999999999999</v>
      </c>
      <c r="D227">
        <v>-4.13</v>
      </c>
      <c r="E227">
        <v>-150.04</v>
      </c>
      <c r="F227">
        <f>_10sept_0_106[[#This Row],[H_mag]]-40</f>
        <v>-44.09</v>
      </c>
      <c r="G227">
        <f>_10sept_0_106[[#This Row],[V_mag]]-40</f>
        <v>-44.13</v>
      </c>
      <c r="H227">
        <f>10^(_10sept_0_106[[#This Row],[H_mag_adj]]/20)*COS(RADIANS(_10sept_0_106[[#This Row],[H_phase]]))</f>
        <v>-5.3898520842534364E-3</v>
      </c>
      <c r="I227">
        <f>10^(_10sept_0_106[[#This Row],[H_mag_adj]]/20)*SIN(RADIANS(_10sept_0_106[[#This Row],[H_phase]]))</f>
        <v>-3.1533622020825801E-3</v>
      </c>
      <c r="J227">
        <f>10^(_10sept_0_106[[#This Row],[V_mag_adj]]/20)*COS(RADIANS(_10sept_0_106[[#This Row],[V_phase]]))</f>
        <v>-5.3852459178000698E-3</v>
      </c>
      <c r="K227">
        <f>10^(_10sept_0_106[[#This Row],[V_mag_adj]]/20)*SIN(RADIANS(_10sept_0_106[[#This Row],[V_phase]]))</f>
        <v>-3.1041623846417188E-3</v>
      </c>
    </row>
    <row r="228" spans="1:11" x14ac:dyDescent="0.25">
      <c r="A228">
        <v>45</v>
      </c>
      <c r="B228">
        <v>-4.22</v>
      </c>
      <c r="C228">
        <v>-158.41</v>
      </c>
      <c r="D228">
        <v>-4.26</v>
      </c>
      <c r="E228">
        <v>-159.03</v>
      </c>
      <c r="F228">
        <f>_10sept_0_106[[#This Row],[H_mag]]-40</f>
        <v>-44.22</v>
      </c>
      <c r="G228">
        <f>_10sept_0_106[[#This Row],[V_mag]]-40</f>
        <v>-44.26</v>
      </c>
      <c r="H228">
        <f>10^(_10sept_0_106[[#This Row],[H_mag_adj]]/20)*COS(RADIANS(_10sept_0_106[[#This Row],[H_phase]]))</f>
        <v>-5.7201650722087886E-3</v>
      </c>
      <c r="I228">
        <f>10^(_10sept_0_106[[#This Row],[H_mag_adj]]/20)*SIN(RADIANS(_10sept_0_106[[#This Row],[H_phase]]))</f>
        <v>-2.263618788222072E-3</v>
      </c>
      <c r="J228">
        <f>10^(_10sept_0_106[[#This Row],[V_mag_adj]]/20)*COS(RADIANS(_10sept_0_106[[#This Row],[V_phase]]))</f>
        <v>-5.7179316355431553E-3</v>
      </c>
      <c r="K228">
        <f>10^(_10sept_0_106[[#This Row],[V_mag_adj]]/20)*SIN(RADIANS(_10sept_0_106[[#This Row],[V_phase]]))</f>
        <v>-2.1914739413926628E-3</v>
      </c>
    </row>
    <row r="229" spans="1:11" x14ac:dyDescent="0.25">
      <c r="A229">
        <v>46</v>
      </c>
      <c r="B229">
        <v>-4.38</v>
      </c>
      <c r="C229">
        <v>-167.76</v>
      </c>
      <c r="D229">
        <v>-4.41</v>
      </c>
      <c r="E229">
        <v>-168.13</v>
      </c>
      <c r="F229">
        <f>_10sept_0_106[[#This Row],[H_mag]]-40</f>
        <v>-44.38</v>
      </c>
      <c r="G229">
        <f>_10sept_0_106[[#This Row],[V_mag]]-40</f>
        <v>-44.41</v>
      </c>
      <c r="H229">
        <f>10^(_10sept_0_106[[#This Row],[H_mag_adj]]/20)*COS(RADIANS(_10sept_0_106[[#This Row],[H_phase]]))</f>
        <v>-5.9021974376223633E-3</v>
      </c>
      <c r="I229">
        <f>10^(_10sept_0_106[[#This Row],[H_mag_adj]]/20)*SIN(RADIANS(_10sept_0_106[[#This Row],[H_phase]]))</f>
        <v>-1.2804140345547234E-3</v>
      </c>
      <c r="J229">
        <f>10^(_10sept_0_106[[#This Row],[V_mag_adj]]/20)*COS(RADIANS(_10sept_0_106[[#This Row],[V_phase]]))</f>
        <v>-5.8899644779698479E-3</v>
      </c>
      <c r="K229">
        <f>10^(_10sept_0_106[[#This Row],[V_mag_adj]]/20)*SIN(RADIANS(_10sept_0_106[[#This Row],[V_phase]]))</f>
        <v>-1.2379896162420727E-3</v>
      </c>
    </row>
    <row r="230" spans="1:11" x14ac:dyDescent="0.25">
      <c r="A230">
        <v>47</v>
      </c>
      <c r="B230">
        <v>-4.54</v>
      </c>
      <c r="C230">
        <v>-177.53</v>
      </c>
      <c r="D230">
        <v>-4.59</v>
      </c>
      <c r="E230">
        <v>-177.89</v>
      </c>
      <c r="F230">
        <f>_10sept_0_106[[#This Row],[H_mag]]-40</f>
        <v>-44.54</v>
      </c>
      <c r="G230">
        <f>_10sept_0_106[[#This Row],[V_mag]]-40</f>
        <v>-44.59</v>
      </c>
      <c r="H230">
        <f>10^(_10sept_0_106[[#This Row],[H_mag_adj]]/20)*COS(RADIANS(_10sept_0_106[[#This Row],[H_phase]]))</f>
        <v>-5.923744517080819E-3</v>
      </c>
      <c r="I230">
        <f>10^(_10sept_0_106[[#This Row],[H_mag_adj]]/20)*SIN(RADIANS(_10sept_0_106[[#This Row],[H_phase]]))</f>
        <v>-2.5552876390867881E-4</v>
      </c>
      <c r="J230">
        <f>10^(_10sept_0_106[[#This Row],[V_mag_adj]]/20)*COS(RADIANS(_10sept_0_106[[#This Row],[V_phase]]))</f>
        <v>-5.8912227115753679E-3</v>
      </c>
      <c r="K230">
        <f>10^(_10sept_0_106[[#This Row],[V_mag_adj]]/20)*SIN(RADIANS(_10sept_0_106[[#This Row],[V_phase]]))</f>
        <v>-2.1705093167051988E-4</v>
      </c>
    </row>
    <row r="231" spans="1:11" x14ac:dyDescent="0.25">
      <c r="A231">
        <v>48</v>
      </c>
      <c r="B231">
        <v>-4.71</v>
      </c>
      <c r="C231">
        <v>172.73</v>
      </c>
      <c r="D231">
        <v>-4.76</v>
      </c>
      <c r="E231">
        <v>172.45</v>
      </c>
      <c r="F231">
        <f>_10sept_0_106[[#This Row],[H_mag]]-40</f>
        <v>-44.71</v>
      </c>
      <c r="G231">
        <f>_10sept_0_106[[#This Row],[V_mag]]-40</f>
        <v>-44.76</v>
      </c>
      <c r="H231">
        <f>10^(_10sept_0_106[[#This Row],[H_mag_adj]]/20)*COS(RADIANS(_10sept_0_106[[#This Row],[H_phase]]))</f>
        <v>-5.76759194459542E-3</v>
      </c>
      <c r="I231">
        <f>10^(_10sept_0_106[[#This Row],[H_mag_adj]]/20)*SIN(RADIANS(_10sept_0_106[[#This Row],[H_phase]]))</f>
        <v>7.3577631195639848E-4</v>
      </c>
      <c r="J231">
        <f>10^(_10sept_0_106[[#This Row],[V_mag_adj]]/20)*COS(RADIANS(_10sept_0_106[[#This Row],[V_phase]]))</f>
        <v>-5.7308428897803257E-3</v>
      </c>
      <c r="K231">
        <f>10^(_10sept_0_106[[#This Row],[V_mag_adj]]/20)*SIN(RADIANS(_10sept_0_106[[#This Row],[V_phase]]))</f>
        <v>7.5956815050770338E-4</v>
      </c>
    </row>
    <row r="232" spans="1:11" x14ac:dyDescent="0.25">
      <c r="A232">
        <v>49</v>
      </c>
      <c r="B232">
        <v>-4.93</v>
      </c>
      <c r="C232">
        <v>163.03</v>
      </c>
      <c r="D232">
        <v>-4.99</v>
      </c>
      <c r="E232">
        <v>162.72999999999999</v>
      </c>
      <c r="F232">
        <f>_10sept_0_106[[#This Row],[H_mag]]-40</f>
        <v>-44.93</v>
      </c>
      <c r="G232">
        <f>_10sept_0_106[[#This Row],[V_mag]]-40</f>
        <v>-44.99</v>
      </c>
      <c r="H232">
        <f>10^(_10sept_0_106[[#This Row],[H_mag_adj]]/20)*COS(RADIANS(_10sept_0_106[[#This Row],[H_phase]]))</f>
        <v>-5.4220781450697716E-3</v>
      </c>
      <c r="I232">
        <f>10^(_10sept_0_106[[#This Row],[H_mag_adj]]/20)*SIN(RADIANS(_10sept_0_106[[#This Row],[H_phase]]))</f>
        <v>1.6545917850514854E-3</v>
      </c>
      <c r="J232">
        <f>10^(_10sept_0_106[[#This Row],[V_mag_adj]]/20)*COS(RADIANS(_10sept_0_106[[#This Row],[V_phase]]))</f>
        <v>-5.3760752643668636E-3</v>
      </c>
      <c r="K232">
        <f>10^(_10sept_0_106[[#This Row],[V_mag_adj]]/20)*SIN(RADIANS(_10sept_0_106[[#This Row],[V_phase]]))</f>
        <v>1.6713735017337037E-3</v>
      </c>
    </row>
    <row r="233" spans="1:11" x14ac:dyDescent="0.25">
      <c r="A233">
        <v>50</v>
      </c>
      <c r="B233">
        <v>-5.19</v>
      </c>
      <c r="C233">
        <v>152.22</v>
      </c>
      <c r="D233">
        <v>-5.23</v>
      </c>
      <c r="E233">
        <v>151.91999999999999</v>
      </c>
      <c r="F233">
        <f>_10sept_0_106[[#This Row],[H_mag]]-40</f>
        <v>-45.19</v>
      </c>
      <c r="G233">
        <f>_10sept_0_106[[#This Row],[V_mag]]-40</f>
        <v>-45.230000000000004</v>
      </c>
      <c r="H233">
        <f>10^(_10sept_0_106[[#This Row],[H_mag_adj]]/20)*COS(RADIANS(_10sept_0_106[[#This Row],[H_phase]]))</f>
        <v>-4.8676292161288935E-3</v>
      </c>
      <c r="I233">
        <f>10^(_10sept_0_106[[#This Row],[H_mag_adj]]/20)*SIN(RADIANS(_10sept_0_106[[#This Row],[H_phase]]))</f>
        <v>2.5642386970212917E-3</v>
      </c>
      <c r="J233">
        <f>10^(_10sept_0_106[[#This Row],[V_mag_adj]]/20)*COS(RADIANS(_10sept_0_106[[#This Row],[V_phase]]))</f>
        <v>-4.8318335006998937E-3</v>
      </c>
      <c r="K233">
        <f>10^(_10sept_0_106[[#This Row],[V_mag_adj]]/20)*SIN(RADIANS(_10sept_0_106[[#This Row],[V_phase]]))</f>
        <v>2.5777917315777622E-3</v>
      </c>
    </row>
    <row r="234" spans="1:11" x14ac:dyDescent="0.25">
      <c r="A234">
        <v>51</v>
      </c>
      <c r="B234">
        <v>-5.46</v>
      </c>
      <c r="C234">
        <v>141.19999999999999</v>
      </c>
      <c r="D234">
        <v>-5.5</v>
      </c>
      <c r="E234">
        <v>140.72999999999999</v>
      </c>
      <c r="F234">
        <f>_10sept_0_106[[#This Row],[H_mag]]-40</f>
        <v>-45.46</v>
      </c>
      <c r="G234">
        <f>_10sept_0_106[[#This Row],[V_mag]]-40</f>
        <v>-45.5</v>
      </c>
      <c r="H234">
        <f>10^(_10sept_0_106[[#This Row],[H_mag_adj]]/20)*COS(RADIANS(_10sept_0_106[[#This Row],[H_phase]]))</f>
        <v>-4.1564813207626257E-3</v>
      </c>
      <c r="I234">
        <f>10^(_10sept_0_106[[#This Row],[H_mag_adj]]/20)*SIN(RADIANS(_10sept_0_106[[#This Row],[H_phase]]))</f>
        <v>3.341896782462093E-3</v>
      </c>
      <c r="J234">
        <f>10^(_10sept_0_106[[#This Row],[V_mag_adj]]/20)*COS(RADIANS(_10sept_0_106[[#This Row],[V_phase]]))</f>
        <v>-4.1099573450493164E-3</v>
      </c>
      <c r="K234">
        <f>10^(_10sept_0_106[[#This Row],[V_mag_adj]]/20)*SIN(RADIANS(_10sept_0_106[[#This Row],[V_phase]]))</f>
        <v>3.360369017610965E-3</v>
      </c>
    </row>
    <row r="235" spans="1:11" x14ac:dyDescent="0.25">
      <c r="A235">
        <v>52</v>
      </c>
      <c r="B235">
        <v>-5.78</v>
      </c>
      <c r="C235">
        <v>130.61000000000001</v>
      </c>
      <c r="D235">
        <v>-5.82</v>
      </c>
      <c r="E235">
        <v>130.22</v>
      </c>
      <c r="F235">
        <f>_10sept_0_106[[#This Row],[H_mag]]-40</f>
        <v>-45.78</v>
      </c>
      <c r="G235">
        <f>_10sept_0_106[[#This Row],[V_mag]]-40</f>
        <v>-45.82</v>
      </c>
      <c r="H235">
        <f>10^(_10sept_0_106[[#This Row],[H_mag_adj]]/20)*COS(RADIANS(_10sept_0_106[[#This Row],[H_phase]]))</f>
        <v>-3.345944698591096E-3</v>
      </c>
      <c r="I235">
        <f>10^(_10sept_0_106[[#This Row],[H_mag_adj]]/20)*SIN(RADIANS(_10sept_0_106[[#This Row],[H_phase]]))</f>
        <v>3.9024020355659895E-3</v>
      </c>
      <c r="J235">
        <f>10^(_10sept_0_106[[#This Row],[V_mag_adj]]/20)*COS(RADIANS(_10sept_0_106[[#This Row],[V_phase]]))</f>
        <v>-3.3040537640329085E-3</v>
      </c>
      <c r="K235">
        <f>10^(_10sept_0_106[[#This Row],[V_mag_adj]]/20)*SIN(RADIANS(_10sept_0_106[[#This Row],[V_phase]]))</f>
        <v>3.9070524448194723E-3</v>
      </c>
    </row>
    <row r="236" spans="1:11" x14ac:dyDescent="0.25">
      <c r="A236">
        <v>53</v>
      </c>
      <c r="B236">
        <v>-6.12</v>
      </c>
      <c r="C236">
        <v>120.08</v>
      </c>
      <c r="D236">
        <v>-6.17</v>
      </c>
      <c r="E236">
        <v>119.59</v>
      </c>
      <c r="F236">
        <f>_10sept_0_106[[#This Row],[H_mag]]-40</f>
        <v>-46.12</v>
      </c>
      <c r="G236">
        <f>_10sept_0_106[[#This Row],[V_mag]]-40</f>
        <v>-46.17</v>
      </c>
      <c r="H236">
        <f>10^(_10sept_0_106[[#This Row],[H_mag_adj]]/20)*COS(RADIANS(_10sept_0_106[[#This Row],[H_phase]]))</f>
        <v>-2.4775282265140255E-3</v>
      </c>
      <c r="I236">
        <f>10^(_10sept_0_106[[#This Row],[H_mag_adj]]/20)*SIN(RADIANS(_10sept_0_106[[#This Row],[H_phase]]))</f>
        <v>4.2774010115683497E-3</v>
      </c>
      <c r="J236">
        <f>10^(_10sept_0_106[[#This Row],[V_mag_adj]]/20)*COS(RADIANS(_10sept_0_106[[#This Row],[V_phase]]))</f>
        <v>-2.4268469130968042E-3</v>
      </c>
      <c r="K236">
        <f>10^(_10sept_0_106[[#This Row],[V_mag_adj]]/20)*SIN(RADIANS(_10sept_0_106[[#This Row],[V_phase]]))</f>
        <v>4.2737597504822235E-3</v>
      </c>
    </row>
    <row r="237" spans="1:11" x14ac:dyDescent="0.25">
      <c r="A237">
        <v>54</v>
      </c>
      <c r="B237">
        <v>-6.5</v>
      </c>
      <c r="C237">
        <v>108.46</v>
      </c>
      <c r="D237">
        <v>-6.55</v>
      </c>
      <c r="E237">
        <v>108.28</v>
      </c>
      <c r="F237">
        <f>_10sept_0_106[[#This Row],[H_mag]]-40</f>
        <v>-46.5</v>
      </c>
      <c r="G237">
        <f>_10sept_0_106[[#This Row],[V_mag]]-40</f>
        <v>-46.55</v>
      </c>
      <c r="H237">
        <f>10^(_10sept_0_106[[#This Row],[H_mag_adj]]/20)*COS(RADIANS(_10sept_0_106[[#This Row],[H_phase]]))</f>
        <v>-1.498198090262212E-3</v>
      </c>
      <c r="I237">
        <f>10^(_10sept_0_106[[#This Row],[H_mag_adj]]/20)*SIN(RADIANS(_10sept_0_106[[#This Row],[H_phase]]))</f>
        <v>4.4880523468446773E-3</v>
      </c>
      <c r="J237">
        <f>10^(_10sept_0_106[[#This Row],[V_mag_adj]]/20)*COS(RADIANS(_10sept_0_106[[#This Row],[V_phase]]))</f>
        <v>-1.4755725147768026E-3</v>
      </c>
      <c r="K237">
        <f>10^(_10sept_0_106[[#This Row],[V_mag_adj]]/20)*SIN(RADIANS(_10sept_0_106[[#This Row],[V_phase]]))</f>
        <v>4.4669489419168025E-3</v>
      </c>
    </row>
    <row r="238" spans="1:11" x14ac:dyDescent="0.25">
      <c r="A238">
        <v>55</v>
      </c>
      <c r="B238">
        <v>-6.91</v>
      </c>
      <c r="C238">
        <v>96.49</v>
      </c>
      <c r="D238">
        <v>-6.97</v>
      </c>
      <c r="E238">
        <v>96.15</v>
      </c>
      <c r="F238">
        <f>_10sept_0_106[[#This Row],[H_mag]]-40</f>
        <v>-46.91</v>
      </c>
      <c r="G238">
        <f>_10sept_0_106[[#This Row],[V_mag]]-40</f>
        <v>-46.97</v>
      </c>
      <c r="H238">
        <f>10^(_10sept_0_106[[#This Row],[H_mag_adj]]/20)*COS(RADIANS(_10sept_0_106[[#This Row],[H_phase]]))</f>
        <v>-5.1014421147481935E-4</v>
      </c>
      <c r="I238">
        <f>10^(_10sept_0_106[[#This Row],[H_mag_adj]]/20)*SIN(RADIANS(_10sept_0_106[[#This Row],[H_phase]]))</f>
        <v>4.4844368275800154E-3</v>
      </c>
      <c r="J238">
        <f>10^(_10sept_0_106[[#This Row],[V_mag_adj]]/20)*COS(RADIANS(_10sept_0_106[[#This Row],[V_phase]]))</f>
        <v>-4.8019564460578969E-4</v>
      </c>
      <c r="K238">
        <f>10^(_10sept_0_106[[#This Row],[V_mag_adj]]/20)*SIN(RADIANS(_10sept_0_106[[#This Row],[V_phase]]))</f>
        <v>4.4564941679518548E-3</v>
      </c>
    </row>
    <row r="239" spans="1:11" x14ac:dyDescent="0.25">
      <c r="A239">
        <v>56</v>
      </c>
      <c r="B239">
        <v>-7.33</v>
      </c>
      <c r="C239">
        <v>84.45</v>
      </c>
      <c r="D239">
        <v>-7.37</v>
      </c>
      <c r="E239">
        <v>84</v>
      </c>
      <c r="F239">
        <f>_10sept_0_106[[#This Row],[H_mag]]-40</f>
        <v>-47.33</v>
      </c>
      <c r="G239">
        <f>_10sept_0_106[[#This Row],[V_mag]]-40</f>
        <v>-47.37</v>
      </c>
      <c r="H239">
        <f>10^(_10sept_0_106[[#This Row],[H_mag_adj]]/20)*COS(RADIANS(_10sept_0_106[[#This Row],[H_phase]]))</f>
        <v>4.1590196815968354E-4</v>
      </c>
      <c r="I239">
        <f>10^(_10sept_0_106[[#This Row],[H_mag_adj]]/20)*SIN(RADIANS(_10sept_0_106[[#This Row],[H_phase]]))</f>
        <v>4.2801532382219318E-3</v>
      </c>
      <c r="J239">
        <f>10^(_10sept_0_106[[#This Row],[V_mag_adj]]/20)*COS(RADIANS(_10sept_0_106[[#This Row],[V_phase]]))</f>
        <v>4.4743975202736496E-4</v>
      </c>
      <c r="K239">
        <f>10^(_10sept_0_106[[#This Row],[V_mag_adj]]/20)*SIN(RADIANS(_10sept_0_106[[#This Row],[V_phase]]))</f>
        <v>4.2571048720953294E-3</v>
      </c>
    </row>
    <row r="240" spans="1:11" x14ac:dyDescent="0.25">
      <c r="A240">
        <v>57</v>
      </c>
      <c r="B240">
        <v>-7.76</v>
      </c>
      <c r="C240">
        <v>72.260000000000005</v>
      </c>
      <c r="D240">
        <v>-7.79</v>
      </c>
      <c r="E240">
        <v>71.53</v>
      </c>
      <c r="F240">
        <f>_10sept_0_106[[#This Row],[H_mag]]-40</f>
        <v>-47.76</v>
      </c>
      <c r="G240">
        <f>_10sept_0_106[[#This Row],[V_mag]]-40</f>
        <v>-47.79</v>
      </c>
      <c r="H240">
        <f>10^(_10sept_0_106[[#This Row],[H_mag_adj]]/20)*COS(RADIANS(_10sept_0_106[[#This Row],[H_phase]]))</f>
        <v>1.2470093313055506E-3</v>
      </c>
      <c r="I240">
        <f>10^(_10sept_0_106[[#This Row],[H_mag_adj]]/20)*SIN(RADIANS(_10sept_0_106[[#This Row],[H_phase]]))</f>
        <v>3.8979990364161497E-3</v>
      </c>
      <c r="J240">
        <f>10^(_10sept_0_106[[#This Row],[V_mag_adj]]/20)*COS(RADIANS(_10sept_0_106[[#This Row],[V_phase]]))</f>
        <v>1.292100332604908E-3</v>
      </c>
      <c r="K240">
        <f>10^(_10sept_0_106[[#This Row],[V_mag_adj]]/20)*SIN(RADIANS(_10sept_0_106[[#This Row],[V_phase]]))</f>
        <v>3.8684109443263585E-3</v>
      </c>
    </row>
    <row r="241" spans="1:11" x14ac:dyDescent="0.25">
      <c r="A241">
        <v>58</v>
      </c>
      <c r="B241">
        <v>-8.23</v>
      </c>
      <c r="C241">
        <v>59.84</v>
      </c>
      <c r="D241">
        <v>-8.23</v>
      </c>
      <c r="E241">
        <v>59.19</v>
      </c>
      <c r="F241">
        <f>_10sept_0_106[[#This Row],[H_mag]]-40</f>
        <v>-48.230000000000004</v>
      </c>
      <c r="G241">
        <f>_10sept_0_106[[#This Row],[V_mag]]-40</f>
        <v>-48.230000000000004</v>
      </c>
      <c r="H241">
        <f>10^(_10sept_0_106[[#This Row],[H_mag_adj]]/20)*COS(RADIANS(_10sept_0_106[[#This Row],[H_phase]]))</f>
        <v>1.947887396053806E-3</v>
      </c>
      <c r="I241">
        <f>10^(_10sept_0_106[[#This Row],[H_mag_adj]]/20)*SIN(RADIANS(_10sept_0_106[[#This Row],[H_phase]]))</f>
        <v>3.3521865033429915E-3</v>
      </c>
      <c r="J241">
        <f>10^(_10sept_0_106[[#This Row],[V_mag_adj]]/20)*COS(RADIANS(_10sept_0_106[[#This Row],[V_phase]]))</f>
        <v>1.9857905838327841E-3</v>
      </c>
      <c r="K241">
        <f>10^(_10sept_0_106[[#This Row],[V_mag_adj]]/20)*SIN(RADIANS(_10sept_0_106[[#This Row],[V_phase]]))</f>
        <v>3.3298731834803014E-3</v>
      </c>
    </row>
    <row r="242" spans="1:11" x14ac:dyDescent="0.25">
      <c r="A242">
        <v>59</v>
      </c>
      <c r="B242">
        <v>-8.66</v>
      </c>
      <c r="C242">
        <v>47.13</v>
      </c>
      <c r="D242">
        <v>-8.69</v>
      </c>
      <c r="E242">
        <v>46.62</v>
      </c>
      <c r="F242">
        <f>_10sept_0_106[[#This Row],[H_mag]]-40</f>
        <v>-48.66</v>
      </c>
      <c r="G242">
        <f>_10sept_0_106[[#This Row],[V_mag]]-40</f>
        <v>-48.69</v>
      </c>
      <c r="H242">
        <f>10^(_10sept_0_106[[#This Row],[H_mag_adj]]/20)*COS(RADIANS(_10sept_0_106[[#This Row],[H_phase]]))</f>
        <v>2.5102919258339121E-3</v>
      </c>
      <c r="I242">
        <f>10^(_10sept_0_106[[#This Row],[H_mag_adj]]/20)*SIN(RADIANS(_10sept_0_106[[#This Row],[H_phase]]))</f>
        <v>2.7042339528510775E-3</v>
      </c>
      <c r="J242">
        <f>10^(_10sept_0_106[[#This Row],[V_mag_adj]]/20)*COS(RADIANS(_10sept_0_106[[#This Row],[V_phase]]))</f>
        <v>2.5255250972908397E-3</v>
      </c>
      <c r="K242">
        <f>10^(_10sept_0_106[[#This Row],[V_mag_adj]]/20)*SIN(RADIANS(_10sept_0_106[[#This Row],[V_phase]]))</f>
        <v>2.6725359894483845E-3</v>
      </c>
    </row>
    <row r="243" spans="1:11" x14ac:dyDescent="0.25">
      <c r="A243">
        <v>60</v>
      </c>
      <c r="B243">
        <v>-9.06</v>
      </c>
      <c r="C243">
        <v>34.43</v>
      </c>
      <c r="D243">
        <v>-9.1</v>
      </c>
      <c r="E243">
        <v>33.99</v>
      </c>
      <c r="F243">
        <f>_10sept_0_106[[#This Row],[H_mag]]-40</f>
        <v>-49.06</v>
      </c>
      <c r="G243">
        <f>_10sept_0_106[[#This Row],[V_mag]]-40</f>
        <v>-49.1</v>
      </c>
      <c r="H243">
        <f>10^(_10sept_0_106[[#This Row],[H_mag_adj]]/20)*COS(RADIANS(_10sept_0_106[[#This Row],[H_phase]]))</f>
        <v>2.906416852945732E-3</v>
      </c>
      <c r="I243">
        <f>10^(_10sept_0_106[[#This Row],[H_mag_adj]]/20)*SIN(RADIANS(_10sept_0_106[[#This Row],[H_phase]]))</f>
        <v>1.9923012204074758E-3</v>
      </c>
      <c r="J243">
        <f>10^(_10sept_0_106[[#This Row],[V_mag_adj]]/20)*COS(RADIANS(_10sept_0_106[[#This Row],[V_phase]]))</f>
        <v>2.9082071025335445E-3</v>
      </c>
      <c r="K243">
        <f>10^(_10sept_0_106[[#This Row],[V_mag_adj]]/20)*SIN(RADIANS(_10sept_0_106[[#This Row],[V_phase]]))</f>
        <v>1.9608720399090932E-3</v>
      </c>
    </row>
    <row r="244" spans="1:11" x14ac:dyDescent="0.25">
      <c r="A244">
        <v>61</v>
      </c>
      <c r="B244">
        <v>-9.44</v>
      </c>
      <c r="C244">
        <v>21.74</v>
      </c>
      <c r="D244">
        <v>-9.48</v>
      </c>
      <c r="E244">
        <v>21.81</v>
      </c>
      <c r="F244">
        <f>_10sept_0_106[[#This Row],[H_mag]]-40</f>
        <v>-49.44</v>
      </c>
      <c r="G244">
        <f>_10sept_0_106[[#This Row],[V_mag]]-40</f>
        <v>-49.480000000000004</v>
      </c>
      <c r="H244">
        <f>10^(_10sept_0_106[[#This Row],[H_mag_adj]]/20)*COS(RADIANS(_10sept_0_106[[#This Row],[H_phase]]))</f>
        <v>3.1329748345235984E-3</v>
      </c>
      <c r="I244">
        <f>10^(_10sept_0_106[[#This Row],[H_mag_adj]]/20)*SIN(RADIANS(_10sept_0_106[[#This Row],[H_phase]]))</f>
        <v>1.2492964197803986E-3</v>
      </c>
      <c r="J244">
        <f>10^(_10sept_0_106[[#This Row],[V_mag_adj]]/20)*COS(RADIANS(_10sept_0_106[[#This Row],[V_phase]]))</f>
        <v>3.1170585048706776E-3</v>
      </c>
      <c r="K244">
        <f>10^(_10sept_0_106[[#This Row],[V_mag_adj]]/20)*SIN(RADIANS(_10sept_0_106[[#This Row],[V_phase]]))</f>
        <v>1.2473655594766305E-3</v>
      </c>
    </row>
    <row r="245" spans="1:11" x14ac:dyDescent="0.25">
      <c r="A245">
        <v>62</v>
      </c>
      <c r="B245">
        <v>-9.7799999999999994</v>
      </c>
      <c r="C245">
        <v>9.32</v>
      </c>
      <c r="D245">
        <v>-9.82</v>
      </c>
      <c r="E245">
        <v>8.6</v>
      </c>
      <c r="F245">
        <f>_10sept_0_106[[#This Row],[H_mag]]-40</f>
        <v>-49.78</v>
      </c>
      <c r="G245">
        <f>_10sept_0_106[[#This Row],[V_mag]]-40</f>
        <v>-49.82</v>
      </c>
      <c r="H245">
        <f>10^(_10sept_0_106[[#This Row],[H_mag_adj]]/20)*COS(RADIANS(_10sept_0_106[[#This Row],[H_phase]]))</f>
        <v>3.200580898190834E-3</v>
      </c>
      <c r="I245">
        <f>10^(_10sept_0_106[[#This Row],[H_mag_adj]]/20)*SIN(RADIANS(_10sept_0_106[[#This Row],[H_phase]]))</f>
        <v>5.2526246045969617E-4</v>
      </c>
      <c r="J245">
        <f>10^(_10sept_0_106[[#This Row],[V_mag_adj]]/20)*COS(RADIANS(_10sept_0_106[[#This Row],[V_phase]]))</f>
        <v>3.1921941640161138E-3</v>
      </c>
      <c r="K245">
        <f>10^(_10sept_0_106[[#This Row],[V_mag_adj]]/20)*SIN(RADIANS(_10sept_0_106[[#This Row],[V_phase]]))</f>
        <v>4.8277397729629585E-4</v>
      </c>
    </row>
    <row r="246" spans="1:11" x14ac:dyDescent="0.25">
      <c r="A246">
        <v>63</v>
      </c>
      <c r="B246">
        <v>-10.1</v>
      </c>
      <c r="C246">
        <v>-4.0199999999999996</v>
      </c>
      <c r="D246">
        <v>-10.14</v>
      </c>
      <c r="E246">
        <v>-4.41</v>
      </c>
      <c r="F246">
        <f>_10sept_0_106[[#This Row],[H_mag]]-40</f>
        <v>-50.1</v>
      </c>
      <c r="G246">
        <f>_10sept_0_106[[#This Row],[V_mag]]-40</f>
        <v>-50.14</v>
      </c>
      <c r="H246">
        <f>10^(_10sept_0_106[[#This Row],[H_mag_adj]]/20)*COS(RADIANS(_10sept_0_106[[#This Row],[H_phase]]))</f>
        <v>3.1183880861246735E-3</v>
      </c>
      <c r="I246">
        <f>10^(_10sept_0_106[[#This Row],[H_mag_adj]]/20)*SIN(RADIANS(_10sept_0_106[[#This Row],[H_phase]]))</f>
        <v>-2.191528094134378E-4</v>
      </c>
      <c r="J246">
        <f>10^(_10sept_0_106[[#This Row],[V_mag_adj]]/20)*COS(RADIANS(_10sept_0_106[[#This Row],[V_phase]]))</f>
        <v>3.1025036249362242E-3</v>
      </c>
      <c r="K246">
        <f>10^(_10sept_0_106[[#This Row],[V_mag_adj]]/20)*SIN(RADIANS(_10sept_0_106[[#This Row],[V_phase]]))</f>
        <v>-2.3926934586375088E-4</v>
      </c>
    </row>
    <row r="247" spans="1:11" x14ac:dyDescent="0.25">
      <c r="A247">
        <v>64</v>
      </c>
      <c r="B247">
        <v>-10.38</v>
      </c>
      <c r="C247">
        <v>-15.81</v>
      </c>
      <c r="D247">
        <v>-10.42</v>
      </c>
      <c r="E247">
        <v>-16.37</v>
      </c>
      <c r="F247">
        <f>_10sept_0_106[[#This Row],[H_mag]]-40</f>
        <v>-50.38</v>
      </c>
      <c r="G247">
        <f>_10sept_0_106[[#This Row],[V_mag]]-40</f>
        <v>-50.42</v>
      </c>
      <c r="H247">
        <f>10^(_10sept_0_106[[#This Row],[H_mag_adj]]/20)*COS(RADIANS(_10sept_0_106[[#This Row],[H_phase]]))</f>
        <v>2.9124066764341871E-3</v>
      </c>
      <c r="I247">
        <f>10^(_10sept_0_106[[#This Row],[H_mag_adj]]/20)*SIN(RADIANS(_10sept_0_106[[#This Row],[H_phase]]))</f>
        <v>-8.2467705938843189E-4</v>
      </c>
      <c r="J247">
        <f>10^(_10sept_0_106[[#This Row],[V_mag_adj]]/20)*COS(RADIANS(_10sept_0_106[[#This Row],[V_phase]]))</f>
        <v>2.8908638117936414E-3</v>
      </c>
      <c r="K247">
        <f>10^(_10sept_0_106[[#This Row],[V_mag_adj]]/20)*SIN(RADIANS(_10sept_0_106[[#This Row],[V_phase]]))</f>
        <v>-8.4918297406612266E-4</v>
      </c>
    </row>
    <row r="248" spans="1:11" x14ac:dyDescent="0.25">
      <c r="A248">
        <v>65</v>
      </c>
      <c r="B248">
        <v>-10.63</v>
      </c>
      <c r="C248">
        <v>-28.66</v>
      </c>
      <c r="D248">
        <v>-10.67</v>
      </c>
      <c r="E248">
        <v>-29.2</v>
      </c>
      <c r="F248">
        <f>_10sept_0_106[[#This Row],[H_mag]]-40</f>
        <v>-50.63</v>
      </c>
      <c r="G248">
        <f>_10sept_0_106[[#This Row],[V_mag]]-40</f>
        <v>-50.67</v>
      </c>
      <c r="H248">
        <f>10^(_10sept_0_106[[#This Row],[H_mag_adj]]/20)*COS(RADIANS(_10sept_0_106[[#This Row],[H_phase]]))</f>
        <v>2.5807018017996734E-3</v>
      </c>
      <c r="I248">
        <f>10^(_10sept_0_106[[#This Row],[H_mag_adj]]/20)*SIN(RADIANS(_10sept_0_106[[#This Row],[H_phase]]))</f>
        <v>-1.4105521606607948E-3</v>
      </c>
      <c r="J248">
        <f>10^(_10sept_0_106[[#This Row],[V_mag_adj]]/20)*COS(RADIANS(_10sept_0_106[[#This Row],[V_phase]]))</f>
        <v>2.5554976002865352E-3</v>
      </c>
      <c r="K248">
        <f>10^(_10sept_0_106[[#This Row],[V_mag_adj]]/20)*SIN(RADIANS(_10sept_0_106[[#This Row],[V_phase]]))</f>
        <v>-1.4282193344278208E-3</v>
      </c>
    </row>
    <row r="249" spans="1:11" x14ac:dyDescent="0.25">
      <c r="A249">
        <v>66</v>
      </c>
      <c r="B249">
        <v>-10.87</v>
      </c>
      <c r="C249">
        <v>-41.58</v>
      </c>
      <c r="D249">
        <v>-10.93</v>
      </c>
      <c r="E249">
        <v>-42.06</v>
      </c>
      <c r="F249">
        <f>_10sept_0_106[[#This Row],[H_mag]]-40</f>
        <v>-50.87</v>
      </c>
      <c r="G249">
        <f>_10sept_0_106[[#This Row],[V_mag]]-40</f>
        <v>-50.93</v>
      </c>
      <c r="H249">
        <f>10^(_10sept_0_106[[#This Row],[H_mag_adj]]/20)*COS(RADIANS(_10sept_0_106[[#This Row],[H_phase]]))</f>
        <v>2.1400252569062032E-3</v>
      </c>
      <c r="I249">
        <f>10^(_10sept_0_106[[#This Row],[H_mag_adj]]/20)*SIN(RADIANS(_10sept_0_106[[#This Row],[H_phase]]))</f>
        <v>-1.89866789648728E-3</v>
      </c>
      <c r="J249">
        <f>10^(_10sept_0_106[[#This Row],[V_mag_adj]]/20)*COS(RADIANS(_10sept_0_106[[#This Row],[V_phase]]))</f>
        <v>2.1094222860659063E-3</v>
      </c>
      <c r="K249">
        <f>10^(_10sept_0_106[[#This Row],[V_mag_adj]]/20)*SIN(RADIANS(_10sept_0_106[[#This Row],[V_phase]]))</f>
        <v>-1.903335998066778E-3</v>
      </c>
    </row>
    <row r="250" spans="1:11" x14ac:dyDescent="0.25">
      <c r="A250">
        <v>67</v>
      </c>
      <c r="B250">
        <v>-11.11</v>
      </c>
      <c r="C250">
        <v>-54.49</v>
      </c>
      <c r="D250">
        <v>-11.16</v>
      </c>
      <c r="E250">
        <v>-55.03</v>
      </c>
      <c r="F250">
        <f>_10sept_0_106[[#This Row],[H_mag]]-40</f>
        <v>-51.11</v>
      </c>
      <c r="G250">
        <f>_10sept_0_106[[#This Row],[V_mag]]-40</f>
        <v>-51.16</v>
      </c>
      <c r="H250">
        <f>10^(_10sept_0_106[[#This Row],[H_mag_adj]]/20)*COS(RADIANS(_10sept_0_106[[#This Row],[H_phase]]))</f>
        <v>1.6164425828159475E-3</v>
      </c>
      <c r="I250">
        <f>10^(_10sept_0_106[[#This Row],[H_mag_adj]]/20)*SIN(RADIANS(_10sept_0_106[[#This Row],[H_phase]]))</f>
        <v>-2.2653325041778073E-3</v>
      </c>
      <c r="J250">
        <f>10^(_10sept_0_106[[#This Row],[V_mag_adj]]/20)*COS(RADIANS(_10sept_0_106[[#This Row],[V_phase]]))</f>
        <v>1.5858655504101E-3</v>
      </c>
      <c r="K250">
        <f>10^(_10sept_0_106[[#This Row],[V_mag_adj]]/20)*SIN(RADIANS(_10sept_0_106[[#This Row],[V_phase]]))</f>
        <v>-2.267376573296777E-3</v>
      </c>
    </row>
    <row r="251" spans="1:11" x14ac:dyDescent="0.25">
      <c r="A251">
        <v>68</v>
      </c>
      <c r="B251">
        <v>-11.32</v>
      </c>
      <c r="C251">
        <v>-67.25</v>
      </c>
      <c r="D251">
        <v>-11.37</v>
      </c>
      <c r="E251">
        <v>-67.680000000000007</v>
      </c>
      <c r="F251">
        <f>_10sept_0_106[[#This Row],[H_mag]]-40</f>
        <v>-51.32</v>
      </c>
      <c r="G251">
        <f>_10sept_0_106[[#This Row],[V_mag]]-40</f>
        <v>-51.37</v>
      </c>
      <c r="H251">
        <f>10^(_10sept_0_106[[#This Row],[H_mag_adj]]/20)*COS(RADIANS(_10sept_0_106[[#This Row],[H_phase]]))</f>
        <v>1.0504768418807835E-3</v>
      </c>
      <c r="I251">
        <f>10^(_10sept_0_106[[#This Row],[H_mag_adj]]/20)*SIN(RADIANS(_10sept_0_106[[#This Row],[H_phase]]))</f>
        <v>-2.5051029332071734E-3</v>
      </c>
      <c r="J251">
        <f>10^(_10sept_0_106[[#This Row],[V_mag_adj]]/20)*COS(RADIANS(_10sept_0_106[[#This Row],[V_phase]]))</f>
        <v>1.0257252719422113E-3</v>
      </c>
      <c r="K251">
        <f>10^(_10sept_0_106[[#This Row],[V_mag_adj]]/20)*SIN(RADIANS(_10sept_0_106[[#This Row],[V_phase]]))</f>
        <v>-2.4984920990559012E-3</v>
      </c>
    </row>
    <row r="252" spans="1:11" x14ac:dyDescent="0.25">
      <c r="A252">
        <v>69</v>
      </c>
      <c r="B252">
        <v>-11.53</v>
      </c>
      <c r="C252">
        <v>-80.599999999999994</v>
      </c>
      <c r="D252">
        <v>-11.58</v>
      </c>
      <c r="E252">
        <v>-81.180000000000007</v>
      </c>
      <c r="F252">
        <f>_10sept_0_106[[#This Row],[H_mag]]-40</f>
        <v>-51.53</v>
      </c>
      <c r="G252">
        <f>_10sept_0_106[[#This Row],[V_mag]]-40</f>
        <v>-51.58</v>
      </c>
      <c r="H252">
        <f>10^(_10sept_0_106[[#This Row],[H_mag_adj]]/20)*COS(RADIANS(_10sept_0_106[[#This Row],[H_phase]]))</f>
        <v>4.33067133698554E-4</v>
      </c>
      <c r="I252">
        <f>10^(_10sept_0_106[[#This Row],[H_mag_adj]]/20)*SIN(RADIANS(_10sept_0_106[[#This Row],[H_phase]]))</f>
        <v>-2.6159464934414145E-3</v>
      </c>
      <c r="J252">
        <f>10^(_10sept_0_106[[#This Row],[V_mag_adj]]/20)*COS(RADIANS(_10sept_0_106[[#This Row],[V_phase]]))</f>
        <v>4.0423075757895275E-4</v>
      </c>
      <c r="K252">
        <f>10^(_10sept_0_106[[#This Row],[V_mag_adj]]/20)*SIN(RADIANS(_10sept_0_106[[#This Row],[V_phase]]))</f>
        <v>-2.6051565539358897E-3</v>
      </c>
    </row>
    <row r="253" spans="1:11" x14ac:dyDescent="0.25">
      <c r="A253">
        <v>70</v>
      </c>
      <c r="B253">
        <v>-11.72</v>
      </c>
      <c r="C253">
        <v>-94.02</v>
      </c>
      <c r="D253">
        <v>-11.76</v>
      </c>
      <c r="E253">
        <v>-94.57</v>
      </c>
      <c r="F253">
        <f>_10sept_0_106[[#This Row],[H_mag]]-40</f>
        <v>-51.72</v>
      </c>
      <c r="G253">
        <f>_10sept_0_106[[#This Row],[V_mag]]-40</f>
        <v>-51.76</v>
      </c>
      <c r="H253">
        <f>10^(_10sept_0_106[[#This Row],[H_mag_adj]]/20)*COS(RADIANS(_10sept_0_106[[#This Row],[H_phase]]))</f>
        <v>-1.8186412709468336E-4</v>
      </c>
      <c r="I253">
        <f>10^(_10sept_0_106[[#This Row],[H_mag_adj]]/20)*SIN(RADIANS(_10sept_0_106[[#This Row],[H_phase]]))</f>
        <v>-2.5877967466783913E-3</v>
      </c>
      <c r="J253">
        <f>10^(_10sept_0_106[[#This Row],[V_mag_adj]]/20)*COS(RADIANS(_10sept_0_106[[#This Row],[V_phase]]))</f>
        <v>-2.0574674820179821E-4</v>
      </c>
      <c r="K253">
        <f>10^(_10sept_0_106[[#This Row],[V_mag_adj]]/20)*SIN(RADIANS(_10sept_0_106[[#This Row],[V_phase]]))</f>
        <v>-2.5740504982887575E-3</v>
      </c>
    </row>
    <row r="254" spans="1:11" x14ac:dyDescent="0.25">
      <c r="A254">
        <v>71</v>
      </c>
      <c r="B254">
        <v>-11.92</v>
      </c>
      <c r="C254">
        <v>-106.39</v>
      </c>
      <c r="D254">
        <v>-11.97</v>
      </c>
      <c r="E254">
        <v>-106.95</v>
      </c>
      <c r="F254">
        <f>_10sept_0_106[[#This Row],[H_mag]]-40</f>
        <v>-51.92</v>
      </c>
      <c r="G254">
        <f>_10sept_0_106[[#This Row],[V_mag]]-40</f>
        <v>-51.97</v>
      </c>
      <c r="H254">
        <f>10^(_10sept_0_106[[#This Row],[H_mag_adj]]/20)*COS(RADIANS(_10sept_0_106[[#This Row],[H_phase]]))</f>
        <v>-7.1534743858134612E-4</v>
      </c>
      <c r="I254">
        <f>10^(_10sept_0_106[[#This Row],[H_mag_adj]]/20)*SIN(RADIANS(_10sept_0_106[[#This Row],[H_phase]]))</f>
        <v>-2.4321092112167359E-3</v>
      </c>
      <c r="J254">
        <f>10^(_10sept_0_106[[#This Row],[V_mag_adj]]/20)*COS(RADIANS(_10sept_0_106[[#This Row],[V_phase]]))</f>
        <v>-7.348416608824942E-4</v>
      </c>
      <c r="K254">
        <f>10^(_10sept_0_106[[#This Row],[V_mag_adj]]/20)*SIN(RADIANS(_10sept_0_106[[#This Row],[V_phase]]))</f>
        <v>-2.411082132974504E-3</v>
      </c>
    </row>
    <row r="255" spans="1:11" x14ac:dyDescent="0.25">
      <c r="A255">
        <v>72</v>
      </c>
      <c r="B255">
        <v>-12.09</v>
      </c>
      <c r="C255">
        <v>-119.26</v>
      </c>
      <c r="D255">
        <v>-12.12</v>
      </c>
      <c r="E255">
        <v>-119.9</v>
      </c>
      <c r="F255">
        <f>_10sept_0_106[[#This Row],[H_mag]]-40</f>
        <v>-52.09</v>
      </c>
      <c r="G255">
        <f>_10sept_0_106[[#This Row],[V_mag]]-40</f>
        <v>-52.12</v>
      </c>
      <c r="H255">
        <f>10^(_10sept_0_106[[#This Row],[H_mag_adj]]/20)*COS(RADIANS(_10sept_0_106[[#This Row],[H_phase]]))</f>
        <v>-1.2150878085145211E-3</v>
      </c>
      <c r="I255">
        <f>10^(_10sept_0_106[[#This Row],[H_mag_adj]]/20)*SIN(RADIANS(_10sept_0_106[[#This Row],[H_phase]]))</f>
        <v>-2.1688074186021035E-3</v>
      </c>
      <c r="J255">
        <f>10^(_10sept_0_106[[#This Row],[V_mag_adj]]/20)*COS(RADIANS(_10sept_0_106[[#This Row],[V_phase]]))</f>
        <v>-1.2349645219258991E-3</v>
      </c>
      <c r="K255">
        <f>10^(_10sept_0_106[[#This Row],[V_mag_adj]]/20)*SIN(RADIANS(_10sept_0_106[[#This Row],[V_phase]]))</f>
        <v>-2.1476691275036457E-3</v>
      </c>
    </row>
    <row r="256" spans="1:11" x14ac:dyDescent="0.25">
      <c r="A256">
        <v>73</v>
      </c>
      <c r="B256">
        <v>-12.33</v>
      </c>
      <c r="C256">
        <v>-132.09</v>
      </c>
      <c r="D256">
        <v>-12.34</v>
      </c>
      <c r="E256">
        <v>-132.69</v>
      </c>
      <c r="F256">
        <f>_10sept_0_106[[#This Row],[H_mag]]-40</f>
        <v>-52.33</v>
      </c>
      <c r="G256">
        <f>_10sept_0_106[[#This Row],[V_mag]]-40</f>
        <v>-52.34</v>
      </c>
      <c r="H256">
        <f>10^(_10sept_0_106[[#This Row],[H_mag_adj]]/20)*COS(RADIANS(_10sept_0_106[[#This Row],[H_phase]]))</f>
        <v>-1.6209415195653847E-3</v>
      </c>
      <c r="I256">
        <f>10^(_10sept_0_106[[#This Row],[H_mag_adj]]/20)*SIN(RADIANS(_10sept_0_106[[#This Row],[H_phase]]))</f>
        <v>-1.7945610693408758E-3</v>
      </c>
      <c r="J256">
        <f>10^(_10sept_0_106[[#This Row],[V_mag_adj]]/20)*COS(RADIANS(_10sept_0_106[[#This Row],[V_phase]]))</f>
        <v>-1.637758273701383E-3</v>
      </c>
      <c r="K256">
        <f>10^(_10sept_0_106[[#This Row],[V_mag_adj]]/20)*SIN(RADIANS(_10sept_0_106[[#This Row],[V_phase]]))</f>
        <v>-1.7754432910290624E-3</v>
      </c>
    </row>
    <row r="257" spans="1:11" x14ac:dyDescent="0.25">
      <c r="A257">
        <v>74</v>
      </c>
      <c r="B257">
        <v>-12.58</v>
      </c>
      <c r="C257">
        <v>-145.58000000000001</v>
      </c>
      <c r="D257">
        <v>-12.63</v>
      </c>
      <c r="E257">
        <v>-146.06</v>
      </c>
      <c r="F257">
        <f>_10sept_0_106[[#This Row],[H_mag]]-40</f>
        <v>-52.58</v>
      </c>
      <c r="G257">
        <f>_10sept_0_106[[#This Row],[V_mag]]-40</f>
        <v>-52.63</v>
      </c>
      <c r="H257">
        <f>10^(_10sept_0_106[[#This Row],[H_mag_adj]]/20)*COS(RADIANS(_10sept_0_106[[#This Row],[H_phase]]))</f>
        <v>-1.9382502656718919E-3</v>
      </c>
      <c r="I257">
        <f>10^(_10sept_0_106[[#This Row],[H_mag_adj]]/20)*SIN(RADIANS(_10sept_0_106[[#This Row],[H_phase]]))</f>
        <v>-1.3281416718221011E-3</v>
      </c>
      <c r="J257">
        <f>10^(_10sept_0_106[[#This Row],[V_mag_adj]]/20)*COS(RADIANS(_10sept_0_106[[#This Row],[V_phase]]))</f>
        <v>-1.9381198446651764E-3</v>
      </c>
      <c r="K257">
        <f>10^(_10sept_0_106[[#This Row],[V_mag_adj]]/20)*SIN(RADIANS(_10sept_0_106[[#This Row],[V_phase]]))</f>
        <v>-1.3043274430248461E-3</v>
      </c>
    </row>
    <row r="258" spans="1:11" x14ac:dyDescent="0.25">
      <c r="A258">
        <v>75</v>
      </c>
      <c r="B258">
        <v>-12.85</v>
      </c>
      <c r="C258">
        <v>-158.4</v>
      </c>
      <c r="D258">
        <v>-12.88</v>
      </c>
      <c r="E258">
        <v>-159.12</v>
      </c>
      <c r="F258">
        <f>_10sept_0_106[[#This Row],[H_mag]]-40</f>
        <v>-52.85</v>
      </c>
      <c r="G258">
        <f>_10sept_0_106[[#This Row],[V_mag]]-40</f>
        <v>-52.88</v>
      </c>
      <c r="H258">
        <f>10^(_10sept_0_106[[#This Row],[H_mag_adj]]/20)*COS(RADIANS(_10sept_0_106[[#This Row],[H_phase]]))</f>
        <v>-2.1177688627576664E-3</v>
      </c>
      <c r="I258">
        <f>10^(_10sept_0_106[[#This Row],[H_mag_adj]]/20)*SIN(RADIANS(_10sept_0_106[[#This Row],[H_phase]]))</f>
        <v>-8.3848400892545707E-4</v>
      </c>
      <c r="J258">
        <f>10^(_10sept_0_106[[#This Row],[V_mag_adj]]/20)*COS(RADIANS(_10sept_0_106[[#This Row],[V_phase]]))</f>
        <v>-2.1208004265800442E-3</v>
      </c>
      <c r="K258">
        <f>10^(_10sept_0_106[[#This Row],[V_mag_adj]]/20)*SIN(RADIANS(_10sept_0_106[[#This Row],[V_phase]]))</f>
        <v>-8.0900679628508716E-4</v>
      </c>
    </row>
    <row r="259" spans="1:11" x14ac:dyDescent="0.25">
      <c r="A259">
        <v>76</v>
      </c>
      <c r="B259">
        <v>-13.1</v>
      </c>
      <c r="C259">
        <v>-171.18</v>
      </c>
      <c r="D259">
        <v>-13.12</v>
      </c>
      <c r="E259">
        <v>-171.9</v>
      </c>
      <c r="F259">
        <f>_10sept_0_106[[#This Row],[H_mag]]-40</f>
        <v>-53.1</v>
      </c>
      <c r="G259">
        <f>_10sept_0_106[[#This Row],[V_mag]]-40</f>
        <v>-53.12</v>
      </c>
      <c r="H259">
        <f>10^(_10sept_0_106[[#This Row],[H_mag_adj]]/20)*COS(RADIANS(_10sept_0_106[[#This Row],[H_phase]]))</f>
        <v>-2.186924685647938E-3</v>
      </c>
      <c r="I259">
        <f>10^(_10sept_0_106[[#This Row],[H_mag_adj]]/20)*SIN(RADIANS(_10sept_0_106[[#This Row],[H_phase]]))</f>
        <v>-3.3933554630795294E-4</v>
      </c>
      <c r="J259">
        <f>10^(_10sept_0_106[[#This Row],[V_mag_adj]]/20)*COS(RADIANS(_10sept_0_106[[#This Row],[V_phase]]))</f>
        <v>-2.185976922038842E-3</v>
      </c>
      <c r="K259">
        <f>10^(_10sept_0_106[[#This Row],[V_mag_adj]]/20)*SIN(RADIANS(_10sept_0_106[[#This Row],[V_phase]]))</f>
        <v>-3.1111058700637571E-4</v>
      </c>
    </row>
    <row r="260" spans="1:11" x14ac:dyDescent="0.25">
      <c r="A260">
        <v>77</v>
      </c>
      <c r="B260">
        <v>-13.35</v>
      </c>
      <c r="C260">
        <v>175.63</v>
      </c>
      <c r="D260">
        <v>-13.41</v>
      </c>
      <c r="E260">
        <v>174.93</v>
      </c>
      <c r="F260">
        <f>_10sept_0_106[[#This Row],[H_mag]]-40</f>
        <v>-53.35</v>
      </c>
      <c r="G260">
        <f>_10sept_0_106[[#This Row],[V_mag]]-40</f>
        <v>-53.41</v>
      </c>
      <c r="H260">
        <f>10^(_10sept_0_106[[#This Row],[H_mag_adj]]/20)*COS(RADIANS(_10sept_0_106[[#This Row],[H_phase]]))</f>
        <v>-2.1440532824840261E-3</v>
      </c>
      <c r="I260">
        <f>10^(_10sept_0_106[[#This Row],[H_mag_adj]]/20)*SIN(RADIANS(_10sept_0_106[[#This Row],[H_phase]]))</f>
        <v>1.6384668401305371E-4</v>
      </c>
      <c r="J260">
        <f>10^(_10sept_0_106[[#This Row],[V_mag_adj]]/20)*COS(RADIANS(_10sept_0_106[[#This Row],[V_phase]]))</f>
        <v>-2.127146878225101E-3</v>
      </c>
      <c r="K260">
        <f>10^(_10sept_0_106[[#This Row],[V_mag_adj]]/20)*SIN(RADIANS(_10sept_0_106[[#This Row],[V_phase]]))</f>
        <v>1.8872021081529886E-4</v>
      </c>
    </row>
    <row r="261" spans="1:11" x14ac:dyDescent="0.25">
      <c r="A261">
        <v>78</v>
      </c>
      <c r="B261">
        <v>-13.66</v>
      </c>
      <c r="C261">
        <v>161.71</v>
      </c>
      <c r="D261">
        <v>-13.72</v>
      </c>
      <c r="E261">
        <v>161.28</v>
      </c>
      <c r="F261">
        <f>_10sept_0_106[[#This Row],[H_mag]]-40</f>
        <v>-53.66</v>
      </c>
      <c r="G261">
        <f>_10sept_0_106[[#This Row],[V_mag]]-40</f>
        <v>-53.72</v>
      </c>
      <c r="H261">
        <f>10^(_10sept_0_106[[#This Row],[H_mag_adj]]/20)*COS(RADIANS(_10sept_0_106[[#This Row],[H_phase]]))</f>
        <v>-1.970089436826126E-3</v>
      </c>
      <c r="I261">
        <f>10^(_10sept_0_106[[#This Row],[H_mag_adj]]/20)*SIN(RADIANS(_10sept_0_106[[#This Row],[H_phase]]))</f>
        <v>6.511633557128503E-4</v>
      </c>
      <c r="J261">
        <f>10^(_10sept_0_106[[#This Row],[V_mag_adj]]/20)*COS(RADIANS(_10sept_0_106[[#This Row],[V_phase]]))</f>
        <v>-1.9516190980794822E-3</v>
      </c>
      <c r="K261">
        <f>10^(_10sept_0_106[[#This Row],[V_mag_adj]]/20)*SIN(RADIANS(_10sept_0_106[[#This Row],[V_phase]]))</f>
        <v>6.6134600284159073E-4</v>
      </c>
    </row>
    <row r="262" spans="1:11" x14ac:dyDescent="0.25">
      <c r="A262">
        <v>79</v>
      </c>
      <c r="B262">
        <v>-13.96</v>
      </c>
      <c r="C262">
        <v>147.47999999999999</v>
      </c>
      <c r="D262">
        <v>-14</v>
      </c>
      <c r="E262">
        <v>146.82</v>
      </c>
      <c r="F262">
        <f>_10sept_0_106[[#This Row],[H_mag]]-40</f>
        <v>-53.96</v>
      </c>
      <c r="G262">
        <f>_10sept_0_106[[#This Row],[V_mag]]-40</f>
        <v>-54</v>
      </c>
      <c r="H262">
        <f>10^(_10sept_0_106[[#This Row],[H_mag_adj]]/20)*COS(RADIANS(_10sept_0_106[[#This Row],[H_phase]]))</f>
        <v>-1.6901785136328362E-3</v>
      </c>
      <c r="I262">
        <f>10^(_10sept_0_106[[#This Row],[H_mag_adj]]/20)*SIN(RADIANS(_10sept_0_106[[#This Row],[H_phase]]))</f>
        <v>1.0775920844843343E-3</v>
      </c>
      <c r="J262">
        <f>10^(_10sept_0_106[[#This Row],[V_mag_adj]]/20)*COS(RADIANS(_10sept_0_106[[#This Row],[V_phase]]))</f>
        <v>-1.6699455651361889E-3</v>
      </c>
      <c r="K262">
        <f>10^(_10sept_0_106[[#This Row],[V_mag_adj]]/20)*SIN(RADIANS(_10sept_0_106[[#This Row],[V_phase]]))</f>
        <v>1.0919494104659525E-3</v>
      </c>
    </row>
    <row r="263" spans="1:11" x14ac:dyDescent="0.25">
      <c r="A263">
        <v>80</v>
      </c>
      <c r="B263">
        <v>-14.28</v>
      </c>
      <c r="C263">
        <v>133.16</v>
      </c>
      <c r="D263">
        <v>-14.31</v>
      </c>
      <c r="E263">
        <v>132.85</v>
      </c>
      <c r="F263">
        <f>_10sept_0_106[[#This Row],[H_mag]]-40</f>
        <v>-54.28</v>
      </c>
      <c r="G263">
        <f>_10sept_0_106[[#This Row],[V_mag]]-40</f>
        <v>-54.31</v>
      </c>
      <c r="H263">
        <f>10^(_10sept_0_106[[#This Row],[H_mag_adj]]/20)*COS(RADIANS(_10sept_0_106[[#This Row],[H_phase]]))</f>
        <v>-1.3215397881527439E-3</v>
      </c>
      <c r="I263">
        <f>10^(_10sept_0_106[[#This Row],[H_mag_adj]]/20)*SIN(RADIANS(_10sept_0_106[[#This Row],[H_phase]]))</f>
        <v>1.4092672444523783E-3</v>
      </c>
      <c r="J263">
        <f>10^(_10sept_0_106[[#This Row],[V_mag_adj]]/20)*COS(RADIANS(_10sept_0_106[[#This Row],[V_phase]]))</f>
        <v>-1.3093654058440936E-3</v>
      </c>
      <c r="K263">
        <f>10^(_10sept_0_106[[#This Row],[V_mag_adj]]/20)*SIN(RADIANS(_10sept_0_106[[#This Row],[V_phase]]))</f>
        <v>1.4115131780484676E-3</v>
      </c>
    </row>
    <row r="264" spans="1:11" x14ac:dyDescent="0.25">
      <c r="A264">
        <v>81</v>
      </c>
      <c r="B264">
        <v>-14.56</v>
      </c>
      <c r="C264">
        <v>118.84</v>
      </c>
      <c r="D264">
        <v>-14.64</v>
      </c>
      <c r="E264">
        <v>118.01</v>
      </c>
      <c r="F264">
        <f>_10sept_0_106[[#This Row],[H_mag]]-40</f>
        <v>-54.56</v>
      </c>
      <c r="G264">
        <f>_10sept_0_106[[#This Row],[V_mag]]-40</f>
        <v>-54.64</v>
      </c>
      <c r="H264">
        <f>10^(_10sept_0_106[[#This Row],[H_mag_adj]]/20)*COS(RADIANS(_10sept_0_106[[#This Row],[H_phase]]))</f>
        <v>-9.0235221567834924E-4</v>
      </c>
      <c r="I264">
        <f>10^(_10sept_0_106[[#This Row],[H_mag_adj]]/20)*SIN(RADIANS(_10sept_0_106[[#This Row],[H_phase]]))</f>
        <v>1.6386616945373259E-3</v>
      </c>
      <c r="J264">
        <f>10^(_10sept_0_106[[#This Row],[V_mag_adj]]/20)*COS(RADIANS(_10sept_0_106[[#This Row],[V_phase]]))</f>
        <v>-8.7046601023626471E-4</v>
      </c>
      <c r="K264">
        <f>10^(_10sept_0_106[[#This Row],[V_mag_adj]]/20)*SIN(RADIANS(_10sept_0_106[[#This Row],[V_phase]]))</f>
        <v>1.6364193851278153E-3</v>
      </c>
    </row>
    <row r="265" spans="1:11" x14ac:dyDescent="0.25">
      <c r="A265">
        <v>82</v>
      </c>
      <c r="B265">
        <v>-14.88</v>
      </c>
      <c r="C265">
        <v>103.16</v>
      </c>
      <c r="D265">
        <v>-14.92</v>
      </c>
      <c r="E265">
        <v>102.54</v>
      </c>
      <c r="F265">
        <f>_10sept_0_106[[#This Row],[H_mag]]-40</f>
        <v>-54.88</v>
      </c>
      <c r="G265">
        <f>_10sept_0_106[[#This Row],[V_mag]]-40</f>
        <v>-54.92</v>
      </c>
      <c r="H265">
        <f>10^(_10sept_0_106[[#This Row],[H_mag_adj]]/20)*COS(RADIANS(_10sept_0_106[[#This Row],[H_phase]]))</f>
        <v>-4.1049508326726432E-4</v>
      </c>
      <c r="I265">
        <f>10^(_10sept_0_106[[#This Row],[H_mag_adj]]/20)*SIN(RADIANS(_10sept_0_106[[#This Row],[H_phase]]))</f>
        <v>1.7556670414596658E-3</v>
      </c>
      <c r="J265">
        <f>10^(_10sept_0_106[[#This Row],[V_mag_adj]]/20)*COS(RADIANS(_10sept_0_106[[#This Row],[V_phase]]))</f>
        <v>-3.8967461882478201E-4</v>
      </c>
      <c r="K265">
        <f>10^(_10sept_0_106[[#This Row],[V_mag_adj]]/20)*SIN(RADIANS(_10sept_0_106[[#This Row],[V_phase]]))</f>
        <v>1.7519196564703514E-3</v>
      </c>
    </row>
    <row r="266" spans="1:11" x14ac:dyDescent="0.25">
      <c r="A266">
        <v>83</v>
      </c>
      <c r="B266">
        <v>-15.14</v>
      </c>
      <c r="C266">
        <v>86.63</v>
      </c>
      <c r="D266">
        <v>-15.17</v>
      </c>
      <c r="E266">
        <v>85.92</v>
      </c>
      <c r="F266">
        <f>_10sept_0_106[[#This Row],[H_mag]]-40</f>
        <v>-55.14</v>
      </c>
      <c r="G266">
        <f>_10sept_0_106[[#This Row],[V_mag]]-40</f>
        <v>-55.17</v>
      </c>
      <c r="H266">
        <f>10^(_10sept_0_106[[#This Row],[H_mag_adj]]/20)*COS(RADIANS(_10sept_0_106[[#This Row],[H_phase]]))</f>
        <v>1.0286244234944712E-4</v>
      </c>
      <c r="I266">
        <f>10^(_10sept_0_106[[#This Row],[H_mag_adj]]/20)*SIN(RADIANS(_10sept_0_106[[#This Row],[H_phase]]))</f>
        <v>1.7468207554424632E-3</v>
      </c>
      <c r="J266">
        <f>10^(_10sept_0_106[[#This Row],[V_mag_adj]]/20)*COS(RADIANS(_10sept_0_106[[#This Row],[V_phase]]))</f>
        <v>1.2407104298594533E-4</v>
      </c>
      <c r="K266">
        <f>10^(_10sept_0_106[[#This Row],[V_mag_adj]]/20)*SIN(RADIANS(_10sept_0_106[[#This Row],[V_phase]]))</f>
        <v>1.7393939754893522E-3</v>
      </c>
    </row>
    <row r="267" spans="1:11" x14ac:dyDescent="0.25">
      <c r="A267">
        <v>84</v>
      </c>
      <c r="B267">
        <v>-15.37</v>
      </c>
      <c r="C267">
        <v>70.66</v>
      </c>
      <c r="D267">
        <v>-15.38</v>
      </c>
      <c r="E267">
        <v>70.06</v>
      </c>
      <c r="F267">
        <f>_10sept_0_106[[#This Row],[H_mag]]-40</f>
        <v>-55.37</v>
      </c>
      <c r="G267">
        <f>_10sept_0_106[[#This Row],[V_mag]]-40</f>
        <v>-55.38</v>
      </c>
      <c r="H267">
        <f>10^(_10sept_0_106[[#This Row],[H_mag_adj]]/20)*COS(RADIANS(_10sept_0_106[[#This Row],[H_phase]]))</f>
        <v>5.6435866431271328E-4</v>
      </c>
      <c r="I267">
        <f>10^(_10sept_0_106[[#This Row],[H_mag_adj]]/20)*SIN(RADIANS(_10sept_0_106[[#This Row],[H_phase]]))</f>
        <v>1.6079558303882652E-3</v>
      </c>
      <c r="J267">
        <f>10^(_10sept_0_106[[#This Row],[V_mag_adj]]/20)*COS(RADIANS(_10sept_0_106[[#This Row],[V_phase]]))</f>
        <v>5.8049717955247762E-4</v>
      </c>
      <c r="K267">
        <f>10^(_10sept_0_106[[#This Row],[V_mag_adj]]/20)*SIN(RADIANS(_10sept_0_106[[#This Row],[V_phase]]))</f>
        <v>1.600114562221385E-3</v>
      </c>
    </row>
    <row r="268" spans="1:11" x14ac:dyDescent="0.25">
      <c r="A268">
        <v>85</v>
      </c>
      <c r="B268">
        <v>-15.48</v>
      </c>
      <c r="C268">
        <v>53.77</v>
      </c>
      <c r="D268">
        <v>-15.53</v>
      </c>
      <c r="E268">
        <v>53.52</v>
      </c>
      <c r="F268">
        <f>_10sept_0_106[[#This Row],[H_mag]]-40</f>
        <v>-55.480000000000004</v>
      </c>
      <c r="G268">
        <f>_10sept_0_106[[#This Row],[V_mag]]-40</f>
        <v>-55.53</v>
      </c>
      <c r="H268">
        <f>10^(_10sept_0_106[[#This Row],[H_mag_adj]]/20)*COS(RADIANS(_10sept_0_106[[#This Row],[H_phase]]))</f>
        <v>9.9450767018345121E-4</v>
      </c>
      <c r="I268">
        <f>10^(_10sept_0_106[[#This Row],[H_mag_adj]]/20)*SIN(RADIANS(_10sept_0_106[[#This Row],[H_phase]]))</f>
        <v>1.3573306486430125E-3</v>
      </c>
      <c r="J268">
        <f>10^(_10sept_0_106[[#This Row],[V_mag_adj]]/20)*COS(RADIANS(_10sept_0_106[[#This Row],[V_phase]]))</f>
        <v>9.9467831602403239E-4</v>
      </c>
      <c r="K268">
        <f>10^(_10sept_0_106[[#This Row],[V_mag_adj]]/20)*SIN(RADIANS(_10sept_0_106[[#This Row],[V_phase]]))</f>
        <v>1.3452123874191598E-3</v>
      </c>
    </row>
    <row r="269" spans="1:11" x14ac:dyDescent="0.25">
      <c r="A269">
        <v>86</v>
      </c>
      <c r="B269">
        <v>-15.52</v>
      </c>
      <c r="C269">
        <v>36.770000000000003</v>
      </c>
      <c r="D269">
        <v>-15.59</v>
      </c>
      <c r="E269">
        <v>36.1</v>
      </c>
      <c r="F269">
        <f>_10sept_0_106[[#This Row],[H_mag]]-40</f>
        <v>-55.519999999999996</v>
      </c>
      <c r="G269">
        <f>_10sept_0_106[[#This Row],[V_mag]]-40</f>
        <v>-55.59</v>
      </c>
      <c r="H269">
        <f>10^(_10sept_0_106[[#This Row],[H_mag_adj]]/20)*COS(RADIANS(_10sept_0_106[[#This Row],[H_phase]]))</f>
        <v>1.3417044640327664E-3</v>
      </c>
      <c r="I269">
        <f>10^(_10sept_0_106[[#This Row],[H_mag_adj]]/20)*SIN(RADIANS(_10sept_0_106[[#This Row],[H_phase]]))</f>
        <v>1.0026279315609858E-3</v>
      </c>
      <c r="J269">
        <f>10^(_10sept_0_106[[#This Row],[V_mag_adj]]/20)*COS(RADIANS(_10sept_0_106[[#This Row],[V_phase]]))</f>
        <v>1.3424741237454106E-3</v>
      </c>
      <c r="K269">
        <f>10^(_10sept_0_106[[#This Row],[V_mag_adj]]/20)*SIN(RADIANS(_10sept_0_106[[#This Row],[V_phase]]))</f>
        <v>9.7894896868750726E-4</v>
      </c>
    </row>
    <row r="270" spans="1:11" x14ac:dyDescent="0.25">
      <c r="A270">
        <v>87</v>
      </c>
      <c r="B270">
        <v>-15.56</v>
      </c>
      <c r="C270">
        <v>19.13</v>
      </c>
      <c r="D270">
        <v>-15.57</v>
      </c>
      <c r="E270">
        <v>18.43</v>
      </c>
      <c r="F270">
        <f>_10sept_0_106[[#This Row],[H_mag]]-40</f>
        <v>-55.56</v>
      </c>
      <c r="G270">
        <f>_10sept_0_106[[#This Row],[V_mag]]-40</f>
        <v>-55.57</v>
      </c>
      <c r="H270">
        <f>10^(_10sept_0_106[[#This Row],[H_mag_adj]]/20)*COS(RADIANS(_10sept_0_106[[#This Row],[H_phase]]))</f>
        <v>1.5751775728988593E-3</v>
      </c>
      <c r="I270">
        <f>10^(_10sept_0_106[[#This Row],[H_mag_adj]]/20)*SIN(RADIANS(_10sept_0_106[[#This Row],[H_phase]]))</f>
        <v>5.4637796587686939E-4</v>
      </c>
      <c r="J270">
        <f>10^(_10sept_0_106[[#This Row],[V_mag_adj]]/20)*COS(RADIANS(_10sept_0_106[[#This Row],[V_phase]]))</f>
        <v>1.579915124949201E-3</v>
      </c>
      <c r="K270">
        <f>10^(_10sept_0_106[[#This Row],[V_mag_adj]]/20)*SIN(RADIANS(_10sept_0_106[[#This Row],[V_phase]]))</f>
        <v>5.2648675444742787E-4</v>
      </c>
    </row>
    <row r="271" spans="1:11" x14ac:dyDescent="0.25">
      <c r="A271">
        <v>88</v>
      </c>
      <c r="B271">
        <v>-15.45</v>
      </c>
      <c r="C271">
        <v>2.94</v>
      </c>
      <c r="D271">
        <v>-15.48</v>
      </c>
      <c r="E271">
        <v>2.72</v>
      </c>
      <c r="F271">
        <f>_10sept_0_106[[#This Row],[H_mag]]-40</f>
        <v>-55.45</v>
      </c>
      <c r="G271">
        <f>_10sept_0_106[[#This Row],[V_mag]]-40</f>
        <v>-55.480000000000004</v>
      </c>
      <c r="H271">
        <f>10^(_10sept_0_106[[#This Row],[H_mag_adj]]/20)*COS(RADIANS(_10sept_0_106[[#This Row],[H_phase]]))</f>
        <v>1.6862734498727676E-3</v>
      </c>
      <c r="I271">
        <f>10^(_10sept_0_106[[#This Row],[H_mag_adj]]/20)*SIN(RADIANS(_10sept_0_106[[#This Row],[H_phase]]))</f>
        <v>8.6603231799414282E-5</v>
      </c>
      <c r="J271">
        <f>10^(_10sept_0_106[[#This Row],[V_mag_adj]]/20)*COS(RADIANS(_10sept_0_106[[#This Row],[V_phase]]))</f>
        <v>1.6807783114286619E-3</v>
      </c>
      <c r="K271">
        <f>10^(_10sept_0_106[[#This Row],[V_mag_adj]]/20)*SIN(RADIANS(_10sept_0_106[[#This Row],[V_phase]]))</f>
        <v>7.9851509881738493E-5</v>
      </c>
    </row>
    <row r="272" spans="1:11" x14ac:dyDescent="0.25">
      <c r="A272">
        <v>89</v>
      </c>
      <c r="B272">
        <v>-15.34</v>
      </c>
      <c r="C272">
        <v>-12.49</v>
      </c>
      <c r="D272">
        <v>-15.37</v>
      </c>
      <c r="E272">
        <v>-12.97</v>
      </c>
      <c r="F272">
        <f>_10sept_0_106[[#This Row],[H_mag]]-40</f>
        <v>-55.34</v>
      </c>
      <c r="G272">
        <f>_10sept_0_106[[#This Row],[V_mag]]-40</f>
        <v>-55.37</v>
      </c>
      <c r="H272">
        <f>10^(_10sept_0_106[[#This Row],[H_mag_adj]]/20)*COS(RADIANS(_10sept_0_106[[#This Row],[H_phase]]))</f>
        <v>1.6695456960717444E-3</v>
      </c>
      <c r="I272">
        <f>10^(_10sept_0_106[[#This Row],[H_mag_adj]]/20)*SIN(RADIANS(_10sept_0_106[[#This Row],[H_phase]]))</f>
        <v>-3.6982366956651104E-4</v>
      </c>
      <c r="J272">
        <f>10^(_10sept_0_106[[#This Row],[V_mag_adj]]/20)*COS(RADIANS(_10sept_0_106[[#This Row],[V_phase]]))</f>
        <v>1.6606433420987309E-3</v>
      </c>
      <c r="K272">
        <f>10^(_10sept_0_106[[#This Row],[V_mag_adj]]/20)*SIN(RADIANS(_10sept_0_106[[#This Row],[V_phase]]))</f>
        <v>-3.8247397925558654E-4</v>
      </c>
    </row>
    <row r="273" spans="1:11" x14ac:dyDescent="0.25">
      <c r="A273">
        <v>90</v>
      </c>
      <c r="B273">
        <v>-15.35</v>
      </c>
      <c r="C273">
        <v>-28.22</v>
      </c>
      <c r="D273">
        <v>-15.35</v>
      </c>
      <c r="E273">
        <v>-29.2</v>
      </c>
      <c r="F273">
        <f>_10sept_0_106[[#This Row],[H_mag]]-40</f>
        <v>-55.35</v>
      </c>
      <c r="G273">
        <f>_10sept_0_106[[#This Row],[V_mag]]-40</f>
        <v>-55.35</v>
      </c>
      <c r="H273">
        <f>10^(_10sept_0_106[[#This Row],[H_mag_adj]]/20)*COS(RADIANS(_10sept_0_106[[#This Row],[H_phase]]))</f>
        <v>1.505026515526475E-3</v>
      </c>
      <c r="I273">
        <f>10^(_10sept_0_106[[#This Row],[H_mag_adj]]/20)*SIN(RADIANS(_10sept_0_106[[#This Row],[H_phase]]))</f>
        <v>-8.076646591026488E-4</v>
      </c>
      <c r="J273">
        <f>10^(_10sept_0_106[[#This Row],[V_mag_adj]]/20)*COS(RADIANS(_10sept_0_106[[#This Row],[V_phase]]))</f>
        <v>1.4909925638704811E-3</v>
      </c>
      <c r="K273">
        <f>10^(_10sept_0_106[[#This Row],[V_mag_adj]]/20)*SIN(RADIANS(_10sept_0_106[[#This Row],[V_phase]]))</f>
        <v>-8.3328757850101786E-4</v>
      </c>
    </row>
    <row r="274" spans="1:11" x14ac:dyDescent="0.25">
      <c r="A274">
        <v>91</v>
      </c>
      <c r="B274">
        <v>-15.36</v>
      </c>
      <c r="C274">
        <v>-43.37</v>
      </c>
      <c r="D274">
        <v>-15.39</v>
      </c>
      <c r="E274">
        <v>-43.95</v>
      </c>
      <c r="F274">
        <f>_10sept_0_106[[#This Row],[H_mag]]-40</f>
        <v>-55.36</v>
      </c>
      <c r="G274">
        <f>_10sept_0_106[[#This Row],[V_mag]]-40</f>
        <v>-55.39</v>
      </c>
      <c r="H274">
        <f>10^(_10sept_0_106[[#This Row],[H_mag_adj]]/20)*COS(RADIANS(_10sept_0_106[[#This Row],[H_phase]]))</f>
        <v>1.2402098575842544E-3</v>
      </c>
      <c r="I274">
        <f>10^(_10sept_0_106[[#This Row],[H_mag_adj]]/20)*SIN(RADIANS(_10sept_0_106[[#This Row],[H_phase]]))</f>
        <v>-1.1715786901516454E-3</v>
      </c>
      <c r="J274">
        <f>10^(_10sept_0_106[[#This Row],[V_mag_adj]]/20)*COS(RADIANS(_10sept_0_106[[#This Row],[V_phase]]))</f>
        <v>1.2240516970166699E-3</v>
      </c>
      <c r="K274">
        <f>10^(_10sept_0_106[[#This Row],[V_mag_adj]]/20)*SIN(RADIANS(_10sept_0_106[[#This Row],[V_phase]]))</f>
        <v>-1.1799903920778705E-3</v>
      </c>
    </row>
    <row r="275" spans="1:11" x14ac:dyDescent="0.25">
      <c r="A275">
        <v>92</v>
      </c>
      <c r="B275">
        <v>-15.49</v>
      </c>
      <c r="C275">
        <v>-59.43</v>
      </c>
      <c r="D275">
        <v>-15.5</v>
      </c>
      <c r="E275">
        <v>-59.46</v>
      </c>
      <c r="F275">
        <f>_10sept_0_106[[#This Row],[H_mag]]-40</f>
        <v>-55.49</v>
      </c>
      <c r="G275">
        <f>_10sept_0_106[[#This Row],[V_mag]]-40</f>
        <v>-55.5</v>
      </c>
      <c r="H275">
        <f>10^(_10sept_0_106[[#This Row],[H_mag_adj]]/20)*COS(RADIANS(_10sept_0_106[[#This Row],[H_phase]]))</f>
        <v>8.5480761516075249E-4</v>
      </c>
      <c r="I275">
        <f>10^(_10sept_0_106[[#This Row],[H_mag_adj]]/20)*SIN(RADIANS(_10sept_0_106[[#This Row],[H_phase]]))</f>
        <v>-1.447129543606546E-3</v>
      </c>
      <c r="J275">
        <f>10^(_10sept_0_106[[#This Row],[V_mag_adj]]/20)*COS(RADIANS(_10sept_0_106[[#This Row],[V_phase]]))</f>
        <v>8.5306708740726404E-4</v>
      </c>
      <c r="K275">
        <f>10^(_10sept_0_106[[#This Row],[V_mag_adj]]/20)*SIN(RADIANS(_10sept_0_106[[#This Row],[V_phase]]))</f>
        <v>-1.445911295912353E-3</v>
      </c>
    </row>
    <row r="276" spans="1:11" x14ac:dyDescent="0.25">
      <c r="A276">
        <v>93</v>
      </c>
      <c r="B276">
        <v>-15.59</v>
      </c>
      <c r="C276">
        <v>-74.73</v>
      </c>
      <c r="D276">
        <v>-15.67</v>
      </c>
      <c r="E276">
        <v>-75.069999999999993</v>
      </c>
      <c r="F276">
        <f>_10sept_0_106[[#This Row],[H_mag]]-40</f>
        <v>-55.59</v>
      </c>
      <c r="G276">
        <f>_10sept_0_106[[#This Row],[V_mag]]-40</f>
        <v>-55.67</v>
      </c>
      <c r="H276">
        <f>10^(_10sept_0_106[[#This Row],[H_mag_adj]]/20)*COS(RADIANS(_10sept_0_106[[#This Row],[H_phase]]))</f>
        <v>4.3758553846363218E-4</v>
      </c>
      <c r="I276">
        <f>10^(_10sept_0_106[[#This Row],[H_mag_adj]]/20)*SIN(RADIANS(_10sept_0_106[[#This Row],[H_phase]]))</f>
        <v>-1.6028402143532072E-3</v>
      </c>
      <c r="J276">
        <f>10^(_10sept_0_106[[#This Row],[V_mag_adj]]/20)*COS(RADIANS(_10sept_0_106[[#This Row],[V_phase]]))</f>
        <v>4.2414190773466728E-4</v>
      </c>
      <c r="K276">
        <f>10^(_10sept_0_106[[#This Row],[V_mag_adj]]/20)*SIN(RADIANS(_10sept_0_106[[#This Row],[V_phase]]))</f>
        <v>-1.5906901879354242E-3</v>
      </c>
    </row>
    <row r="277" spans="1:11" x14ac:dyDescent="0.25">
      <c r="A277">
        <v>94</v>
      </c>
      <c r="B277">
        <v>-15.73</v>
      </c>
      <c r="C277">
        <v>-91.55</v>
      </c>
      <c r="D277">
        <v>-15.8</v>
      </c>
      <c r="E277">
        <v>-92.41</v>
      </c>
      <c r="F277">
        <f>_10sept_0_106[[#This Row],[H_mag]]-40</f>
        <v>-55.730000000000004</v>
      </c>
      <c r="G277">
        <f>_10sept_0_106[[#This Row],[V_mag]]-40</f>
        <v>-55.8</v>
      </c>
      <c r="H277">
        <f>10^(_10sept_0_106[[#This Row],[H_mag_adj]]/20)*COS(RADIANS(_10sept_0_106[[#This Row],[H_phase]]))</f>
        <v>-4.4223803522668494E-5</v>
      </c>
      <c r="I277">
        <f>10^(_10sept_0_106[[#This Row],[H_mag_adj]]/20)*SIN(RADIANS(_10sept_0_106[[#This Row],[H_phase]]))</f>
        <v>-1.6343349301368108E-3</v>
      </c>
      <c r="J277">
        <f>10^(_10sept_0_106[[#This Row],[V_mag_adj]]/20)*COS(RADIANS(_10sept_0_106[[#This Row],[V_phase]]))</f>
        <v>-6.8197167985037919E-5</v>
      </c>
      <c r="K277">
        <f>10^(_10sept_0_106[[#This Row],[V_mag_adj]]/20)*SIN(RADIANS(_10sept_0_106[[#This Row],[V_phase]]))</f>
        <v>-1.6203756163847313E-3</v>
      </c>
    </row>
    <row r="278" spans="1:11" x14ac:dyDescent="0.25">
      <c r="A278">
        <v>95</v>
      </c>
      <c r="B278">
        <v>-15.77</v>
      </c>
      <c r="C278">
        <v>-108.08</v>
      </c>
      <c r="D278">
        <v>-15.8</v>
      </c>
      <c r="E278">
        <v>-108.38</v>
      </c>
      <c r="F278">
        <f>_10sept_0_106[[#This Row],[H_mag]]-40</f>
        <v>-55.769999999999996</v>
      </c>
      <c r="G278">
        <f>_10sept_0_106[[#This Row],[V_mag]]-40</f>
        <v>-55.8</v>
      </c>
      <c r="H278">
        <f>10^(_10sept_0_106[[#This Row],[H_mag_adj]]/20)*COS(RADIANS(_10sept_0_106[[#This Row],[H_phase]]))</f>
        <v>-5.0506144673603261E-4</v>
      </c>
      <c r="I278">
        <f>10^(_10sept_0_106[[#This Row],[H_mag_adj]]/20)*SIN(RADIANS(_10sept_0_106[[#This Row],[H_phase]]))</f>
        <v>-1.5470659564568029E-3</v>
      </c>
      <c r="J278">
        <f>10^(_10sept_0_106[[#This Row],[V_mag_adj]]/20)*COS(RADIANS(_10sept_0_106[[#This Row],[V_phase]]))</f>
        <v>-5.1138558788106734E-4</v>
      </c>
      <c r="K278">
        <f>10^(_10sept_0_106[[#This Row],[V_mag_adj]]/20)*SIN(RADIANS(_10sept_0_106[[#This Row],[V_phase]]))</f>
        <v>-1.5390752978340313E-3</v>
      </c>
    </row>
    <row r="279" spans="1:11" x14ac:dyDescent="0.25">
      <c r="A279">
        <v>96</v>
      </c>
      <c r="B279">
        <v>-15.73</v>
      </c>
      <c r="C279">
        <v>-124.89</v>
      </c>
      <c r="D279">
        <v>-15.74</v>
      </c>
      <c r="E279">
        <v>-125.28</v>
      </c>
      <c r="F279">
        <f>_10sept_0_106[[#This Row],[H_mag]]-40</f>
        <v>-55.730000000000004</v>
      </c>
      <c r="G279">
        <f>_10sept_0_106[[#This Row],[V_mag]]-40</f>
        <v>-55.74</v>
      </c>
      <c r="H279">
        <f>10^(_10sept_0_106[[#This Row],[H_mag_adj]]/20)*COS(RADIANS(_10sept_0_106[[#This Row],[H_phase]]))</f>
        <v>-9.3518621146879274E-4</v>
      </c>
      <c r="I279">
        <f>10^(_10sept_0_106[[#This Row],[H_mag_adj]]/20)*SIN(RADIANS(_10sept_0_106[[#This Row],[H_phase]]))</f>
        <v>-1.3410567320370724E-3</v>
      </c>
      <c r="J279">
        <f>10^(_10sept_0_106[[#This Row],[V_mag_adj]]/20)*COS(RADIANS(_10sept_0_106[[#This Row],[V_phase]]))</f>
        <v>-9.4320622837433001E-4</v>
      </c>
      <c r="K279">
        <f>10^(_10sept_0_106[[#This Row],[V_mag_adj]]/20)*SIN(RADIANS(_10sept_0_106[[#This Row],[V_phase]]))</f>
        <v>-1.3331244035262981E-3</v>
      </c>
    </row>
    <row r="280" spans="1:11" x14ac:dyDescent="0.25">
      <c r="A280">
        <v>97</v>
      </c>
      <c r="B280">
        <v>-15.69</v>
      </c>
      <c r="C280">
        <v>-140.26</v>
      </c>
      <c r="D280">
        <v>-15.71</v>
      </c>
      <c r="E280">
        <v>-140.88</v>
      </c>
      <c r="F280">
        <f>_10sept_0_106[[#This Row],[H_mag]]-40</f>
        <v>-55.69</v>
      </c>
      <c r="G280">
        <f>_10sept_0_106[[#This Row],[V_mag]]-40</f>
        <v>-55.71</v>
      </c>
      <c r="H280">
        <f>10^(_10sept_0_106[[#This Row],[H_mag_adj]]/20)*COS(RADIANS(_10sept_0_106[[#This Row],[H_phase]]))</f>
        <v>-1.2629903573724973E-3</v>
      </c>
      <c r="I280">
        <f>10^(_10sept_0_106[[#This Row],[H_mag_adj]]/20)*SIN(RADIANS(_10sept_0_106[[#This Row],[H_phase]]))</f>
        <v>-1.0500451369484117E-3</v>
      </c>
      <c r="J280">
        <f>10^(_10sept_0_106[[#This Row],[V_mag_adj]]/20)*COS(RADIANS(_10sept_0_106[[#This Row],[V_phase]]))</f>
        <v>-1.2713480134659352E-3</v>
      </c>
      <c r="K280">
        <f>10^(_10sept_0_106[[#This Row],[V_mag_adj]]/20)*SIN(RADIANS(_10sept_0_106[[#This Row],[V_phase]]))</f>
        <v>-1.0339335927972966E-3</v>
      </c>
    </row>
    <row r="281" spans="1:11" x14ac:dyDescent="0.25">
      <c r="A281">
        <v>98</v>
      </c>
      <c r="B281">
        <v>-15.63</v>
      </c>
      <c r="C281">
        <v>-156.56</v>
      </c>
      <c r="D281">
        <v>-15.62</v>
      </c>
      <c r="E281">
        <v>-156.61000000000001</v>
      </c>
      <c r="F281">
        <f>_10sept_0_106[[#This Row],[H_mag]]-40</f>
        <v>-55.63</v>
      </c>
      <c r="G281">
        <f>_10sept_0_106[[#This Row],[V_mag]]-40</f>
        <v>-55.62</v>
      </c>
      <c r="H281">
        <f>10^(_10sept_0_106[[#This Row],[H_mag_adj]]/20)*COS(RADIANS(_10sept_0_106[[#This Row],[H_phase]]))</f>
        <v>-1.5173831335435488E-3</v>
      </c>
      <c r="I281">
        <f>10^(_10sept_0_106[[#This Row],[H_mag_adj]]/20)*SIN(RADIANS(_10sept_0_106[[#This Row],[H_phase]]))</f>
        <v>-6.5788840417221721E-4</v>
      </c>
      <c r="J281">
        <f>10^(_10sept_0_106[[#This Row],[V_mag_adj]]/20)*COS(RADIANS(_10sept_0_106[[#This Row],[V_phase]]))</f>
        <v>-1.5197052902268114E-3</v>
      </c>
      <c r="K281">
        <f>10^(_10sept_0_106[[#This Row],[V_mag_adj]]/20)*SIN(RADIANS(_10sept_0_106[[#This Row],[V_phase]]))</f>
        <v>-6.5732031977151415E-4</v>
      </c>
    </row>
    <row r="282" spans="1:11" x14ac:dyDescent="0.25">
      <c r="A282">
        <v>99</v>
      </c>
      <c r="B282">
        <v>-15.59</v>
      </c>
      <c r="C282">
        <v>-171.93</v>
      </c>
      <c r="D282">
        <v>-15.63</v>
      </c>
      <c r="E282">
        <v>-172.06</v>
      </c>
      <c r="F282">
        <f>_10sept_0_106[[#This Row],[H_mag]]-40</f>
        <v>-55.59</v>
      </c>
      <c r="G282">
        <f>_10sept_0_106[[#This Row],[V_mag]]-40</f>
        <v>-55.63</v>
      </c>
      <c r="H282">
        <f>10^(_10sept_0_106[[#This Row],[H_mag_adj]]/20)*COS(RADIANS(_10sept_0_106[[#This Row],[H_phase]]))</f>
        <v>-1.64504535101449E-3</v>
      </c>
      <c r="I282">
        <f>10^(_10sept_0_106[[#This Row],[H_mag_adj]]/20)*SIN(RADIANS(_10sept_0_106[[#This Row],[H_phase]]))</f>
        <v>-2.3324589884059118E-4</v>
      </c>
      <c r="J282">
        <f>10^(_10sept_0_106[[#This Row],[V_mag_adj]]/20)*COS(RADIANS(_10sept_0_106[[#This Row],[V_phase]]))</f>
        <v>-1.6380096254393897E-3</v>
      </c>
      <c r="K282">
        <f>10^(_10sept_0_106[[#This Row],[V_mag_adj]]/20)*SIN(RADIANS(_10sept_0_106[[#This Row],[V_phase]]))</f>
        <v>-2.284582965764566E-4</v>
      </c>
    </row>
    <row r="283" spans="1:11" x14ac:dyDescent="0.25">
      <c r="A283">
        <v>100</v>
      </c>
      <c r="B283">
        <v>-15.61</v>
      </c>
      <c r="C283">
        <v>172.13</v>
      </c>
      <c r="D283">
        <v>-15.66</v>
      </c>
      <c r="E283">
        <v>171.92</v>
      </c>
      <c r="F283">
        <f>_10sept_0_106[[#This Row],[H_mag]]-40</f>
        <v>-55.61</v>
      </c>
      <c r="G283">
        <f>_10sept_0_106[[#This Row],[V_mag]]-40</f>
        <v>-55.66</v>
      </c>
      <c r="H283">
        <f>10^(_10sept_0_106[[#This Row],[H_mag_adj]]/20)*COS(RADIANS(_10sept_0_106[[#This Row],[H_phase]]))</f>
        <v>-1.6420641601338499E-3</v>
      </c>
      <c r="I283">
        <f>10^(_10sept_0_106[[#This Row],[H_mag_adj]]/20)*SIN(RADIANS(_10sept_0_106[[#This Row],[H_phase]]))</f>
        <v>2.2697895740863061E-4</v>
      </c>
      <c r="J283">
        <f>10^(_10sept_0_106[[#This Row],[V_mag_adj]]/20)*COS(RADIANS(_10sept_0_106[[#This Row],[V_phase]]))</f>
        <v>-1.6318007228604461E-3</v>
      </c>
      <c r="K283">
        <f>10^(_10sept_0_106[[#This Row],[V_mag_adj]]/20)*SIN(RADIANS(_10sept_0_106[[#This Row],[V_phase]]))</f>
        <v>2.3165851961714148E-4</v>
      </c>
    </row>
    <row r="284" spans="1:11" x14ac:dyDescent="0.25">
      <c r="A284">
        <v>101</v>
      </c>
      <c r="B284">
        <v>-15.66</v>
      </c>
      <c r="C284">
        <v>156.43</v>
      </c>
      <c r="D284">
        <v>-15.71</v>
      </c>
      <c r="E284">
        <v>156.15</v>
      </c>
      <c r="F284">
        <f>_10sept_0_106[[#This Row],[H_mag]]-40</f>
        <v>-55.66</v>
      </c>
      <c r="G284">
        <f>_10sept_0_106[[#This Row],[V_mag]]-40</f>
        <v>-55.71</v>
      </c>
      <c r="H284">
        <f>10^(_10sept_0_106[[#This Row],[H_mag_adj]]/20)*COS(RADIANS(_10sept_0_106[[#This Row],[H_phase]]))</f>
        <v>-1.5106598723444308E-3</v>
      </c>
      <c r="I284">
        <f>10^(_10sept_0_106[[#This Row],[H_mag_adj]]/20)*SIN(RADIANS(_10sept_0_106[[#This Row],[H_phase]]))</f>
        <v>6.5904932966158773E-4</v>
      </c>
      <c r="J284">
        <f>10^(_10sept_0_106[[#This Row],[V_mag_adj]]/20)*COS(RADIANS(_10sept_0_106[[#This Row],[V_phase]]))</f>
        <v>-1.4987686380276719E-3</v>
      </c>
      <c r="K284">
        <f>10^(_10sept_0_106[[#This Row],[V_mag_adj]]/20)*SIN(RADIANS(_10sept_0_106[[#This Row],[V_phase]]))</f>
        <v>6.6259868346019439E-4</v>
      </c>
    </row>
    <row r="285" spans="1:11" x14ac:dyDescent="0.25">
      <c r="A285">
        <v>102</v>
      </c>
      <c r="B285">
        <v>-15.71</v>
      </c>
      <c r="C285">
        <v>140.94</v>
      </c>
      <c r="D285">
        <v>-15.76</v>
      </c>
      <c r="E285">
        <v>140.55000000000001</v>
      </c>
      <c r="F285">
        <f>_10sept_0_106[[#This Row],[H_mag]]-40</f>
        <v>-55.71</v>
      </c>
      <c r="G285">
        <f>_10sept_0_106[[#This Row],[V_mag]]-40</f>
        <v>-55.76</v>
      </c>
      <c r="H285">
        <f>10^(_10sept_0_106[[#This Row],[H_mag_adj]]/20)*COS(RADIANS(_10sept_0_106[[#This Row],[H_phase]]))</f>
        <v>-1.2724300489000322E-3</v>
      </c>
      <c r="I285">
        <f>10^(_10sept_0_106[[#This Row],[H_mag_adj]]/20)*SIN(RADIANS(_10sept_0_106[[#This Row],[H_phase]]))</f>
        <v>1.0326016735967296E-3</v>
      </c>
      <c r="J285">
        <f>10^(_10sept_0_106[[#This Row],[V_mag_adj]]/20)*COS(RADIANS(_10sept_0_106[[#This Row],[V_phase]]))</f>
        <v>-1.2581087880461053E-3</v>
      </c>
      <c r="K285">
        <f>10^(_10sept_0_106[[#This Row],[V_mag_adj]]/20)*SIN(RADIANS(_10sept_0_106[[#This Row],[V_phase]]))</f>
        <v>1.0352622080500656E-3</v>
      </c>
    </row>
    <row r="286" spans="1:11" x14ac:dyDescent="0.25">
      <c r="A286">
        <v>103</v>
      </c>
      <c r="B286">
        <v>-15.76</v>
      </c>
      <c r="C286">
        <v>126.45</v>
      </c>
      <c r="D286">
        <v>-15.82</v>
      </c>
      <c r="E286">
        <v>125.54</v>
      </c>
      <c r="F286">
        <f>_10sept_0_106[[#This Row],[H_mag]]-40</f>
        <v>-55.76</v>
      </c>
      <c r="G286">
        <f>_10sept_0_106[[#This Row],[V_mag]]-40</f>
        <v>-55.82</v>
      </c>
      <c r="H286">
        <f>10^(_10sept_0_106[[#This Row],[H_mag_adj]]/20)*COS(RADIANS(_10sept_0_106[[#This Row],[H_phase]]))</f>
        <v>-9.6799909069398584E-4</v>
      </c>
      <c r="I286">
        <f>10^(_10sept_0_106[[#This Row],[H_mag_adj]]/20)*SIN(RADIANS(_10sept_0_106[[#This Row],[H_phase]]))</f>
        <v>1.3105660312976047E-3</v>
      </c>
      <c r="J286">
        <f>10^(_10sept_0_106[[#This Row],[V_mag_adj]]/20)*COS(RADIANS(_10sept_0_106[[#This Row],[V_phase]]))</f>
        <v>-9.4054328311073533E-4</v>
      </c>
      <c r="K286">
        <f>10^(_10sept_0_106[[#This Row],[V_mag_adj]]/20)*SIN(RADIANS(_10sept_0_106[[#This Row],[V_phase]]))</f>
        <v>1.3166477664182858E-3</v>
      </c>
    </row>
    <row r="287" spans="1:11" x14ac:dyDescent="0.25">
      <c r="A287">
        <v>104</v>
      </c>
      <c r="B287">
        <v>-15.97</v>
      </c>
      <c r="C287">
        <v>110.27</v>
      </c>
      <c r="D287">
        <v>-16</v>
      </c>
      <c r="E287">
        <v>110.11</v>
      </c>
      <c r="F287">
        <f>_10sept_0_106[[#This Row],[H_mag]]-40</f>
        <v>-55.97</v>
      </c>
      <c r="G287">
        <f>_10sept_0_106[[#This Row],[V_mag]]-40</f>
        <v>-56</v>
      </c>
      <c r="H287">
        <f>10^(_10sept_0_106[[#This Row],[H_mag_adj]]/20)*COS(RADIANS(_10sept_0_106[[#This Row],[H_phase]]))</f>
        <v>-5.509772972482369E-4</v>
      </c>
      <c r="I287">
        <f>10^(_10sept_0_106[[#This Row],[H_mag_adj]]/20)*SIN(RADIANS(_10sept_0_106[[#This Row],[H_phase]]))</f>
        <v>1.4918853891513161E-3</v>
      </c>
      <c r="J287">
        <f>10^(_10sept_0_106[[#This Row],[V_mag_adj]]/20)*COS(RADIANS(_10sept_0_106[[#This Row],[V_phase]]))</f>
        <v>-5.4492367071288844E-4</v>
      </c>
      <c r="K287">
        <f>10^(_10sept_0_106[[#This Row],[V_mag_adj]]/20)*SIN(RADIANS(_10sept_0_106[[#This Row],[V_phase]]))</f>
        <v>1.4882690027701213E-3</v>
      </c>
    </row>
    <row r="288" spans="1:11" x14ac:dyDescent="0.25">
      <c r="A288">
        <v>105</v>
      </c>
      <c r="B288">
        <v>-16.149999999999999</v>
      </c>
      <c r="C288">
        <v>93.64</v>
      </c>
      <c r="D288">
        <v>-16.23</v>
      </c>
      <c r="E288">
        <v>93.09</v>
      </c>
      <c r="F288">
        <f>_10sept_0_106[[#This Row],[H_mag]]-40</f>
        <v>-56.15</v>
      </c>
      <c r="G288">
        <f>_10sept_0_106[[#This Row],[V_mag]]-40</f>
        <v>-56.230000000000004</v>
      </c>
      <c r="H288">
        <f>10^(_10sept_0_106[[#This Row],[H_mag_adj]]/20)*COS(RADIANS(_10sept_0_106[[#This Row],[H_phase]]))</f>
        <v>-9.8897786677038655E-5</v>
      </c>
      <c r="I288">
        <f>10^(_10sept_0_106[[#This Row],[H_mag_adj]]/20)*SIN(RADIANS(_10sept_0_106[[#This Row],[H_phase]]))</f>
        <v>1.5546154903617795E-3</v>
      </c>
      <c r="J288">
        <f>10^(_10sept_0_106[[#This Row],[V_mag_adj]]/20)*COS(RADIANS(_10sept_0_106[[#This Row],[V_phase]]))</f>
        <v>-8.3200378320949454E-5</v>
      </c>
      <c r="K288">
        <f>10^(_10sept_0_106[[#This Row],[V_mag_adj]]/20)*SIN(RADIANS(_10sept_0_106[[#This Row],[V_phase]]))</f>
        <v>1.5412323531531309E-3</v>
      </c>
    </row>
    <row r="289" spans="1:11" x14ac:dyDescent="0.25">
      <c r="A289">
        <v>106</v>
      </c>
      <c r="B289">
        <v>-16.34</v>
      </c>
      <c r="C289">
        <v>76.34</v>
      </c>
      <c r="D289">
        <v>-16.39</v>
      </c>
      <c r="E289">
        <v>76.010000000000005</v>
      </c>
      <c r="F289">
        <f>_10sept_0_106[[#This Row],[H_mag]]-40</f>
        <v>-56.34</v>
      </c>
      <c r="G289">
        <f>_10sept_0_106[[#This Row],[V_mag]]-40</f>
        <v>-56.39</v>
      </c>
      <c r="H289">
        <f>10^(_10sept_0_106[[#This Row],[H_mag_adj]]/20)*COS(RADIANS(_10sept_0_106[[#This Row],[H_phase]]))</f>
        <v>3.5992002273490934E-4</v>
      </c>
      <c r="I289">
        <f>10^(_10sept_0_106[[#This Row],[H_mag_adj]]/20)*SIN(RADIANS(_10sept_0_106[[#This Row],[H_phase]]))</f>
        <v>1.480943744235953E-3</v>
      </c>
      <c r="J289">
        <f>10^(_10sept_0_106[[#This Row],[V_mag_adj]]/20)*COS(RADIANS(_10sept_0_106[[#This Row],[V_phase]]))</f>
        <v>3.6632879026650043E-4</v>
      </c>
      <c r="K289">
        <f>10^(_10sept_0_106[[#This Row],[V_mag_adj]]/20)*SIN(RADIANS(_10sept_0_106[[#This Row],[V_phase]]))</f>
        <v>1.470357733864191E-3</v>
      </c>
    </row>
    <row r="290" spans="1:11" x14ac:dyDescent="0.25">
      <c r="A290">
        <v>107</v>
      </c>
      <c r="B290">
        <v>-16.39</v>
      </c>
      <c r="C290">
        <v>58.07</v>
      </c>
      <c r="D290">
        <v>-16.41</v>
      </c>
      <c r="E290">
        <v>57.65</v>
      </c>
      <c r="F290">
        <f>_10sept_0_106[[#This Row],[H_mag]]-40</f>
        <v>-56.39</v>
      </c>
      <c r="G290">
        <f>_10sept_0_106[[#This Row],[V_mag]]-40</f>
        <v>-56.41</v>
      </c>
      <c r="H290">
        <f>10^(_10sept_0_106[[#This Row],[H_mag_adj]]/20)*COS(RADIANS(_10sept_0_106[[#This Row],[H_phase]]))</f>
        <v>8.014186213719112E-4</v>
      </c>
      <c r="I290">
        <f>10^(_10sept_0_106[[#This Row],[H_mag_adj]]/20)*SIN(RADIANS(_10sept_0_106[[#This Row],[H_phase]]))</f>
        <v>1.2860314309653174E-3</v>
      </c>
      <c r="J290">
        <f>10^(_10sept_0_106[[#This Row],[V_mag_adj]]/20)*COS(RADIANS(_10sept_0_106[[#This Row],[V_phase]]))</f>
        <v>8.0895926417977933E-4</v>
      </c>
      <c r="K290">
        <f>10^(_10sept_0_106[[#This Row],[V_mag_adj]]/20)*SIN(RADIANS(_10sept_0_106[[#This Row],[V_phase]]))</f>
        <v>1.2771780268518306E-3</v>
      </c>
    </row>
    <row r="291" spans="1:11" x14ac:dyDescent="0.25">
      <c r="A291">
        <v>108</v>
      </c>
      <c r="B291">
        <v>-16.27</v>
      </c>
      <c r="C291">
        <v>40.93</v>
      </c>
      <c r="D291">
        <v>-16.34</v>
      </c>
      <c r="E291">
        <v>40.159999999999997</v>
      </c>
      <c r="F291">
        <f>_10sept_0_106[[#This Row],[H_mag]]-40</f>
        <v>-56.269999999999996</v>
      </c>
      <c r="G291">
        <f>_10sept_0_106[[#This Row],[V_mag]]-40</f>
        <v>-56.34</v>
      </c>
      <c r="H291">
        <f>10^(_10sept_0_106[[#This Row],[H_mag_adj]]/20)*COS(RADIANS(_10sept_0_106[[#This Row],[H_phase]]))</f>
        <v>1.1607549111325689E-3</v>
      </c>
      <c r="I291">
        <f>10^(_10sept_0_106[[#This Row],[H_mag_adj]]/20)*SIN(RADIANS(_10sept_0_106[[#This Row],[H_phase]]))</f>
        <v>1.006541737565908E-3</v>
      </c>
      <c r="J291">
        <f>10^(_10sept_0_106[[#This Row],[V_mag_adj]]/20)*COS(RADIANS(_10sept_0_106[[#This Row],[V_phase]]))</f>
        <v>1.1647519172775661E-3</v>
      </c>
      <c r="K291">
        <f>10^(_10sept_0_106[[#This Row],[V_mag_adj]]/20)*SIN(RADIANS(_10sept_0_106[[#This Row],[V_phase]]))</f>
        <v>9.8289865579078675E-4</v>
      </c>
    </row>
    <row r="292" spans="1:11" x14ac:dyDescent="0.25">
      <c r="A292">
        <v>109</v>
      </c>
      <c r="B292">
        <v>-16.05</v>
      </c>
      <c r="C292">
        <v>24.18</v>
      </c>
      <c r="D292">
        <v>-16.059999999999999</v>
      </c>
      <c r="E292">
        <v>23.66</v>
      </c>
      <c r="F292">
        <f>_10sept_0_106[[#This Row],[H_mag]]-40</f>
        <v>-56.05</v>
      </c>
      <c r="G292">
        <f>_10sept_0_106[[#This Row],[V_mag]]-40</f>
        <v>-56.06</v>
      </c>
      <c r="H292">
        <f>10^(_10sept_0_106[[#This Row],[H_mag_adj]]/20)*COS(RADIANS(_10sept_0_106[[#This Row],[H_phase]]))</f>
        <v>1.4375406446197026E-3</v>
      </c>
      <c r="I292">
        <f>10^(_10sept_0_106[[#This Row],[H_mag_adj]]/20)*SIN(RADIANS(_10sept_0_106[[#This Row],[H_phase]]))</f>
        <v>6.4545332934453205E-4</v>
      </c>
      <c r="J292">
        <f>10^(_10sept_0_106[[#This Row],[V_mag_adj]]/20)*COS(RADIANS(_10sept_0_106[[#This Row],[V_phase]]))</f>
        <v>1.4416785595353964E-3</v>
      </c>
      <c r="K292">
        <f>10^(_10sept_0_106[[#This Row],[V_mag_adj]]/20)*SIN(RADIANS(_10sept_0_106[[#This Row],[V_phase]]))</f>
        <v>6.3165258537366037E-4</v>
      </c>
    </row>
    <row r="293" spans="1:11" x14ac:dyDescent="0.25">
      <c r="A293">
        <v>110</v>
      </c>
      <c r="B293">
        <v>-15.81</v>
      </c>
      <c r="C293">
        <v>7.46</v>
      </c>
      <c r="D293">
        <v>-15.8</v>
      </c>
      <c r="E293">
        <v>7.05</v>
      </c>
      <c r="F293">
        <f>_10sept_0_106[[#This Row],[H_mag]]-40</f>
        <v>-55.81</v>
      </c>
      <c r="G293">
        <f>_10sept_0_106[[#This Row],[V_mag]]-40</f>
        <v>-55.8</v>
      </c>
      <c r="H293">
        <f>10^(_10sept_0_106[[#This Row],[H_mag_adj]]/20)*COS(RADIANS(_10sept_0_106[[#This Row],[H_phase]]))</f>
        <v>1.6062323736059747E-3</v>
      </c>
      <c r="I293">
        <f>10^(_10sept_0_106[[#This Row],[H_mag_adj]]/20)*SIN(RADIANS(_10sept_0_106[[#This Row],[H_phase]]))</f>
        <v>2.1032381074084585E-4</v>
      </c>
      <c r="J293">
        <f>10^(_10sept_0_106[[#This Row],[V_mag_adj]]/20)*COS(RADIANS(_10sept_0_106[[#This Row],[V_phase]]))</f>
        <v>1.6095482766810554E-3</v>
      </c>
      <c r="K293">
        <f>10^(_10sept_0_106[[#This Row],[V_mag_adj]]/20)*SIN(RADIANS(_10sept_0_106[[#This Row],[V_phase]]))</f>
        <v>1.9905360315357727E-4</v>
      </c>
    </row>
    <row r="294" spans="1:11" x14ac:dyDescent="0.25">
      <c r="A294">
        <v>111</v>
      </c>
      <c r="B294">
        <v>-15.53</v>
      </c>
      <c r="C294">
        <v>-7.72</v>
      </c>
      <c r="D294">
        <v>-15.58</v>
      </c>
      <c r="E294">
        <v>-8.32</v>
      </c>
      <c r="F294">
        <f>_10sept_0_106[[#This Row],[H_mag]]-40</f>
        <v>-55.53</v>
      </c>
      <c r="G294">
        <f>_10sept_0_106[[#This Row],[V_mag]]-40</f>
        <v>-55.58</v>
      </c>
      <c r="H294">
        <f>10^(_10sept_0_106[[#This Row],[H_mag_adj]]/20)*COS(RADIANS(_10sept_0_106[[#This Row],[H_phase]]))</f>
        <v>1.6578520405817259E-3</v>
      </c>
      <c r="I294">
        <f>10^(_10sept_0_106[[#This Row],[H_mag_adj]]/20)*SIN(RADIANS(_10sept_0_106[[#This Row],[H_phase]]))</f>
        <v>-2.247396964787648E-4</v>
      </c>
      <c r="J294">
        <f>10^(_10sept_0_106[[#This Row],[V_mag_adj]]/20)*COS(RADIANS(_10sept_0_106[[#This Row],[V_phase]]))</f>
        <v>1.6459057960629803E-3</v>
      </c>
      <c r="K294">
        <f>10^(_10sept_0_106[[#This Row],[V_mag_adj]]/20)*SIN(RADIANS(_10sept_0_106[[#This Row],[V_phase]]))</f>
        <v>-2.4069847506329897E-4</v>
      </c>
    </row>
    <row r="295" spans="1:11" x14ac:dyDescent="0.25">
      <c r="A295">
        <v>112</v>
      </c>
      <c r="B295">
        <v>-15.42</v>
      </c>
      <c r="C295">
        <v>-21.99</v>
      </c>
      <c r="D295">
        <v>-15.46</v>
      </c>
      <c r="E295">
        <v>-22.71</v>
      </c>
      <c r="F295">
        <f>_10sept_0_106[[#This Row],[H_mag]]-40</f>
        <v>-55.42</v>
      </c>
      <c r="G295">
        <f>_10sept_0_106[[#This Row],[V_mag]]-40</f>
        <v>-55.46</v>
      </c>
      <c r="H295">
        <f>10^(_10sept_0_106[[#This Row],[H_mag_adj]]/20)*COS(RADIANS(_10sept_0_106[[#This Row],[H_phase]]))</f>
        <v>1.5710734066416918E-3</v>
      </c>
      <c r="I295">
        <f>10^(_10sept_0_106[[#This Row],[H_mag_adj]]/20)*SIN(RADIANS(_10sept_0_106[[#This Row],[H_phase]]))</f>
        <v>-6.3443591714842256E-4</v>
      </c>
      <c r="J295">
        <f>10^(_10sept_0_106[[#This Row],[V_mag_adj]]/20)*COS(RADIANS(_10sept_0_106[[#This Row],[V_phase]]))</f>
        <v>1.5557957871820446E-3</v>
      </c>
      <c r="K295">
        <f>10^(_10sept_0_106[[#This Row],[V_mag_adj]]/20)*SIN(RADIANS(_10sept_0_106[[#This Row],[V_phase]]))</f>
        <v>-6.511225507034096E-4</v>
      </c>
    </row>
    <row r="296" spans="1:11" x14ac:dyDescent="0.25">
      <c r="A296">
        <v>113</v>
      </c>
      <c r="B296">
        <v>-15.4</v>
      </c>
      <c r="C296">
        <v>-36.53</v>
      </c>
      <c r="D296">
        <v>-15.47</v>
      </c>
      <c r="E296">
        <v>-37.119999999999997</v>
      </c>
      <c r="F296">
        <f>_10sept_0_106[[#This Row],[H_mag]]-40</f>
        <v>-55.4</v>
      </c>
      <c r="G296">
        <f>_10sept_0_106[[#This Row],[V_mag]]-40</f>
        <v>-55.47</v>
      </c>
      <c r="H296">
        <f>10^(_10sept_0_106[[#This Row],[H_mag_adj]]/20)*COS(RADIANS(_10sept_0_106[[#This Row],[H_phase]]))</f>
        <v>1.3646157085150307E-3</v>
      </c>
      <c r="I296">
        <f>10^(_10sept_0_106[[#This Row],[H_mag_adj]]/20)*SIN(RADIANS(_10sept_0_106[[#This Row],[H_phase]]))</f>
        <v>-1.0108686715892526E-3</v>
      </c>
      <c r="J296">
        <f>10^(_10sept_0_106[[#This Row],[V_mag_adj]]/20)*COS(RADIANS(_10sept_0_106[[#This Row],[V_phase]]))</f>
        <v>1.3432650052145874E-3</v>
      </c>
      <c r="K296">
        <f>10^(_10sept_0_106[[#This Row],[V_mag_adj]]/20)*SIN(RADIANS(_10sept_0_106[[#This Row],[V_phase]]))</f>
        <v>-1.0166406219541944E-3</v>
      </c>
    </row>
    <row r="297" spans="1:11" x14ac:dyDescent="0.25">
      <c r="A297">
        <v>114</v>
      </c>
      <c r="B297">
        <v>-15.53</v>
      </c>
      <c r="C297">
        <v>-50.75</v>
      </c>
      <c r="D297">
        <v>-15.56</v>
      </c>
      <c r="E297">
        <v>-51.55</v>
      </c>
      <c r="F297">
        <f>_10sept_0_106[[#This Row],[H_mag]]-40</f>
        <v>-55.53</v>
      </c>
      <c r="G297">
        <f>_10sept_0_106[[#This Row],[V_mag]]-40</f>
        <v>-55.56</v>
      </c>
      <c r="H297">
        <f>10^(_10sept_0_106[[#This Row],[H_mag_adj]]/20)*COS(RADIANS(_10sept_0_106[[#This Row],[H_phase]]))</f>
        <v>1.0585259079178312E-3</v>
      </c>
      <c r="I297">
        <f>10^(_10sept_0_106[[#This Row],[H_mag_adj]]/20)*SIN(RADIANS(_10sept_0_106[[#This Row],[H_phase]]))</f>
        <v>-1.2955710022615865E-3</v>
      </c>
      <c r="J297">
        <f>10^(_10sept_0_106[[#This Row],[V_mag_adj]]/20)*COS(RADIANS(_10sept_0_106[[#This Row],[V_phase]]))</f>
        <v>1.036746743742673E-3</v>
      </c>
      <c r="K297">
        <f>10^(_10sept_0_106[[#This Row],[V_mag_adj]]/20)*SIN(RADIANS(_10sept_0_106[[#This Row],[V_phase]]))</f>
        <v>-1.3057064973026099E-3</v>
      </c>
    </row>
    <row r="298" spans="1:11" x14ac:dyDescent="0.25">
      <c r="A298">
        <v>115</v>
      </c>
      <c r="B298">
        <v>-15.71</v>
      </c>
      <c r="C298">
        <v>-65.760000000000005</v>
      </c>
      <c r="D298">
        <v>-15.79</v>
      </c>
      <c r="E298">
        <v>-66.31</v>
      </c>
      <c r="F298">
        <f>_10sept_0_106[[#This Row],[H_mag]]-40</f>
        <v>-55.71</v>
      </c>
      <c r="G298">
        <f>_10sept_0_106[[#This Row],[V_mag]]-40</f>
        <v>-55.79</v>
      </c>
      <c r="H298">
        <f>10^(_10sept_0_106[[#This Row],[H_mag_adj]]/20)*COS(RADIANS(_10sept_0_106[[#This Row],[H_phase]]))</f>
        <v>6.7278504938629829E-4</v>
      </c>
      <c r="I298">
        <f>10^(_10sept_0_106[[#This Row],[H_mag_adj]]/20)*SIN(RADIANS(_10sept_0_106[[#This Row],[H_phase]]))</f>
        <v>-1.4942237861112978E-3</v>
      </c>
      <c r="J298">
        <f>10^(_10sept_0_106[[#This Row],[V_mag_adj]]/20)*COS(RADIANS(_10sept_0_106[[#This Row],[V_phase]]))</f>
        <v>6.5237440769387004E-4</v>
      </c>
      <c r="K298">
        <f>10^(_10sept_0_106[[#This Row],[V_mag_adj]]/20)*SIN(RADIANS(_10sept_0_106[[#This Row],[V_phase]]))</f>
        <v>-1.4868554126112768E-3</v>
      </c>
    </row>
    <row r="299" spans="1:11" x14ac:dyDescent="0.25">
      <c r="A299">
        <v>116</v>
      </c>
      <c r="B299">
        <v>-15.94</v>
      </c>
      <c r="C299">
        <v>-80.62</v>
      </c>
      <c r="D299">
        <v>-15.96</v>
      </c>
      <c r="E299">
        <v>-81.63</v>
      </c>
      <c r="F299">
        <f>_10sept_0_106[[#This Row],[H_mag]]-40</f>
        <v>-55.94</v>
      </c>
      <c r="G299">
        <f>_10sept_0_106[[#This Row],[V_mag]]-40</f>
        <v>-55.96</v>
      </c>
      <c r="H299">
        <f>10^(_10sept_0_106[[#This Row],[H_mag_adj]]/20)*COS(RADIANS(_10sept_0_106[[#This Row],[H_phase]]))</f>
        <v>2.6009889476812526E-4</v>
      </c>
      <c r="I299">
        <f>10^(_10sept_0_106[[#This Row],[H_mag_adj]]/20)*SIN(RADIANS(_10sept_0_106[[#This Row],[H_phase]]))</f>
        <v>-1.5745408275193891E-3</v>
      </c>
      <c r="J299">
        <f>10^(_10sept_0_106[[#This Row],[V_mag_adj]]/20)*COS(RADIANS(_10sept_0_106[[#This Row],[V_phase]]))</f>
        <v>2.3176990599105897E-4</v>
      </c>
      <c r="K299">
        <f>10^(_10sept_0_106[[#This Row],[V_mag_adj]]/20)*SIN(RADIANS(_10sept_0_106[[#This Row],[V_phase]]))</f>
        <v>-1.5752496123392005E-3</v>
      </c>
    </row>
    <row r="300" spans="1:11" x14ac:dyDescent="0.25">
      <c r="A300">
        <v>117</v>
      </c>
      <c r="B300">
        <v>-16.100000000000001</v>
      </c>
      <c r="C300">
        <v>-97.12</v>
      </c>
      <c r="D300">
        <v>-16.170000000000002</v>
      </c>
      <c r="E300">
        <v>-97.47</v>
      </c>
      <c r="F300">
        <f>_10sept_0_106[[#This Row],[H_mag]]-40</f>
        <v>-56.1</v>
      </c>
      <c r="G300">
        <f>_10sept_0_106[[#This Row],[V_mag]]-40</f>
        <v>-56.17</v>
      </c>
      <c r="H300">
        <f>10^(_10sept_0_106[[#This Row],[H_mag_adj]]/20)*COS(RADIANS(_10sept_0_106[[#This Row],[H_phase]]))</f>
        <v>-1.9419543977798213E-4</v>
      </c>
      <c r="I300">
        <f>10^(_10sept_0_106[[#This Row],[H_mag_adj]]/20)*SIN(RADIANS(_10sept_0_106[[#This Row],[H_phase]]))</f>
        <v>-1.5546694333055059E-3</v>
      </c>
      <c r="J300">
        <f>10^(_10sept_0_106[[#This Row],[V_mag_adj]]/20)*COS(RADIANS(_10sept_0_106[[#This Row],[V_phase]]))</f>
        <v>-2.020537525629871E-4</v>
      </c>
      <c r="K300">
        <f>10^(_10sept_0_106[[#This Row],[V_mag_adj]]/20)*SIN(RADIANS(_10sept_0_106[[#This Row],[V_phase]]))</f>
        <v>-1.5409851120371518E-3</v>
      </c>
    </row>
    <row r="301" spans="1:11" x14ac:dyDescent="0.25">
      <c r="A301">
        <v>118</v>
      </c>
      <c r="B301">
        <v>-16.190000000000001</v>
      </c>
      <c r="C301">
        <v>-112.58</v>
      </c>
      <c r="D301">
        <v>-16.23</v>
      </c>
      <c r="E301">
        <v>-113.22</v>
      </c>
      <c r="F301">
        <f>_10sept_0_106[[#This Row],[H_mag]]-40</f>
        <v>-56.19</v>
      </c>
      <c r="G301">
        <f>_10sept_0_106[[#This Row],[V_mag]]-40</f>
        <v>-56.230000000000004</v>
      </c>
      <c r="H301">
        <f>10^(_10sept_0_106[[#This Row],[H_mag_adj]]/20)*COS(RADIANS(_10sept_0_106[[#This Row],[H_phase]]))</f>
        <v>-5.953888949766506E-4</v>
      </c>
      <c r="I301">
        <f>10^(_10sept_0_106[[#This Row],[H_mag_adj]]/20)*SIN(RADIANS(_10sept_0_106[[#This Row],[H_phase]]))</f>
        <v>-1.4317384061850874E-3</v>
      </c>
      <c r="J301">
        <f>10^(_10sept_0_106[[#This Row],[V_mag_adj]]/20)*COS(RADIANS(_10sept_0_106[[#This Row],[V_phase]]))</f>
        <v>-6.0853521961904344E-4</v>
      </c>
      <c r="K301">
        <f>10^(_10sept_0_106[[#This Row],[V_mag_adj]]/20)*SIN(RADIANS(_10sept_0_106[[#This Row],[V_phase]]))</f>
        <v>-1.4184513935422281E-3</v>
      </c>
    </row>
    <row r="302" spans="1:11" x14ac:dyDescent="0.25">
      <c r="A302">
        <v>119</v>
      </c>
      <c r="B302">
        <v>-16.260000000000002</v>
      </c>
      <c r="C302">
        <v>-128.78</v>
      </c>
      <c r="D302">
        <v>-16.309999999999999</v>
      </c>
      <c r="E302">
        <v>-129.44999999999999</v>
      </c>
      <c r="F302">
        <f>_10sept_0_106[[#This Row],[H_mag]]-40</f>
        <v>-56.260000000000005</v>
      </c>
      <c r="G302">
        <f>_10sept_0_106[[#This Row],[V_mag]]-40</f>
        <v>-56.31</v>
      </c>
      <c r="H302">
        <f>10^(_10sept_0_106[[#This Row],[H_mag_adj]]/20)*COS(RADIANS(_10sept_0_106[[#This Row],[H_phase]]))</f>
        <v>-9.6339506136858461E-4</v>
      </c>
      <c r="I302">
        <f>10^(_10sept_0_106[[#This Row],[H_mag_adj]]/20)*SIN(RADIANS(_10sept_0_106[[#This Row],[H_phase]]))</f>
        <v>-1.1990786684852562E-3</v>
      </c>
      <c r="J302">
        <f>10^(_10sept_0_106[[#This Row],[V_mag_adj]]/20)*COS(RADIANS(_10sept_0_106[[#This Row],[V_phase]]))</f>
        <v>-9.7174062745380464E-4</v>
      </c>
      <c r="K302">
        <f>10^(_10sept_0_106[[#This Row],[V_mag_adj]]/20)*SIN(RADIANS(_10sept_0_106[[#This Row],[V_phase]]))</f>
        <v>-1.1809137951667075E-3</v>
      </c>
    </row>
    <row r="303" spans="1:11" x14ac:dyDescent="0.25">
      <c r="A303">
        <v>120</v>
      </c>
      <c r="B303">
        <v>-16.25</v>
      </c>
      <c r="C303">
        <v>-143.79</v>
      </c>
      <c r="D303">
        <v>-16.309999999999999</v>
      </c>
      <c r="E303">
        <v>-144.30000000000001</v>
      </c>
      <c r="F303">
        <f>_10sept_0_106[[#This Row],[H_mag]]-40</f>
        <v>-56.25</v>
      </c>
      <c r="G303">
        <f>_10sept_0_106[[#This Row],[V_mag]]-40</f>
        <v>-56.31</v>
      </c>
      <c r="H303">
        <f>10^(_10sept_0_106[[#This Row],[H_mag_adj]]/20)*COS(RADIANS(_10sept_0_106[[#This Row],[H_phase]]))</f>
        <v>-1.242500835387603E-3</v>
      </c>
      <c r="I303">
        <f>10^(_10sept_0_106[[#This Row],[H_mag_adj]]/20)*SIN(RADIANS(_10sept_0_106[[#This Row],[H_phase]]))</f>
        <v>-9.0970620516887845E-4</v>
      </c>
      <c r="J303">
        <f>10^(_10sept_0_106[[#This Row],[V_mag_adj]]/20)*COS(RADIANS(_10sept_0_106[[#This Row],[V_phase]]))</f>
        <v>-1.2419402459182048E-3</v>
      </c>
      <c r="K303">
        <f>10^(_10sept_0_106[[#This Row],[V_mag_adj]]/20)*SIN(RADIANS(_10sept_0_106[[#This Row],[V_phase]]))</f>
        <v>-8.9242459862331179E-4</v>
      </c>
    </row>
    <row r="304" spans="1:11" x14ac:dyDescent="0.25">
      <c r="A304">
        <v>121</v>
      </c>
      <c r="B304">
        <v>-16.309999999999999</v>
      </c>
      <c r="C304">
        <v>-158.30000000000001</v>
      </c>
      <c r="D304">
        <v>-16.32</v>
      </c>
      <c r="E304">
        <v>-159.16</v>
      </c>
      <c r="F304">
        <f>_10sept_0_106[[#This Row],[H_mag]]-40</f>
        <v>-56.31</v>
      </c>
      <c r="G304">
        <f>_10sept_0_106[[#This Row],[V_mag]]-40</f>
        <v>-56.32</v>
      </c>
      <c r="H304">
        <f>10^(_10sept_0_106[[#This Row],[H_mag_adj]]/20)*COS(RADIANS(_10sept_0_106[[#This Row],[H_phase]]))</f>
        <v>-1.4209463634833185E-3</v>
      </c>
      <c r="I304">
        <f>10^(_10sept_0_106[[#This Row],[H_mag_adj]]/20)*SIN(RADIANS(_10sept_0_106[[#This Row],[H_phase]]))</f>
        <v>-5.6546323555372094E-4</v>
      </c>
      <c r="J304">
        <f>10^(_10sept_0_106[[#This Row],[V_mag_adj]]/20)*COS(RADIANS(_10sept_0_106[[#This Row],[V_phase]]))</f>
        <v>-1.4276289245835935E-3</v>
      </c>
      <c r="K304">
        <f>10^(_10sept_0_106[[#This Row],[V_mag_adj]]/20)*SIN(RADIANS(_10sept_0_106[[#This Row],[V_phase]]))</f>
        <v>-5.4344614818148515E-4</v>
      </c>
    </row>
    <row r="305" spans="1:11" x14ac:dyDescent="0.25">
      <c r="A305">
        <v>122</v>
      </c>
      <c r="B305">
        <v>-16.399999999999999</v>
      </c>
      <c r="C305">
        <v>-173.24</v>
      </c>
      <c r="D305">
        <v>-16.39</v>
      </c>
      <c r="E305">
        <v>-173.88</v>
      </c>
      <c r="F305">
        <f>_10sept_0_106[[#This Row],[H_mag]]-40</f>
        <v>-56.4</v>
      </c>
      <c r="G305">
        <f>_10sept_0_106[[#This Row],[V_mag]]-40</f>
        <v>-56.39</v>
      </c>
      <c r="H305">
        <f>10^(_10sept_0_106[[#This Row],[H_mag_adj]]/20)*COS(RADIANS(_10sept_0_106[[#This Row],[H_phase]]))</f>
        <v>-1.5030388611822841E-3</v>
      </c>
      <c r="I305">
        <f>10^(_10sept_0_106[[#This Row],[H_mag_adj]]/20)*SIN(RADIANS(_10sept_0_106[[#This Row],[H_phase]]))</f>
        <v>-1.7816238251559425E-4</v>
      </c>
      <c r="J305">
        <f>10^(_10sept_0_106[[#This Row],[V_mag_adj]]/20)*COS(RADIANS(_10sept_0_106[[#This Row],[V_phase]]))</f>
        <v>-1.5066687640099871E-3</v>
      </c>
      <c r="K305">
        <f>10^(_10sept_0_106[[#This Row],[V_mag_adj]]/20)*SIN(RADIANS(_10sept_0_106[[#This Row],[V_phase]]))</f>
        <v>-1.6154839420116479E-4</v>
      </c>
    </row>
    <row r="306" spans="1:11" x14ac:dyDescent="0.25">
      <c r="A306">
        <v>123</v>
      </c>
      <c r="B306">
        <v>-16.489999999999998</v>
      </c>
      <c r="C306">
        <v>172.31</v>
      </c>
      <c r="D306">
        <v>-16.52</v>
      </c>
      <c r="E306">
        <v>171.84</v>
      </c>
      <c r="F306">
        <f>_10sept_0_106[[#This Row],[H_mag]]-40</f>
        <v>-56.489999999999995</v>
      </c>
      <c r="G306">
        <f>_10sept_0_106[[#This Row],[V_mag]]-40</f>
        <v>-56.519999999999996</v>
      </c>
      <c r="H306">
        <f>10^(_10sept_0_106[[#This Row],[H_mag_adj]]/20)*COS(RADIANS(_10sept_0_106[[#This Row],[H_phase]]))</f>
        <v>-1.4844874607936244E-3</v>
      </c>
      <c r="I306">
        <f>10^(_10sept_0_106[[#This Row],[H_mag_adj]]/20)*SIN(RADIANS(_10sept_0_106[[#This Row],[H_phase]]))</f>
        <v>2.0044675734285752E-4</v>
      </c>
      <c r="J306">
        <f>10^(_10sept_0_106[[#This Row],[V_mag_adj]]/20)*COS(RADIANS(_10sept_0_106[[#This Row],[V_phase]]))</f>
        <v>-1.4776807073377965E-3</v>
      </c>
      <c r="K306">
        <f>10^(_10sept_0_106[[#This Row],[V_mag_adj]]/20)*SIN(RADIANS(_10sept_0_106[[#This Row],[V_phase]]))</f>
        <v>2.1188411085302196E-4</v>
      </c>
    </row>
    <row r="307" spans="1:11" x14ac:dyDescent="0.25">
      <c r="A307">
        <v>124</v>
      </c>
      <c r="B307">
        <v>-16.579999999999998</v>
      </c>
      <c r="C307">
        <v>157.94999999999999</v>
      </c>
      <c r="D307">
        <v>-16.649999999999999</v>
      </c>
      <c r="E307">
        <v>157.61000000000001</v>
      </c>
      <c r="F307">
        <f>_10sept_0_106[[#This Row],[H_mag]]-40</f>
        <v>-56.58</v>
      </c>
      <c r="G307">
        <f>_10sept_0_106[[#This Row],[V_mag]]-40</f>
        <v>-56.65</v>
      </c>
      <c r="H307">
        <f>10^(_10sept_0_106[[#This Row],[H_mag_adj]]/20)*COS(RADIANS(_10sept_0_106[[#This Row],[H_phase]]))</f>
        <v>-1.3740816653732895E-3</v>
      </c>
      <c r="I307">
        <f>10^(_10sept_0_106[[#This Row],[H_mag_adj]]/20)*SIN(RADIANS(_10sept_0_106[[#This Row],[H_phase]]))</f>
        <v>5.5656037378688122E-4</v>
      </c>
      <c r="J307">
        <f>10^(_10sept_0_106[[#This Row],[V_mag_adj]]/20)*COS(RADIANS(_10sept_0_106[[#This Row],[V_phase]]))</f>
        <v>-1.3597522120520982E-3</v>
      </c>
      <c r="K307">
        <f>10^(_10sept_0_106[[#This Row],[V_mag_adj]]/20)*SIN(RADIANS(_10sept_0_106[[#This Row],[V_phase]]))</f>
        <v>5.6017180002785249E-4</v>
      </c>
    </row>
    <row r="308" spans="1:11" x14ac:dyDescent="0.25">
      <c r="A308">
        <v>125</v>
      </c>
      <c r="B308">
        <v>-16.760000000000002</v>
      </c>
      <c r="C308">
        <v>144.41999999999999</v>
      </c>
      <c r="D308">
        <v>-16.8</v>
      </c>
      <c r="E308">
        <v>143.84</v>
      </c>
      <c r="F308">
        <f>_10sept_0_106[[#This Row],[H_mag]]-40</f>
        <v>-56.760000000000005</v>
      </c>
      <c r="G308">
        <f>_10sept_0_106[[#This Row],[V_mag]]-40</f>
        <v>-56.8</v>
      </c>
      <c r="H308">
        <f>10^(_10sept_0_106[[#This Row],[H_mag_adj]]/20)*COS(RADIANS(_10sept_0_106[[#This Row],[H_phase]]))</f>
        <v>-1.1810080574377285E-3</v>
      </c>
      <c r="I308">
        <f>10^(_10sept_0_106[[#This Row],[H_mag_adj]]/20)*SIN(RADIANS(_10sept_0_106[[#This Row],[H_phase]]))</f>
        <v>8.4489532973052307E-4</v>
      </c>
      <c r="J308">
        <f>10^(_10sept_0_106[[#This Row],[V_mag_adj]]/20)*COS(RADIANS(_10sept_0_106[[#This Row],[V_phase]]))</f>
        <v>-1.1670082287958455E-3</v>
      </c>
      <c r="K308">
        <f>10^(_10sept_0_106[[#This Row],[V_mag_adj]]/20)*SIN(RADIANS(_10sept_0_106[[#This Row],[V_phase]]))</f>
        <v>8.5287040327169396E-4</v>
      </c>
    </row>
    <row r="309" spans="1:11" x14ac:dyDescent="0.25">
      <c r="A309">
        <v>126</v>
      </c>
      <c r="B309">
        <v>-17.03</v>
      </c>
      <c r="C309">
        <v>130.85</v>
      </c>
      <c r="D309">
        <v>-17.079999999999998</v>
      </c>
      <c r="E309">
        <v>130.37</v>
      </c>
      <c r="F309">
        <f>_10sept_0_106[[#This Row],[H_mag]]-40</f>
        <v>-57.03</v>
      </c>
      <c r="G309">
        <f>_10sept_0_106[[#This Row],[V_mag]]-40</f>
        <v>-57.08</v>
      </c>
      <c r="H309">
        <f>10^(_10sept_0_106[[#This Row],[H_mag_adj]]/20)*COS(RADIANS(_10sept_0_106[[#This Row],[H_phase]]))</f>
        <v>-9.2072832914468102E-4</v>
      </c>
      <c r="I309">
        <f>10^(_10sept_0_106[[#This Row],[H_mag_adj]]/20)*SIN(RADIANS(_10sept_0_106[[#This Row],[H_phase]]))</f>
        <v>1.0647940503757227E-3</v>
      </c>
      <c r="J309">
        <f>10^(_10sept_0_106[[#This Row],[V_mag_adj]]/20)*COS(RADIANS(_10sept_0_106[[#This Row],[V_phase]]))</f>
        <v>-9.0654220053277548E-4</v>
      </c>
      <c r="K309">
        <f>10^(_10sept_0_106[[#This Row],[V_mag_adj]]/20)*SIN(RADIANS(_10sept_0_106[[#This Row],[V_phase]]))</f>
        <v>1.0663141714144014E-3</v>
      </c>
    </row>
    <row r="310" spans="1:11" x14ac:dyDescent="0.25">
      <c r="A310">
        <v>127</v>
      </c>
      <c r="B310">
        <v>-17.38</v>
      </c>
      <c r="C310">
        <v>117.57</v>
      </c>
      <c r="D310">
        <v>-17.440000000000001</v>
      </c>
      <c r="E310">
        <v>117.25</v>
      </c>
      <c r="F310">
        <f>_10sept_0_106[[#This Row],[H_mag]]-40</f>
        <v>-57.379999999999995</v>
      </c>
      <c r="G310">
        <f>_10sept_0_106[[#This Row],[V_mag]]-40</f>
        <v>-57.44</v>
      </c>
      <c r="H310">
        <f>10^(_10sept_0_106[[#This Row],[H_mag_adj]]/20)*COS(RADIANS(_10sept_0_106[[#This Row],[H_phase]]))</f>
        <v>-6.257823897862074E-4</v>
      </c>
      <c r="I310">
        <f>10^(_10sept_0_106[[#This Row],[H_mag_adj]]/20)*SIN(RADIANS(_10sept_0_106[[#This Row],[H_phase]]))</f>
        <v>1.1985393680543849E-3</v>
      </c>
      <c r="J310">
        <f>10^(_10sept_0_106[[#This Row],[V_mag_adj]]/20)*COS(RADIANS(_10sept_0_106[[#This Row],[V_phase]]))</f>
        <v>-6.1481704983806166E-4</v>
      </c>
      <c r="K310">
        <f>10^(_10sept_0_106[[#This Row],[V_mag_adj]]/20)*SIN(RADIANS(_10sept_0_106[[#This Row],[V_phase]]))</f>
        <v>1.1937410674379887E-3</v>
      </c>
    </row>
    <row r="311" spans="1:11" x14ac:dyDescent="0.25">
      <c r="A311">
        <v>128</v>
      </c>
      <c r="B311">
        <v>-17.95</v>
      </c>
      <c r="C311">
        <v>103.99</v>
      </c>
      <c r="D311">
        <v>-18</v>
      </c>
      <c r="E311">
        <v>103.44</v>
      </c>
      <c r="F311">
        <f>_10sept_0_106[[#This Row],[H_mag]]-40</f>
        <v>-57.95</v>
      </c>
      <c r="G311">
        <f>_10sept_0_106[[#This Row],[V_mag]]-40</f>
        <v>-58</v>
      </c>
      <c r="H311">
        <f>10^(_10sept_0_106[[#This Row],[H_mag_adj]]/20)*COS(RADIANS(_10sept_0_106[[#This Row],[H_phase]]))</f>
        <v>-3.0610544281168954E-4</v>
      </c>
      <c r="I311">
        <f>10^(_10sept_0_106[[#This Row],[H_mag_adj]]/20)*SIN(RADIANS(_10sept_0_106[[#This Row],[H_phase]]))</f>
        <v>1.2286353602965765E-3</v>
      </c>
      <c r="J311">
        <f>10^(_10sept_0_106[[#This Row],[V_mag_adj]]/20)*COS(RADIANS(_10sept_0_106[[#This Row],[V_phase]]))</f>
        <v>-2.9260822224512928E-4</v>
      </c>
      <c r="K311">
        <f>10^(_10sept_0_106[[#This Row],[V_mag_adj]]/20)*SIN(RADIANS(_10sept_0_106[[#This Row],[V_phase]]))</f>
        <v>1.2244482923895381E-3</v>
      </c>
    </row>
    <row r="312" spans="1:11" x14ac:dyDescent="0.25">
      <c r="A312">
        <v>129</v>
      </c>
      <c r="B312">
        <v>-18.59</v>
      </c>
      <c r="C312">
        <v>88.28</v>
      </c>
      <c r="D312">
        <v>-18.649999999999999</v>
      </c>
      <c r="E312">
        <v>87.44</v>
      </c>
      <c r="F312">
        <f>_10sept_0_106[[#This Row],[H_mag]]-40</f>
        <v>-58.59</v>
      </c>
      <c r="G312">
        <f>_10sept_0_106[[#This Row],[V_mag]]-40</f>
        <v>-58.65</v>
      </c>
      <c r="H312">
        <f>10^(_10sept_0_106[[#This Row],[H_mag_adj]]/20)*COS(RADIANS(_10sept_0_106[[#This Row],[H_phase]]))</f>
        <v>3.5305355016388386E-5</v>
      </c>
      <c r="I312">
        <f>10^(_10sept_0_106[[#This Row],[H_mag_adj]]/20)*SIN(RADIANS(_10sept_0_106[[#This Row],[H_phase]]))</f>
        <v>1.175721017452246E-3</v>
      </c>
      <c r="J312">
        <f>10^(_10sept_0_106[[#This Row],[V_mag_adj]]/20)*COS(RADIANS(_10sept_0_106[[#This Row],[V_phase]]))</f>
        <v>5.2176245309454543E-5</v>
      </c>
      <c r="K312">
        <f>10^(_10sept_0_106[[#This Row],[V_mag_adj]]/20)*SIN(RADIANS(_10sept_0_106[[#This Row],[V_phase]]))</f>
        <v>1.1669879073984992E-3</v>
      </c>
    </row>
    <row r="313" spans="1:11" x14ac:dyDescent="0.25">
      <c r="A313">
        <v>130</v>
      </c>
      <c r="B313">
        <v>-19.13</v>
      </c>
      <c r="C313">
        <v>70.3</v>
      </c>
      <c r="D313">
        <v>-19.16</v>
      </c>
      <c r="E313">
        <v>69.81</v>
      </c>
      <c r="F313">
        <f>_10sept_0_106[[#This Row],[H_mag]]-40</f>
        <v>-59.129999999999995</v>
      </c>
      <c r="G313">
        <f>_10sept_0_106[[#This Row],[V_mag]]-40</f>
        <v>-59.16</v>
      </c>
      <c r="H313">
        <f>10^(_10sept_0_106[[#This Row],[H_mag_adj]]/20)*COS(RADIANS(_10sept_0_106[[#This Row],[H_phase]]))</f>
        <v>3.7260840212468443E-4</v>
      </c>
      <c r="I313">
        <f>10^(_10sept_0_106[[#This Row],[H_mag_adj]]/20)*SIN(RADIANS(_10sept_0_106[[#This Row],[H_phase]]))</f>
        <v>1.0406549086181068E-3</v>
      </c>
      <c r="J313">
        <f>10^(_10sept_0_106[[#This Row],[V_mag_adj]]/20)*COS(RADIANS(_10sept_0_106[[#This Row],[V_phase]]))</f>
        <v>3.801791040569329E-4</v>
      </c>
      <c r="K313">
        <f>10^(_10sept_0_106[[#This Row],[V_mag_adj]]/20)*SIN(RADIANS(_10sept_0_106[[#This Row],[V_phase]]))</f>
        <v>1.0338533258172776E-3</v>
      </c>
    </row>
    <row r="314" spans="1:11" x14ac:dyDescent="0.25">
      <c r="A314">
        <v>131</v>
      </c>
      <c r="B314">
        <v>-19.46</v>
      </c>
      <c r="C314">
        <v>51.18</v>
      </c>
      <c r="D314">
        <v>-19.43</v>
      </c>
      <c r="E314">
        <v>50.67</v>
      </c>
      <c r="F314">
        <f>_10sept_0_106[[#This Row],[H_mag]]-40</f>
        <v>-59.46</v>
      </c>
      <c r="G314">
        <f>_10sept_0_106[[#This Row],[V_mag]]-40</f>
        <v>-59.43</v>
      </c>
      <c r="H314">
        <f>10^(_10sept_0_106[[#This Row],[H_mag_adj]]/20)*COS(RADIANS(_10sept_0_106[[#This Row],[H_phase]]))</f>
        <v>6.6708552018025823E-4</v>
      </c>
      <c r="I314">
        <f>10^(_10sept_0_106[[#This Row],[H_mag_adj]]/20)*SIN(RADIANS(_10sept_0_106[[#This Row],[H_phase]]))</f>
        <v>8.2909424796062279E-4</v>
      </c>
      <c r="J314">
        <f>10^(_10sept_0_106[[#This Row],[V_mag_adj]]/20)*COS(RADIANS(_10sept_0_106[[#This Row],[V_phase]]))</f>
        <v>6.7677236933770069E-4</v>
      </c>
      <c r="K314">
        <f>10^(_10sept_0_106[[#This Row],[V_mag_adj]]/20)*SIN(RADIANS(_10sept_0_106[[#This Row],[V_phase]]))</f>
        <v>8.2597151746425428E-4</v>
      </c>
    </row>
    <row r="315" spans="1:11" x14ac:dyDescent="0.25">
      <c r="A315">
        <v>132</v>
      </c>
      <c r="B315">
        <v>-19.34</v>
      </c>
      <c r="C315">
        <v>31.58</v>
      </c>
      <c r="D315">
        <v>-19.39</v>
      </c>
      <c r="E315">
        <v>31.04</v>
      </c>
      <c r="F315">
        <f>_10sept_0_106[[#This Row],[H_mag]]-40</f>
        <v>-59.34</v>
      </c>
      <c r="G315">
        <f>_10sept_0_106[[#This Row],[V_mag]]-40</f>
        <v>-59.39</v>
      </c>
      <c r="H315">
        <f>10^(_10sept_0_106[[#This Row],[H_mag_adj]]/20)*COS(RADIANS(_10sept_0_106[[#This Row],[H_phase]]))</f>
        <v>9.1916527322010962E-4</v>
      </c>
      <c r="I315">
        <f>10^(_10sept_0_106[[#This Row],[H_mag_adj]]/20)*SIN(RADIANS(_10sept_0_106[[#This Row],[H_phase]]))</f>
        <v>5.6503206096352723E-4</v>
      </c>
      <c r="J315">
        <f>10^(_10sept_0_106[[#This Row],[V_mag_adj]]/20)*COS(RADIANS(_10sept_0_106[[#This Row],[V_phase]]))</f>
        <v>9.1914340055167167E-4</v>
      </c>
      <c r="K315">
        <f>10^(_10sept_0_106[[#This Row],[V_mag_adj]]/20)*SIN(RADIANS(_10sept_0_106[[#This Row],[V_phase]]))</f>
        <v>5.531507915268165E-4</v>
      </c>
    </row>
    <row r="316" spans="1:11" x14ac:dyDescent="0.25">
      <c r="A316">
        <v>133</v>
      </c>
      <c r="B316">
        <v>-18.96</v>
      </c>
      <c r="C316">
        <v>13.71</v>
      </c>
      <c r="D316">
        <v>-18.97</v>
      </c>
      <c r="E316">
        <v>13.35</v>
      </c>
      <c r="F316">
        <f>_10sept_0_106[[#This Row],[H_mag]]-40</f>
        <v>-58.96</v>
      </c>
      <c r="G316">
        <f>_10sept_0_106[[#This Row],[V_mag]]-40</f>
        <v>-58.97</v>
      </c>
      <c r="H316">
        <f>10^(_10sept_0_106[[#This Row],[H_mag_adj]]/20)*COS(RADIANS(_10sept_0_106[[#This Row],[H_phase]]))</f>
        <v>1.095081086035986E-3</v>
      </c>
      <c r="I316">
        <f>10^(_10sept_0_106[[#This Row],[H_mag_adj]]/20)*SIN(RADIANS(_10sept_0_106[[#This Row],[H_phase]]))</f>
        <v>2.6715448754379079E-4</v>
      </c>
      <c r="J316">
        <f>10^(_10sept_0_106[[#This Row],[V_mag_adj]]/20)*COS(RADIANS(_10sept_0_106[[#This Row],[V_phase]]))</f>
        <v>1.0954761004183609E-3</v>
      </c>
      <c r="K316">
        <f>10^(_10sept_0_106[[#This Row],[V_mag_adj]]/20)*SIN(RADIANS(_10sept_0_106[[#This Row],[V_phase]]))</f>
        <v>2.5996918907829065E-4</v>
      </c>
    </row>
    <row r="317" spans="1:11" x14ac:dyDescent="0.25">
      <c r="A317">
        <v>134</v>
      </c>
      <c r="B317">
        <v>-18.36</v>
      </c>
      <c r="C317">
        <v>-2.67</v>
      </c>
      <c r="D317">
        <v>-18.41</v>
      </c>
      <c r="E317">
        <v>-3.12</v>
      </c>
      <c r="F317">
        <f>_10sept_0_106[[#This Row],[H_mag]]-40</f>
        <v>-58.36</v>
      </c>
      <c r="G317">
        <f>_10sept_0_106[[#This Row],[V_mag]]-40</f>
        <v>-58.41</v>
      </c>
      <c r="H317">
        <f>10^(_10sept_0_106[[#This Row],[H_mag_adj]]/20)*COS(RADIANS(_10sept_0_106[[#This Row],[H_phase]]))</f>
        <v>1.2065026359282794E-3</v>
      </c>
      <c r="I317">
        <f>10^(_10sept_0_106[[#This Row],[H_mag_adj]]/20)*SIN(RADIANS(_10sept_0_106[[#This Row],[H_phase]]))</f>
        <v>-5.6264107328380946E-5</v>
      </c>
      <c r="J317">
        <f>10^(_10sept_0_106[[#This Row],[V_mag_adj]]/20)*COS(RADIANS(_10sept_0_106[[#This Row],[V_phase]]))</f>
        <v>1.1991010459392146E-3</v>
      </c>
      <c r="K317">
        <f>10^(_10sept_0_106[[#This Row],[V_mag_adj]]/20)*SIN(RADIANS(_10sept_0_106[[#This Row],[V_phase]]))</f>
        <v>-6.5360792164338626E-5</v>
      </c>
    </row>
    <row r="318" spans="1:11" x14ac:dyDescent="0.25">
      <c r="A318">
        <v>135</v>
      </c>
      <c r="B318">
        <v>-17.850000000000001</v>
      </c>
      <c r="C318">
        <v>-17.64</v>
      </c>
      <c r="D318">
        <v>-17.87</v>
      </c>
      <c r="E318">
        <v>-17.68</v>
      </c>
      <c r="F318">
        <f>_10sept_0_106[[#This Row],[H_mag]]-40</f>
        <v>-57.85</v>
      </c>
      <c r="G318">
        <f>_10sept_0_106[[#This Row],[V_mag]]-40</f>
        <v>-57.870000000000005</v>
      </c>
      <c r="H318">
        <f>10^(_10sept_0_106[[#This Row],[H_mag_adj]]/20)*COS(RADIANS(_10sept_0_106[[#This Row],[H_phase]]))</f>
        <v>1.220628444570157E-3</v>
      </c>
      <c r="I318">
        <f>10^(_10sept_0_106[[#This Row],[H_mag_adj]]/20)*SIN(RADIANS(_10sept_0_106[[#This Row],[H_phase]]))</f>
        <v>-3.8814426893331305E-4</v>
      </c>
      <c r="J318">
        <f>10^(_10sept_0_106[[#This Row],[V_mag_adj]]/20)*COS(RADIANS(_10sept_0_106[[#This Row],[V_phase]]))</f>
        <v>1.2175504277060936E-3</v>
      </c>
      <c r="K318">
        <f>10^(_10sept_0_106[[#This Row],[V_mag_adj]]/20)*SIN(RADIANS(_10sept_0_106[[#This Row],[V_phase]]))</f>
        <v>-3.8810166694699738E-4</v>
      </c>
    </row>
    <row r="319" spans="1:11" x14ac:dyDescent="0.25">
      <c r="A319">
        <v>136</v>
      </c>
      <c r="B319">
        <v>-17.39</v>
      </c>
      <c r="C319">
        <v>-30.99</v>
      </c>
      <c r="D319">
        <v>-17.489999999999998</v>
      </c>
      <c r="E319">
        <v>-31.17</v>
      </c>
      <c r="F319">
        <f>_10sept_0_106[[#This Row],[H_mag]]-40</f>
        <v>-57.39</v>
      </c>
      <c r="G319">
        <f>_10sept_0_106[[#This Row],[V_mag]]-40</f>
        <v>-57.489999999999995</v>
      </c>
      <c r="H319">
        <f>10^(_10sept_0_106[[#This Row],[H_mag_adj]]/20)*COS(RADIANS(_10sept_0_106[[#This Row],[H_phase]]))</f>
        <v>1.1577402456987823E-3</v>
      </c>
      <c r="I319">
        <f>10^(_10sept_0_106[[#This Row],[H_mag_adj]]/20)*SIN(RADIANS(_10sept_0_106[[#This Row],[H_phase]]))</f>
        <v>-6.9536553395243769E-4</v>
      </c>
      <c r="J319">
        <f>10^(_10sept_0_106[[#This Row],[V_mag_adj]]/20)*COS(RADIANS(_10sept_0_106[[#This Row],[V_phase]]))</f>
        <v>1.1423225095751146E-3</v>
      </c>
      <c r="K319">
        <f>10^(_10sept_0_106[[#This Row],[V_mag_adj]]/20)*SIN(RADIANS(_10sept_0_106[[#This Row],[V_phase]]))</f>
        <v>-6.9099786654236461E-4</v>
      </c>
    </row>
    <row r="320" spans="1:11" x14ac:dyDescent="0.25">
      <c r="A320">
        <v>137</v>
      </c>
      <c r="B320">
        <v>-17.05</v>
      </c>
      <c r="C320">
        <v>-43.48</v>
      </c>
      <c r="D320">
        <v>-17.100000000000001</v>
      </c>
      <c r="E320">
        <v>-43.93</v>
      </c>
      <c r="F320">
        <f>_10sept_0_106[[#This Row],[H_mag]]-40</f>
        <v>-57.05</v>
      </c>
      <c r="G320">
        <f>_10sept_0_106[[#This Row],[V_mag]]-40</f>
        <v>-57.1</v>
      </c>
      <c r="H320">
        <f>10^(_10sept_0_106[[#This Row],[H_mag_adj]]/20)*COS(RADIANS(_10sept_0_106[[#This Row],[H_phase]]))</f>
        <v>1.019074694159072E-3</v>
      </c>
      <c r="I320">
        <f>10^(_10sept_0_106[[#This Row],[H_mag_adj]]/20)*SIN(RADIANS(_10sept_0_106[[#This Row],[H_phase]]))</f>
        <v>-9.6638993363933924E-4</v>
      </c>
      <c r="J320">
        <f>10^(_10sept_0_106[[#This Row],[V_mag_adj]]/20)*COS(RADIANS(_10sept_0_106[[#This Row],[V_phase]]))</f>
        <v>1.005647665406773E-3</v>
      </c>
      <c r="K320">
        <f>10^(_10sept_0_106[[#This Row],[V_mag_adj]]/20)*SIN(RADIANS(_10sept_0_106[[#This Row],[V_phase]]))</f>
        <v>-9.6877106316195873E-4</v>
      </c>
    </row>
    <row r="321" spans="1:11" x14ac:dyDescent="0.25">
      <c r="A321">
        <v>138</v>
      </c>
      <c r="B321">
        <v>-16.91</v>
      </c>
      <c r="C321">
        <v>-56</v>
      </c>
      <c r="D321">
        <v>-16.87</v>
      </c>
      <c r="E321">
        <v>-56.4</v>
      </c>
      <c r="F321">
        <f>_10sept_0_106[[#This Row],[H_mag]]-40</f>
        <v>-56.91</v>
      </c>
      <c r="G321">
        <f>_10sept_0_106[[#This Row],[V_mag]]-40</f>
        <v>-56.870000000000005</v>
      </c>
      <c r="H321">
        <f>10^(_10sept_0_106[[#This Row],[H_mag_adj]]/20)*COS(RADIANS(_10sept_0_106[[#This Row],[H_phase]]))</f>
        <v>7.981079765080367E-4</v>
      </c>
      <c r="I321">
        <f>10^(_10sept_0_106[[#This Row],[H_mag_adj]]/20)*SIN(RADIANS(_10sept_0_106[[#This Row],[H_phase]]))</f>
        <v>-1.1832437346294983E-3</v>
      </c>
      <c r="J321">
        <f>10^(_10sept_0_106[[#This Row],[V_mag_adj]]/20)*COS(RADIANS(_10sept_0_106[[#This Row],[V_phase]]))</f>
        <v>7.9347367505166197E-4</v>
      </c>
      <c r="K321">
        <f>10^(_10sept_0_106[[#This Row],[V_mag_adj]]/20)*SIN(RADIANS(_10sept_0_106[[#This Row],[V_phase]]))</f>
        <v>-1.1942738894341392E-3</v>
      </c>
    </row>
    <row r="322" spans="1:11" x14ac:dyDescent="0.25">
      <c r="A322">
        <v>139</v>
      </c>
      <c r="B322">
        <v>-16.72</v>
      </c>
      <c r="C322">
        <v>-68.39</v>
      </c>
      <c r="D322">
        <v>-16.72</v>
      </c>
      <c r="E322">
        <v>-68.56</v>
      </c>
      <c r="F322">
        <f>_10sept_0_106[[#This Row],[H_mag]]-40</f>
        <v>-56.72</v>
      </c>
      <c r="G322">
        <f>_10sept_0_106[[#This Row],[V_mag]]-40</f>
        <v>-56.72</v>
      </c>
      <c r="H322">
        <f>10^(_10sept_0_106[[#This Row],[H_mag_adj]]/20)*COS(RADIANS(_10sept_0_106[[#This Row],[H_phase]]))</f>
        <v>5.3726207026590447E-4</v>
      </c>
      <c r="I322">
        <f>10^(_10sept_0_106[[#This Row],[H_mag_adj]]/20)*SIN(RADIANS(_10sept_0_106[[#This Row],[H_phase]]))</f>
        <v>-1.3562774472195228E-3</v>
      </c>
      <c r="J322">
        <f>10^(_10sept_0_106[[#This Row],[V_mag_adj]]/20)*COS(RADIANS(_10sept_0_106[[#This Row],[V_phase]]))</f>
        <v>5.3323555509975128E-4</v>
      </c>
      <c r="K322">
        <f>10^(_10sept_0_106[[#This Row],[V_mag_adj]]/20)*SIN(RADIANS(_10sept_0_106[[#This Row],[V_phase]]))</f>
        <v>-1.3578655635813773E-3</v>
      </c>
    </row>
    <row r="323" spans="1:11" x14ac:dyDescent="0.25">
      <c r="A323">
        <v>140</v>
      </c>
      <c r="B323">
        <v>-16.59</v>
      </c>
      <c r="C323">
        <v>-79.760000000000005</v>
      </c>
      <c r="D323">
        <v>-16.61</v>
      </c>
      <c r="E323">
        <v>-80.22</v>
      </c>
      <c r="F323">
        <f>_10sept_0_106[[#This Row],[H_mag]]-40</f>
        <v>-56.59</v>
      </c>
      <c r="G323">
        <f>_10sept_0_106[[#This Row],[V_mag]]-40</f>
        <v>-56.61</v>
      </c>
      <c r="H323">
        <f>10^(_10sept_0_106[[#This Row],[H_mag_adj]]/20)*COS(RADIANS(_10sept_0_106[[#This Row],[H_phase]]))</f>
        <v>2.6324665306636132E-4</v>
      </c>
      <c r="I323">
        <f>10^(_10sept_0_106[[#This Row],[H_mag_adj]]/20)*SIN(RADIANS(_10sept_0_106[[#This Row],[H_phase]]))</f>
        <v>-1.4572254921596049E-3</v>
      </c>
      <c r="J323">
        <f>10^(_10sept_0_106[[#This Row],[V_mag_adj]]/20)*COS(RADIANS(_10sept_0_106[[#This Row],[V_phase]]))</f>
        <v>2.5096041516015815E-4</v>
      </c>
      <c r="K323">
        <f>10^(_10sept_0_106[[#This Row],[V_mag_adj]]/20)*SIN(RADIANS(_10sept_0_106[[#This Row],[V_phase]]))</f>
        <v>-1.4559357066387384E-3</v>
      </c>
    </row>
    <row r="324" spans="1:11" x14ac:dyDescent="0.25">
      <c r="A324">
        <v>141</v>
      </c>
      <c r="B324">
        <v>-16.559999999999999</v>
      </c>
      <c r="C324">
        <v>-91.06</v>
      </c>
      <c r="D324">
        <v>-16.59</v>
      </c>
      <c r="E324">
        <v>-91.43</v>
      </c>
      <c r="F324">
        <f>_10sept_0_106[[#This Row],[H_mag]]-40</f>
        <v>-56.56</v>
      </c>
      <c r="G324">
        <f>_10sept_0_106[[#This Row],[V_mag]]-40</f>
        <v>-56.59</v>
      </c>
      <c r="H324">
        <f>10^(_10sept_0_106[[#This Row],[H_mag_adj]]/20)*COS(RADIANS(_10sept_0_106[[#This Row],[H_phase]]))</f>
        <v>-2.7488969434158181E-5</v>
      </c>
      <c r="I324">
        <f>10^(_10sept_0_106[[#This Row],[H_mag_adj]]/20)*SIN(RADIANS(_10sept_0_106[[#This Row],[H_phase]]))</f>
        <v>-1.4856813553310629E-3</v>
      </c>
      <c r="J324">
        <f>10^(_10sept_0_106[[#This Row],[V_mag_adj]]/20)*COS(RADIANS(_10sept_0_106[[#This Row],[V_phase]]))</f>
        <v>-3.6954583869915502E-5</v>
      </c>
      <c r="K324">
        <f>10^(_10sept_0_106[[#This Row],[V_mag_adj]]/20)*SIN(RADIANS(_10sept_0_106[[#This Row],[V_phase]]))</f>
        <v>-1.4803510712264999E-3</v>
      </c>
    </row>
    <row r="325" spans="1:11" x14ac:dyDescent="0.25">
      <c r="A325">
        <v>142</v>
      </c>
      <c r="B325">
        <v>-16.579999999999998</v>
      </c>
      <c r="C325">
        <v>-102.35</v>
      </c>
      <c r="D325">
        <v>-16.59</v>
      </c>
      <c r="E325">
        <v>-102.59</v>
      </c>
      <c r="F325">
        <f>_10sept_0_106[[#This Row],[H_mag]]-40</f>
        <v>-56.58</v>
      </c>
      <c r="G325">
        <f>_10sept_0_106[[#This Row],[V_mag]]-40</f>
        <v>-56.59</v>
      </c>
      <c r="H325">
        <f>10^(_10sept_0_106[[#This Row],[H_mag_adj]]/20)*COS(RADIANS(_10sept_0_106[[#This Row],[H_phase]]))</f>
        <v>-3.1708532392872644E-4</v>
      </c>
      <c r="I325">
        <f>10^(_10sept_0_106[[#This Row],[H_mag_adj]]/20)*SIN(RADIANS(_10sept_0_106[[#This Row],[H_phase]]))</f>
        <v>-1.4482115764396582E-3</v>
      </c>
      <c r="J325">
        <f>10^(_10sept_0_106[[#This Row],[V_mag_adj]]/20)*COS(RADIANS(_10sept_0_106[[#This Row],[V_phase]]))</f>
        <v>-3.2277695417524846E-4</v>
      </c>
      <c r="K325">
        <f>10^(_10sept_0_106[[#This Row],[V_mag_adj]]/20)*SIN(RADIANS(_10sept_0_106[[#This Row],[V_phase]]))</f>
        <v>-1.4452058584173376E-3</v>
      </c>
    </row>
    <row r="326" spans="1:11" x14ac:dyDescent="0.25">
      <c r="A326">
        <v>143</v>
      </c>
      <c r="B326">
        <v>-16.77</v>
      </c>
      <c r="C326">
        <v>-113.52</v>
      </c>
      <c r="D326">
        <v>-16.75</v>
      </c>
      <c r="E326">
        <v>-113.24</v>
      </c>
      <c r="F326">
        <f>_10sept_0_106[[#This Row],[H_mag]]-40</f>
        <v>-56.769999999999996</v>
      </c>
      <c r="G326">
        <f>_10sept_0_106[[#This Row],[V_mag]]-40</f>
        <v>-56.75</v>
      </c>
      <c r="H326">
        <f>10^(_10sept_0_106[[#This Row],[H_mag_adj]]/20)*COS(RADIANS(_10sept_0_106[[#This Row],[H_phase]]))</f>
        <v>-5.7882617995262263E-4</v>
      </c>
      <c r="I326">
        <f>10^(_10sept_0_106[[#This Row],[H_mag_adj]]/20)*SIN(RADIANS(_10sept_0_106[[#This Row],[H_phase]]))</f>
        <v>-1.3299393569512594E-3</v>
      </c>
      <c r="J326">
        <f>10^(_10sept_0_106[[#This Row],[V_mag_adj]]/20)*COS(RADIANS(_10sept_0_106[[#This Row],[V_phase]]))</f>
        <v>-5.7363931811465888E-4</v>
      </c>
      <c r="K326">
        <f>10^(_10sept_0_106[[#This Row],[V_mag_adj]]/20)*SIN(RADIANS(_10sept_0_106[[#This Row],[V_phase]]))</f>
        <v>-1.3358244542414971E-3</v>
      </c>
    </row>
    <row r="327" spans="1:11" x14ac:dyDescent="0.25">
      <c r="A327">
        <v>144</v>
      </c>
      <c r="B327">
        <v>-16.95</v>
      </c>
      <c r="C327">
        <v>-123.21</v>
      </c>
      <c r="D327">
        <v>-16.97</v>
      </c>
      <c r="E327">
        <v>-123.58</v>
      </c>
      <c r="F327">
        <f>_10sept_0_106[[#This Row],[H_mag]]-40</f>
        <v>-56.95</v>
      </c>
      <c r="G327">
        <f>_10sept_0_106[[#This Row],[V_mag]]-40</f>
        <v>-56.97</v>
      </c>
      <c r="H327">
        <f>10^(_10sept_0_106[[#This Row],[H_mag_adj]]/20)*COS(RADIANS(_10sept_0_106[[#This Row],[H_phase]]))</f>
        <v>-7.7812627785896909E-4</v>
      </c>
      <c r="I327">
        <f>10^(_10sept_0_106[[#This Row],[H_mag_adj]]/20)*SIN(RADIANS(_10sept_0_106[[#This Row],[H_phase]]))</f>
        <v>-1.1886487535798379E-3</v>
      </c>
      <c r="J327">
        <f>10^(_10sept_0_106[[#This Row],[V_mag_adj]]/20)*COS(RADIANS(_10sept_0_106[[#This Row],[V_phase]]))</f>
        <v>-7.8397870097939753E-4</v>
      </c>
      <c r="K327">
        <f>10^(_10sept_0_106[[#This Row],[V_mag_adj]]/20)*SIN(RADIANS(_10sept_0_106[[#This Row],[V_phase]]))</f>
        <v>-1.180876881397625E-3</v>
      </c>
    </row>
    <row r="328" spans="1:11" x14ac:dyDescent="0.25">
      <c r="A328">
        <v>145</v>
      </c>
      <c r="B328">
        <v>-17.23</v>
      </c>
      <c r="C328">
        <v>-133.31</v>
      </c>
      <c r="D328">
        <v>-17.27</v>
      </c>
      <c r="E328">
        <v>-133.66</v>
      </c>
      <c r="F328">
        <f>_10sept_0_106[[#This Row],[H_mag]]-40</f>
        <v>-57.230000000000004</v>
      </c>
      <c r="G328">
        <f>_10sept_0_106[[#This Row],[V_mag]]-40</f>
        <v>-57.269999999999996</v>
      </c>
      <c r="H328">
        <f>10^(_10sept_0_106[[#This Row],[H_mag_adj]]/20)*COS(RADIANS(_10sept_0_106[[#This Row],[H_phase]]))</f>
        <v>-9.4360345954638705E-4</v>
      </c>
      <c r="I328">
        <f>10^(_10sept_0_106[[#This Row],[H_mag_adj]]/20)*SIN(RADIANS(_10sept_0_106[[#This Row],[H_phase]]))</f>
        <v>-1.00097758705031E-3</v>
      </c>
      <c r="J328">
        <f>10^(_10sept_0_106[[#This Row],[V_mag_adj]]/20)*COS(RADIANS(_10sept_0_106[[#This Row],[V_phase]]))</f>
        <v>-9.4533696295011165E-4</v>
      </c>
      <c r="K328">
        <f>10^(_10sept_0_106[[#This Row],[V_mag_adj]]/20)*SIN(RADIANS(_10sept_0_106[[#This Row],[V_phase]]))</f>
        <v>-9.9062229661343588E-4</v>
      </c>
    </row>
    <row r="329" spans="1:11" x14ac:dyDescent="0.25">
      <c r="A329">
        <v>146</v>
      </c>
      <c r="B329">
        <v>-17.600000000000001</v>
      </c>
      <c r="C329">
        <v>-144.66</v>
      </c>
      <c r="D329">
        <v>-17.579999999999998</v>
      </c>
      <c r="E329">
        <v>-144.77000000000001</v>
      </c>
      <c r="F329">
        <f>_10sept_0_106[[#This Row],[H_mag]]-40</f>
        <v>-57.6</v>
      </c>
      <c r="G329">
        <f>_10sept_0_106[[#This Row],[V_mag]]-40</f>
        <v>-57.58</v>
      </c>
      <c r="H329">
        <f>10^(_10sept_0_106[[#This Row],[H_mag_adj]]/20)*COS(RADIANS(_10sept_0_106[[#This Row],[H_phase]]))</f>
        <v>-1.0753468034797162E-3</v>
      </c>
      <c r="I329">
        <f>10^(_10sept_0_106[[#This Row],[H_mag_adj]]/20)*SIN(RADIANS(_10sept_0_106[[#This Row],[H_phase]]))</f>
        <v>-7.6251562672205724E-4</v>
      </c>
      <c r="J329">
        <f>10^(_10sept_0_106[[#This Row],[V_mag_adj]]/20)*COS(RADIANS(_10sept_0_106[[#This Row],[V_phase]]))</f>
        <v>-1.0792910462207985E-3</v>
      </c>
      <c r="K329">
        <f>10^(_10sept_0_106[[#This Row],[V_mag_adj]]/20)*SIN(RADIANS(_10sept_0_106[[#This Row],[V_phase]]))</f>
        <v>-7.6220272268479668E-4</v>
      </c>
    </row>
    <row r="330" spans="1:11" x14ac:dyDescent="0.25">
      <c r="A330">
        <v>147</v>
      </c>
      <c r="B330">
        <v>-17.96</v>
      </c>
      <c r="C330">
        <v>-156.16999999999999</v>
      </c>
      <c r="D330">
        <v>-17.989999999999998</v>
      </c>
      <c r="E330">
        <v>-156.02000000000001</v>
      </c>
      <c r="F330">
        <f>_10sept_0_106[[#This Row],[H_mag]]-40</f>
        <v>-57.96</v>
      </c>
      <c r="G330">
        <f>_10sept_0_106[[#This Row],[V_mag]]-40</f>
        <v>-57.989999999999995</v>
      </c>
      <c r="H330">
        <f>10^(_10sept_0_106[[#This Row],[H_mag_adj]]/20)*COS(RADIANS(_10sept_0_106[[#This Row],[H_phase]]))</f>
        <v>-1.1569153562804039E-3</v>
      </c>
      <c r="I330">
        <f>10^(_10sept_0_106[[#This Row],[H_mag_adj]]/20)*SIN(RADIANS(_10sept_0_106[[#This Row],[H_phase]]))</f>
        <v>-5.1098423362883841E-4</v>
      </c>
      <c r="J330">
        <f>10^(_10sept_0_106[[#This Row],[V_mag_adj]]/20)*COS(RADIANS(_10sept_0_106[[#This Row],[V_phase]]))</f>
        <v>-1.151589314221524E-3</v>
      </c>
      <c r="K330">
        <f>10^(_10sept_0_106[[#This Row],[V_mag_adj]]/20)*SIN(RADIANS(_10sept_0_106[[#This Row],[V_phase]]))</f>
        <v>-5.1223900668396734E-4</v>
      </c>
    </row>
    <row r="331" spans="1:11" x14ac:dyDescent="0.25">
      <c r="A331">
        <v>148</v>
      </c>
      <c r="B331">
        <v>-18.32</v>
      </c>
      <c r="C331">
        <v>-167.65</v>
      </c>
      <c r="D331">
        <v>-18.37</v>
      </c>
      <c r="E331">
        <v>-167.79</v>
      </c>
      <c r="F331">
        <f>_10sept_0_106[[#This Row],[H_mag]]-40</f>
        <v>-58.32</v>
      </c>
      <c r="G331">
        <f>_10sept_0_106[[#This Row],[V_mag]]-40</f>
        <v>-58.370000000000005</v>
      </c>
      <c r="H331">
        <f>10^(_10sept_0_106[[#This Row],[H_mag_adj]]/20)*COS(RADIANS(_10sept_0_106[[#This Row],[H_phase]]))</f>
        <v>-1.1853101810850343E-3</v>
      </c>
      <c r="I331">
        <f>10^(_10sept_0_106[[#This Row],[H_mag_adj]]/20)*SIN(RADIANS(_10sept_0_106[[#This Row],[H_phase]]))</f>
        <v>-2.595231724699764E-4</v>
      </c>
      <c r="J331">
        <f>10^(_10sept_0_106[[#This Row],[V_mag_adj]]/20)*COS(RADIANS(_10sept_0_106[[#This Row],[V_phase]]))</f>
        <v>-1.1791335643912926E-3</v>
      </c>
      <c r="K331">
        <f>10^(_10sept_0_106[[#This Row],[V_mag_adj]]/20)*SIN(RADIANS(_10sept_0_106[[#This Row],[V_phase]]))</f>
        <v>-2.5515312639246262E-4</v>
      </c>
    </row>
    <row r="332" spans="1:11" x14ac:dyDescent="0.25">
      <c r="A332">
        <v>149</v>
      </c>
      <c r="B332">
        <v>-18.62</v>
      </c>
      <c r="C332">
        <v>-179.92</v>
      </c>
      <c r="D332">
        <v>-18.64</v>
      </c>
      <c r="E332">
        <v>179.92</v>
      </c>
      <c r="F332">
        <f>_10sept_0_106[[#This Row],[H_mag]]-40</f>
        <v>-58.620000000000005</v>
      </c>
      <c r="G332">
        <f>_10sept_0_106[[#This Row],[V_mag]]-40</f>
        <v>-58.64</v>
      </c>
      <c r="H332">
        <f>10^(_10sept_0_106[[#This Row],[H_mag_adj]]/20)*COS(RADIANS(_10sept_0_106[[#This Row],[H_phase]]))</f>
        <v>-1.1721942229207061E-3</v>
      </c>
      <c r="I332">
        <f>10^(_10sept_0_106[[#This Row],[H_mag_adj]]/20)*SIN(RADIANS(_10sept_0_106[[#This Row],[H_phase]]))</f>
        <v>-1.6366929566322457E-6</v>
      </c>
      <c r="J332">
        <f>10^(_10sept_0_106[[#This Row],[V_mag_adj]]/20)*COS(RADIANS(_10sept_0_106[[#This Row],[V_phase]]))</f>
        <v>-1.1694982510204179E-3</v>
      </c>
      <c r="K332">
        <f>10^(_10sept_0_106[[#This Row],[V_mag_adj]]/20)*SIN(RADIANS(_10sept_0_106[[#This Row],[V_phase]]))</f>
        <v>1.6329286672899167E-6</v>
      </c>
    </row>
    <row r="333" spans="1:11" x14ac:dyDescent="0.25">
      <c r="A333">
        <v>150</v>
      </c>
      <c r="B333">
        <v>-18.77</v>
      </c>
      <c r="C333">
        <v>167.38</v>
      </c>
      <c r="D333">
        <v>-18.8</v>
      </c>
      <c r="E333">
        <v>167.37</v>
      </c>
      <c r="F333">
        <f>_10sept_0_106[[#This Row],[H_mag]]-40</f>
        <v>-58.769999999999996</v>
      </c>
      <c r="G333">
        <f>_10sept_0_106[[#This Row],[V_mag]]-40</f>
        <v>-58.8</v>
      </c>
      <c r="H333">
        <f>10^(_10sept_0_106[[#This Row],[H_mag_adj]]/20)*COS(RADIANS(_10sept_0_106[[#This Row],[H_phase]]))</f>
        <v>-1.124291334949952E-3</v>
      </c>
      <c r="I333">
        <f>10^(_10sept_0_106[[#This Row],[H_mag_adj]]/20)*SIN(RADIANS(_10sept_0_106[[#This Row],[H_phase]]))</f>
        <v>2.5172098022650818E-4</v>
      </c>
      <c r="J333">
        <f>10^(_10sept_0_106[[#This Row],[V_mag_adj]]/20)*COS(RADIANS(_10sept_0_106[[#This Row],[V_phase]]))</f>
        <v>-1.120371069337714E-3</v>
      </c>
      <c r="K333">
        <f>10^(_10sept_0_106[[#This Row],[V_mag_adj]]/20)*SIN(RADIANS(_10sept_0_106[[#This Row],[V_phase]]))</f>
        <v>2.5104861192102614E-4</v>
      </c>
    </row>
    <row r="334" spans="1:11" x14ac:dyDescent="0.25">
      <c r="A334">
        <v>151</v>
      </c>
      <c r="B334">
        <v>-18.850000000000001</v>
      </c>
      <c r="C334">
        <v>155.71</v>
      </c>
      <c r="D334">
        <v>-18.88</v>
      </c>
      <c r="E334">
        <v>155.47999999999999</v>
      </c>
      <c r="F334">
        <f>_10sept_0_106[[#This Row],[H_mag]]-40</f>
        <v>-58.85</v>
      </c>
      <c r="G334">
        <f>_10sept_0_106[[#This Row],[V_mag]]-40</f>
        <v>-58.879999999999995</v>
      </c>
      <c r="H334">
        <f>10^(_10sept_0_106[[#This Row],[H_mag_adj]]/20)*COS(RADIANS(_10sept_0_106[[#This Row],[H_phase]]))</f>
        <v>-1.0405065107477734E-3</v>
      </c>
      <c r="I334">
        <f>10^(_10sept_0_106[[#This Row],[H_mag_adj]]/20)*SIN(RADIANS(_10sept_0_106[[#This Row],[H_phase]]))</f>
        <v>4.6958809561550028E-4</v>
      </c>
      <c r="J334">
        <f>10^(_10sept_0_106[[#This Row],[V_mag_adj]]/20)*COS(RADIANS(_10sept_0_106[[#This Row],[V_phase]]))</f>
        <v>-1.0350320302057855E-3</v>
      </c>
      <c r="K334">
        <f>10^(_10sept_0_106[[#This Row],[V_mag_adj]]/20)*SIN(RADIANS(_10sept_0_106[[#This Row],[V_phase]]))</f>
        <v>4.7212767118447353E-4</v>
      </c>
    </row>
    <row r="335" spans="1:11" x14ac:dyDescent="0.25">
      <c r="A335">
        <v>152</v>
      </c>
      <c r="B335">
        <v>-18.8</v>
      </c>
      <c r="C335">
        <v>144.38999999999999</v>
      </c>
      <c r="D335">
        <v>-18.88</v>
      </c>
      <c r="E335">
        <v>144.11000000000001</v>
      </c>
      <c r="F335">
        <f>_10sept_0_106[[#This Row],[H_mag]]-40</f>
        <v>-58.8</v>
      </c>
      <c r="G335">
        <f>_10sept_0_106[[#This Row],[V_mag]]-40</f>
        <v>-58.879999999999995</v>
      </c>
      <c r="H335">
        <f>10^(_10sept_0_106[[#This Row],[H_mag_adj]]/20)*COS(RADIANS(_10sept_0_106[[#This Row],[H_phase]]))</f>
        <v>-9.334479172424413E-4</v>
      </c>
      <c r="I335">
        <f>10^(_10sept_0_106[[#This Row],[H_mag_adj]]/20)*SIN(RADIANS(_10sept_0_106[[#This Row],[H_phase]]))</f>
        <v>6.6852952391959093E-4</v>
      </c>
      <c r="J335">
        <f>10^(_10sept_0_106[[#This Row],[V_mag_adj]]/20)*COS(RADIANS(_10sept_0_106[[#This Row],[V_phase]]))</f>
        <v>-9.2164188502372321E-4</v>
      </c>
      <c r="K335">
        <f>10^(_10sept_0_106[[#This Row],[V_mag_adj]]/20)*SIN(RADIANS(_10sept_0_106[[#This Row],[V_phase]]))</f>
        <v>6.6691234597951693E-4</v>
      </c>
    </row>
    <row r="336" spans="1:11" x14ac:dyDescent="0.25">
      <c r="A336">
        <v>153</v>
      </c>
      <c r="B336">
        <v>-18.88</v>
      </c>
      <c r="C336">
        <v>133.12</v>
      </c>
      <c r="D336">
        <v>-18.920000000000002</v>
      </c>
      <c r="E336">
        <v>132.94</v>
      </c>
      <c r="F336">
        <f>_10sept_0_106[[#This Row],[H_mag]]-40</f>
        <v>-58.879999999999995</v>
      </c>
      <c r="G336">
        <f>_10sept_0_106[[#This Row],[V_mag]]-40</f>
        <v>-58.92</v>
      </c>
      <c r="H336">
        <f>10^(_10sept_0_106[[#This Row],[H_mag_adj]]/20)*COS(RADIANS(_10sept_0_106[[#This Row],[H_phase]]))</f>
        <v>-7.7760079369585354E-4</v>
      </c>
      <c r="I336">
        <f>10^(_10sept_0_106[[#This Row],[H_mag_adj]]/20)*SIN(RADIANS(_10sept_0_106[[#This Row],[H_phase]]))</f>
        <v>8.3038114567562493E-4</v>
      </c>
      <c r="J336">
        <f>10^(_10sept_0_106[[#This Row],[V_mag_adj]]/20)*COS(RADIANS(_10sept_0_106[[#This Row],[V_phase]]))</f>
        <v>-7.7142749385053424E-4</v>
      </c>
      <c r="K336">
        <f>10^(_10sept_0_106[[#This Row],[V_mag_adj]]/20)*SIN(RADIANS(_10sept_0_106[[#This Row],[V_phase]]))</f>
        <v>8.2899348874855658E-4</v>
      </c>
    </row>
    <row r="337" spans="1:11" x14ac:dyDescent="0.25">
      <c r="A337">
        <v>154</v>
      </c>
      <c r="B337">
        <v>-18.95</v>
      </c>
      <c r="C337">
        <v>122.9</v>
      </c>
      <c r="D337">
        <v>-19</v>
      </c>
      <c r="E337">
        <v>123.02</v>
      </c>
      <c r="F337">
        <f>_10sept_0_106[[#This Row],[H_mag]]-40</f>
        <v>-58.95</v>
      </c>
      <c r="G337">
        <f>_10sept_0_106[[#This Row],[V_mag]]-40</f>
        <v>-59</v>
      </c>
      <c r="H337">
        <f>10^(_10sept_0_106[[#This Row],[H_mag_adj]]/20)*COS(RADIANS(_10sept_0_106[[#This Row],[H_phase]]))</f>
        <v>-6.1297016013820772E-4</v>
      </c>
      <c r="I337">
        <f>10^(_10sept_0_106[[#This Row],[H_mag_adj]]/20)*SIN(RADIANS(_10sept_0_106[[#This Row],[H_phase]]))</f>
        <v>9.475076061946935E-4</v>
      </c>
      <c r="J337">
        <f>10^(_10sept_0_106[[#This Row],[V_mag_adj]]/20)*COS(RADIANS(_10sept_0_106[[#This Row],[V_phase]]))</f>
        <v>-6.114234832939984E-4</v>
      </c>
      <c r="K337">
        <f>10^(_10sept_0_106[[#This Row],[V_mag_adj]]/20)*SIN(RADIANS(_10sept_0_106[[#This Row],[V_phase]]))</f>
        <v>9.4079048457709118E-4</v>
      </c>
    </row>
    <row r="338" spans="1:11" x14ac:dyDescent="0.25">
      <c r="A338">
        <v>155</v>
      </c>
      <c r="B338">
        <v>-19.14</v>
      </c>
      <c r="C338">
        <v>112.83</v>
      </c>
      <c r="D338">
        <v>-19.190000000000001</v>
      </c>
      <c r="E338">
        <v>112.83</v>
      </c>
      <c r="F338">
        <f>_10sept_0_106[[#This Row],[H_mag]]-40</f>
        <v>-59.14</v>
      </c>
      <c r="G338">
        <f>_10sept_0_106[[#This Row],[V_mag]]-40</f>
        <v>-59.19</v>
      </c>
      <c r="H338">
        <f>10^(_10sept_0_106[[#This Row],[H_mag_adj]]/20)*COS(RADIANS(_10sept_0_106[[#This Row],[H_phase]]))</f>
        <v>-4.2838053896140981E-4</v>
      </c>
      <c r="I338">
        <f>10^(_10sept_0_106[[#This Row],[H_mag_adj]]/20)*SIN(RADIANS(_10sept_0_106[[#This Row],[H_phase]]))</f>
        <v>1.0175852361173469E-3</v>
      </c>
      <c r="J338">
        <f>10^(_10sept_0_106[[#This Row],[V_mag_adj]]/20)*COS(RADIANS(_10sept_0_106[[#This Row],[V_phase]]))</f>
        <v>-4.2592166634777915E-4</v>
      </c>
      <c r="K338">
        <f>10^(_10sept_0_106[[#This Row],[V_mag_adj]]/20)*SIN(RADIANS(_10sept_0_106[[#This Row],[V_phase]]))</f>
        <v>1.011744372115471E-3</v>
      </c>
    </row>
    <row r="339" spans="1:11" x14ac:dyDescent="0.25">
      <c r="A339">
        <v>156</v>
      </c>
      <c r="B339">
        <v>-19.5</v>
      </c>
      <c r="C339">
        <v>103.39</v>
      </c>
      <c r="D339">
        <v>-19.52</v>
      </c>
      <c r="E339">
        <v>102.94</v>
      </c>
      <c r="F339">
        <f>_10sept_0_106[[#This Row],[H_mag]]-40</f>
        <v>-59.5</v>
      </c>
      <c r="G339">
        <f>_10sept_0_106[[#This Row],[V_mag]]-40</f>
        <v>-59.519999999999996</v>
      </c>
      <c r="H339">
        <f>10^(_10sept_0_106[[#This Row],[H_mag_adj]]/20)*COS(RADIANS(_10sept_0_106[[#This Row],[H_phase]]))</f>
        <v>-2.4529998473909055E-4</v>
      </c>
      <c r="I339">
        <f>10^(_10sept_0_106[[#This Row],[H_mag_adj]]/20)*SIN(RADIANS(_10sept_0_106[[#This Row],[H_phase]]))</f>
        <v>1.0304593013743743E-3</v>
      </c>
      <c r="J339">
        <f>10^(_10sept_0_106[[#This Row],[V_mag_adj]]/20)*COS(RADIANS(_10sept_0_106[[#This Row],[V_phase]]))</f>
        <v>-2.3665375064970743E-4</v>
      </c>
      <c r="K339">
        <f>10^(_10sept_0_106[[#This Row],[V_mag_adj]]/20)*SIN(RADIANS(_10sept_0_106[[#This Row],[V_phase]]))</f>
        <v>1.0299797328510818E-3</v>
      </c>
    </row>
    <row r="340" spans="1:11" x14ac:dyDescent="0.25">
      <c r="A340">
        <v>157</v>
      </c>
      <c r="B340">
        <v>-19.91</v>
      </c>
      <c r="C340">
        <v>93.96</v>
      </c>
      <c r="D340">
        <v>-19.98</v>
      </c>
      <c r="E340">
        <v>93.21</v>
      </c>
      <c r="F340">
        <f>_10sept_0_106[[#This Row],[H_mag]]-40</f>
        <v>-59.91</v>
      </c>
      <c r="G340">
        <f>_10sept_0_106[[#This Row],[V_mag]]-40</f>
        <v>-59.980000000000004</v>
      </c>
      <c r="H340">
        <f>10^(_10sept_0_106[[#This Row],[H_mag_adj]]/20)*COS(RADIANS(_10sept_0_106[[#This Row],[H_phase]]))</f>
        <v>-6.9779320448712471E-5</v>
      </c>
      <c r="I340">
        <f>10^(_10sept_0_106[[#This Row],[H_mag_adj]]/20)*SIN(RADIANS(_10sept_0_106[[#This Row],[H_phase]]))</f>
        <v>1.0080031399481828E-3</v>
      </c>
      <c r="J340">
        <f>10^(_10sept_0_106[[#This Row],[V_mag_adj]]/20)*COS(RADIANS(_10sept_0_106[[#This Row],[V_phase]]))</f>
        <v>-5.6124848498795815E-5</v>
      </c>
      <c r="K340">
        <f>10^(_10sept_0_106[[#This Row],[V_mag_adj]]/20)*SIN(RADIANS(_10sept_0_106[[#This Row],[V_phase]]))</f>
        <v>1.000732627458194E-3</v>
      </c>
    </row>
    <row r="341" spans="1:11" x14ac:dyDescent="0.25">
      <c r="A341">
        <v>158</v>
      </c>
      <c r="B341">
        <v>-20.5</v>
      </c>
      <c r="C341">
        <v>83.33</v>
      </c>
      <c r="D341">
        <v>-20.56</v>
      </c>
      <c r="E341">
        <v>82.83</v>
      </c>
      <c r="F341">
        <f>_10sept_0_106[[#This Row],[H_mag]]-40</f>
        <v>-60.5</v>
      </c>
      <c r="G341">
        <f>_10sept_0_106[[#This Row],[V_mag]]-40</f>
        <v>-60.56</v>
      </c>
      <c r="H341">
        <f>10^(_10sept_0_106[[#This Row],[H_mag_adj]]/20)*COS(RADIANS(_10sept_0_106[[#This Row],[H_phase]]))</f>
        <v>1.0965332991830969E-4</v>
      </c>
      <c r="I341">
        <f>10^(_10sept_0_106[[#This Row],[H_mag_adj]]/20)*SIN(RADIANS(_10sept_0_106[[#This Row],[H_phase]]))</f>
        <v>9.3767109658534893E-4</v>
      </c>
      <c r="J341">
        <f>10^(_10sept_0_106[[#This Row],[V_mag_adj]]/20)*COS(RADIANS(_10sept_0_106[[#This Row],[V_phase]]))</f>
        <v>1.1702062653369193E-4</v>
      </c>
      <c r="K341">
        <f>10^(_10sept_0_106[[#This Row],[V_mag_adj]]/20)*SIN(RADIANS(_10sept_0_106[[#This Row],[V_phase]]))</f>
        <v>9.302304498330213E-4</v>
      </c>
    </row>
    <row r="342" spans="1:11" x14ac:dyDescent="0.25">
      <c r="A342">
        <v>159</v>
      </c>
      <c r="B342">
        <v>-21.16</v>
      </c>
      <c r="C342">
        <v>72.290000000000006</v>
      </c>
      <c r="D342">
        <v>-21.27</v>
      </c>
      <c r="E342">
        <v>72.05</v>
      </c>
      <c r="F342">
        <f>_10sept_0_106[[#This Row],[H_mag]]-40</f>
        <v>-61.16</v>
      </c>
      <c r="G342">
        <f>_10sept_0_106[[#This Row],[V_mag]]-40</f>
        <v>-61.269999999999996</v>
      </c>
      <c r="H342">
        <f>10^(_10sept_0_106[[#This Row],[H_mag_adj]]/20)*COS(RADIANS(_10sept_0_106[[#This Row],[H_phase]]))</f>
        <v>2.6616947563798377E-4</v>
      </c>
      <c r="I342">
        <f>10^(_10sept_0_106[[#This Row],[H_mag_adj]]/20)*SIN(RADIANS(_10sept_0_106[[#This Row],[H_phase]]))</f>
        <v>8.3351689673926603E-4</v>
      </c>
      <c r="J342">
        <f>10^(_10sept_0_106[[#This Row],[V_mag_adj]]/20)*COS(RADIANS(_10sept_0_106[[#This Row],[V_phase]]))</f>
        <v>2.6626507622935504E-4</v>
      </c>
      <c r="K342">
        <f>10^(_10sept_0_106[[#This Row],[V_mag_adj]]/20)*SIN(RADIANS(_10sept_0_106[[#This Row],[V_phase]]))</f>
        <v>8.2191950189215083E-4</v>
      </c>
    </row>
    <row r="343" spans="1:11" x14ac:dyDescent="0.25">
      <c r="A343">
        <v>160</v>
      </c>
      <c r="B343">
        <v>-21.86</v>
      </c>
      <c r="C343">
        <v>61.02</v>
      </c>
      <c r="D343">
        <v>-21.86</v>
      </c>
      <c r="E343">
        <v>60.12</v>
      </c>
      <c r="F343">
        <f>_10sept_0_106[[#This Row],[H_mag]]-40</f>
        <v>-61.86</v>
      </c>
      <c r="G343">
        <f>_10sept_0_106[[#This Row],[V_mag]]-40</f>
        <v>-61.86</v>
      </c>
      <c r="H343">
        <f>10^(_10sept_0_106[[#This Row],[H_mag_adj]]/20)*COS(RADIANS(_10sept_0_106[[#This Row],[H_phase]]))</f>
        <v>3.9110883587546898E-4</v>
      </c>
      <c r="I343">
        <f>10^(_10sept_0_106[[#This Row],[H_mag_adj]]/20)*SIN(RADIANS(_10sept_0_106[[#This Row],[H_phase]]))</f>
        <v>7.0616023150626137E-4</v>
      </c>
      <c r="J343">
        <f>10^(_10sept_0_106[[#This Row],[V_mag_adj]]/20)*COS(RADIANS(_10sept_0_106[[#This Row],[V_phase]]))</f>
        <v>4.021524685782441E-4</v>
      </c>
      <c r="K343">
        <f>10^(_10sept_0_106[[#This Row],[V_mag_adj]]/20)*SIN(RADIANS(_10sept_0_106[[#This Row],[V_phase]]))</f>
        <v>6.9992984368239767E-4</v>
      </c>
    </row>
    <row r="344" spans="1:11" x14ac:dyDescent="0.25">
      <c r="A344">
        <v>161</v>
      </c>
      <c r="B344">
        <v>-22.4</v>
      </c>
      <c r="C344">
        <v>48.84</v>
      </c>
      <c r="D344">
        <v>-22.48</v>
      </c>
      <c r="E344">
        <v>47.76</v>
      </c>
      <c r="F344">
        <f>_10sept_0_106[[#This Row],[H_mag]]-40</f>
        <v>-62.4</v>
      </c>
      <c r="G344">
        <f>_10sept_0_106[[#This Row],[V_mag]]-40</f>
        <v>-62.480000000000004</v>
      </c>
      <c r="H344">
        <f>10^(_10sept_0_106[[#This Row],[H_mag_adj]]/20)*COS(RADIANS(_10sept_0_106[[#This Row],[H_phase]]))</f>
        <v>4.9926846242668644E-4</v>
      </c>
      <c r="I344">
        <f>10^(_10sept_0_106[[#This Row],[H_mag_adj]]/20)*SIN(RADIANS(_10sept_0_106[[#This Row],[H_phase]]))</f>
        <v>5.7111377129539424E-4</v>
      </c>
      <c r="J344">
        <f>10^(_10sept_0_106[[#This Row],[V_mag_adj]]/20)*COS(RADIANS(_10sept_0_106[[#This Row],[V_phase]]))</f>
        <v>5.0526917395721368E-4</v>
      </c>
      <c r="K344">
        <f>10^(_10sept_0_106[[#This Row],[V_mag_adj]]/20)*SIN(RADIANS(_10sept_0_106[[#This Row],[V_phase]]))</f>
        <v>5.5645308576815055E-4</v>
      </c>
    </row>
    <row r="345" spans="1:11" x14ac:dyDescent="0.25">
      <c r="A345">
        <v>162</v>
      </c>
      <c r="B345">
        <v>-22.93</v>
      </c>
      <c r="C345">
        <v>34.67</v>
      </c>
      <c r="D345">
        <v>-23.03</v>
      </c>
      <c r="E345">
        <v>33.9</v>
      </c>
      <c r="F345">
        <f>_10sept_0_106[[#This Row],[H_mag]]-40</f>
        <v>-62.93</v>
      </c>
      <c r="G345">
        <f>_10sept_0_106[[#This Row],[V_mag]]-40</f>
        <v>-63.03</v>
      </c>
      <c r="H345">
        <f>10^(_10sept_0_106[[#This Row],[H_mag_adj]]/20)*COS(RADIANS(_10sept_0_106[[#This Row],[H_phase]]))</f>
        <v>5.869556423084767E-4</v>
      </c>
      <c r="I345">
        <f>10^(_10sept_0_106[[#This Row],[H_mag_adj]]/20)*SIN(RADIANS(_10sept_0_106[[#This Row],[H_phase]]))</f>
        <v>4.0597283778528564E-4</v>
      </c>
      <c r="J345">
        <f>10^(_10sept_0_106[[#This Row],[V_mag_adj]]/20)*COS(RADIANS(_10sept_0_106[[#This Row],[V_phase]]))</f>
        <v>5.8557768775633311E-4</v>
      </c>
      <c r="K345">
        <f>10^(_10sept_0_106[[#This Row],[V_mag_adj]]/20)*SIN(RADIANS(_10sept_0_106[[#This Row],[V_phase]]))</f>
        <v>3.9349187613073051E-4</v>
      </c>
    </row>
    <row r="346" spans="1:11" x14ac:dyDescent="0.25">
      <c r="A346">
        <v>163</v>
      </c>
      <c r="B346">
        <v>-23.24</v>
      </c>
      <c r="C346">
        <v>20.53</v>
      </c>
      <c r="D346">
        <v>-23.23</v>
      </c>
      <c r="E346">
        <v>20.52</v>
      </c>
      <c r="F346">
        <f>_10sept_0_106[[#This Row],[H_mag]]-40</f>
        <v>-63.239999999999995</v>
      </c>
      <c r="G346">
        <f>_10sept_0_106[[#This Row],[V_mag]]-40</f>
        <v>-63.230000000000004</v>
      </c>
      <c r="H346">
        <f>10^(_10sept_0_106[[#This Row],[H_mag_adj]]/20)*COS(RADIANS(_10sept_0_106[[#This Row],[H_phase]]))</f>
        <v>6.4491508873088389E-4</v>
      </c>
      <c r="I346">
        <f>10^(_10sept_0_106[[#This Row],[H_mag_adj]]/20)*SIN(RADIANS(_10sept_0_106[[#This Row],[H_phase]]))</f>
        <v>2.4150882714194991E-4</v>
      </c>
      <c r="J346">
        <f>10^(_10sept_0_106[[#This Row],[V_mag_adj]]/20)*COS(RADIANS(_10sept_0_106[[#This Row],[V_phase]]))</f>
        <v>6.4570019220326722E-4</v>
      </c>
      <c r="K346">
        <f>10^(_10sept_0_106[[#This Row],[V_mag_adj]]/20)*SIN(RADIANS(_10sept_0_106[[#This Row],[V_phase]]))</f>
        <v>2.4167434231102839E-4</v>
      </c>
    </row>
    <row r="347" spans="1:11" x14ac:dyDescent="0.25">
      <c r="A347">
        <v>164</v>
      </c>
      <c r="B347">
        <v>-23.38</v>
      </c>
      <c r="C347">
        <v>8.9</v>
      </c>
      <c r="D347">
        <v>-23.41</v>
      </c>
      <c r="E347">
        <v>7.95</v>
      </c>
      <c r="F347">
        <f>_10sept_0_106[[#This Row],[H_mag]]-40</f>
        <v>-63.379999999999995</v>
      </c>
      <c r="G347">
        <f>_10sept_0_106[[#This Row],[V_mag]]-40</f>
        <v>-63.41</v>
      </c>
      <c r="H347">
        <f>10^(_10sept_0_106[[#This Row],[H_mag_adj]]/20)*COS(RADIANS(_10sept_0_106[[#This Row],[H_phase]]))</f>
        <v>6.6948261289880896E-4</v>
      </c>
      <c r="I347">
        <f>10^(_10sept_0_106[[#This Row],[H_mag_adj]]/20)*SIN(RADIANS(_10sept_0_106[[#This Row],[H_phase]]))</f>
        <v>1.0483817941500148E-4</v>
      </c>
      <c r="J347">
        <f>10^(_10sept_0_106[[#This Row],[V_mag_adj]]/20)*COS(RADIANS(_10sept_0_106[[#This Row],[V_phase]]))</f>
        <v>6.6881479375873517E-4</v>
      </c>
      <c r="K347">
        <f>10^(_10sept_0_106[[#This Row],[V_mag_adj]]/20)*SIN(RADIANS(_10sept_0_106[[#This Row],[V_phase]]))</f>
        <v>9.340068308506355E-5</v>
      </c>
    </row>
    <row r="348" spans="1:11" x14ac:dyDescent="0.25">
      <c r="A348">
        <v>165</v>
      </c>
      <c r="B348">
        <v>-23.3</v>
      </c>
      <c r="C348">
        <v>-3.52</v>
      </c>
      <c r="D348">
        <v>-23.43</v>
      </c>
      <c r="E348">
        <v>-4.13</v>
      </c>
      <c r="F348">
        <f>_10sept_0_106[[#This Row],[H_mag]]-40</f>
        <v>-63.3</v>
      </c>
      <c r="G348">
        <f>_10sept_0_106[[#This Row],[V_mag]]-40</f>
        <v>-63.43</v>
      </c>
      <c r="H348">
        <f>10^(_10sept_0_106[[#This Row],[H_mag_adj]]/20)*COS(RADIANS(_10sept_0_106[[#This Row],[H_phase]]))</f>
        <v>6.8262139847924896E-4</v>
      </c>
      <c r="I348">
        <f>10^(_10sept_0_106[[#This Row],[H_mag_adj]]/20)*SIN(RADIANS(_10sept_0_106[[#This Row],[H_phase]]))</f>
        <v>-4.1990089609713593E-5</v>
      </c>
      <c r="J348">
        <f>10^(_10sept_0_106[[#This Row],[V_mag_adj]]/20)*COS(RADIANS(_10sept_0_106[[#This Row],[V_phase]]))</f>
        <v>6.7200230344179523E-4</v>
      </c>
      <c r="K348">
        <f>10^(_10sept_0_106[[#This Row],[V_mag_adj]]/20)*SIN(RADIANS(_10sept_0_106[[#This Row],[V_phase]]))</f>
        <v>-4.852340485913688E-5</v>
      </c>
    </row>
    <row r="349" spans="1:11" x14ac:dyDescent="0.25">
      <c r="A349">
        <v>166</v>
      </c>
      <c r="B349">
        <v>-23.28</v>
      </c>
      <c r="C349">
        <v>-14.35</v>
      </c>
      <c r="D349">
        <v>-23.25</v>
      </c>
      <c r="E349">
        <v>-15.42</v>
      </c>
      <c r="F349">
        <f>_10sept_0_106[[#This Row],[H_mag]]-40</f>
        <v>-63.28</v>
      </c>
      <c r="G349">
        <f>_10sept_0_106[[#This Row],[V_mag]]-40</f>
        <v>-63.25</v>
      </c>
      <c r="H349">
        <f>10^(_10sept_0_106[[#This Row],[H_mag_adj]]/20)*COS(RADIANS(_10sept_0_106[[#This Row],[H_phase]]))</f>
        <v>6.6410086708124983E-4</v>
      </c>
      <c r="I349">
        <f>10^(_10sept_0_106[[#This Row],[H_mag_adj]]/20)*SIN(RADIANS(_10sept_0_106[[#This Row],[H_phase]]))</f>
        <v>-1.6989451711914267E-4</v>
      </c>
      <c r="J349">
        <f>10^(_10sept_0_106[[#This Row],[V_mag_adj]]/20)*COS(RADIANS(_10sept_0_106[[#This Row],[V_phase]]))</f>
        <v>6.630987775570464E-4</v>
      </c>
      <c r="K349">
        <f>10^(_10sept_0_106[[#This Row],[V_mag_adj]]/20)*SIN(RADIANS(_10sept_0_106[[#This Row],[V_phase]]))</f>
        <v>-1.8289688396424468E-4</v>
      </c>
    </row>
    <row r="350" spans="1:11" x14ac:dyDescent="0.25">
      <c r="A350">
        <v>167</v>
      </c>
      <c r="B350">
        <v>-23.09</v>
      </c>
      <c r="C350">
        <v>-24.21</v>
      </c>
      <c r="D350">
        <v>-23.11</v>
      </c>
      <c r="E350">
        <v>-24.01</v>
      </c>
      <c r="F350">
        <f>_10sept_0_106[[#This Row],[H_mag]]-40</f>
        <v>-63.09</v>
      </c>
      <c r="G350">
        <f>_10sept_0_106[[#This Row],[V_mag]]-40</f>
        <v>-63.11</v>
      </c>
      <c r="H350">
        <f>10^(_10sept_0_106[[#This Row],[H_mag_adj]]/20)*COS(RADIANS(_10sept_0_106[[#This Row],[H_phase]]))</f>
        <v>6.3902516429704351E-4</v>
      </c>
      <c r="I350">
        <f>10^(_10sept_0_106[[#This Row],[H_mag_adj]]/20)*SIN(RADIANS(_10sept_0_106[[#This Row],[H_phase]]))</f>
        <v>-2.8732336408259396E-4</v>
      </c>
      <c r="J350">
        <f>10^(_10sept_0_106[[#This Row],[V_mag_adj]]/20)*COS(RADIANS(_10sept_0_106[[#This Row],[V_phase]]))</f>
        <v>6.3855220199376126E-4</v>
      </c>
      <c r="K350">
        <f>10^(_10sept_0_106[[#This Row],[V_mag_adj]]/20)*SIN(RADIANS(_10sept_0_106[[#This Row],[V_phase]]))</f>
        <v>-2.8443530841256641E-4</v>
      </c>
    </row>
    <row r="351" spans="1:11" x14ac:dyDescent="0.25">
      <c r="A351">
        <v>168</v>
      </c>
      <c r="B351">
        <v>-23.1</v>
      </c>
      <c r="C351">
        <v>-32.39</v>
      </c>
      <c r="D351">
        <v>-23.02</v>
      </c>
      <c r="E351">
        <v>-32.950000000000003</v>
      </c>
      <c r="F351">
        <f>_10sept_0_106[[#This Row],[H_mag]]-40</f>
        <v>-63.1</v>
      </c>
      <c r="G351">
        <f>_10sept_0_106[[#This Row],[V_mag]]-40</f>
        <v>-63.019999999999996</v>
      </c>
      <c r="H351">
        <f>10^(_10sept_0_106[[#This Row],[H_mag_adj]]/20)*COS(RADIANS(_10sept_0_106[[#This Row],[H_phase]]))</f>
        <v>5.9096158047970107E-4</v>
      </c>
      <c r="I351">
        <f>10^(_10sept_0_106[[#This Row],[H_mag_adj]]/20)*SIN(RADIANS(_10sept_0_106[[#This Row],[H_phase]]))</f>
        <v>-3.7489095716671943E-4</v>
      </c>
      <c r="J351">
        <f>10^(_10sept_0_106[[#This Row],[V_mag_adj]]/20)*COS(RADIANS(_10sept_0_106[[#This Row],[V_phase]]))</f>
        <v>5.9270322249068731E-4</v>
      </c>
      <c r="K351">
        <f>10^(_10sept_0_106[[#This Row],[V_mag_adj]]/20)*SIN(RADIANS(_10sept_0_106[[#This Row],[V_phase]]))</f>
        <v>-3.8417102637909481E-4</v>
      </c>
    </row>
    <row r="352" spans="1:11" x14ac:dyDescent="0.25">
      <c r="A352">
        <v>169</v>
      </c>
      <c r="B352">
        <v>-23.06</v>
      </c>
      <c r="C352">
        <v>-38.92</v>
      </c>
      <c r="D352">
        <v>-23.01</v>
      </c>
      <c r="E352">
        <v>-39.46</v>
      </c>
      <c r="F352">
        <f>_10sept_0_106[[#This Row],[H_mag]]-40</f>
        <v>-63.06</v>
      </c>
      <c r="G352">
        <f>_10sept_0_106[[#This Row],[V_mag]]-40</f>
        <v>-63.010000000000005</v>
      </c>
      <c r="H352">
        <f>10^(_10sept_0_106[[#This Row],[H_mag_adj]]/20)*COS(RADIANS(_10sept_0_106[[#This Row],[H_phase]]))</f>
        <v>5.4700706876100651E-4</v>
      </c>
      <c r="I352">
        <f>10^(_10sept_0_106[[#This Row],[H_mag_adj]]/20)*SIN(RADIANS(_10sept_0_106[[#This Row],[H_phase]]))</f>
        <v>-4.4169441213618105E-4</v>
      </c>
      <c r="J352">
        <f>10^(_10sept_0_106[[#This Row],[V_mag_adj]]/20)*COS(RADIANS(_10sept_0_106[[#This Row],[V_phase]]))</f>
        <v>5.4595369831678239E-4</v>
      </c>
      <c r="K352">
        <f>10^(_10sept_0_106[[#This Row],[V_mag_adj]]/20)*SIN(RADIANS(_10sept_0_106[[#This Row],[V_phase]]))</f>
        <v>-4.4940971759765698E-4</v>
      </c>
    </row>
    <row r="353" spans="1:11" x14ac:dyDescent="0.25">
      <c r="A353">
        <v>170</v>
      </c>
      <c r="B353">
        <v>-23</v>
      </c>
      <c r="C353">
        <v>-44.76</v>
      </c>
      <c r="D353">
        <v>-23.11</v>
      </c>
      <c r="E353">
        <v>-44.9</v>
      </c>
      <c r="F353">
        <f>_10sept_0_106[[#This Row],[H_mag]]-40</f>
        <v>-63</v>
      </c>
      <c r="G353">
        <f>_10sept_0_106[[#This Row],[V_mag]]-40</f>
        <v>-63.11</v>
      </c>
      <c r="H353">
        <f>10^(_10sept_0_106[[#This Row],[H_mag_adj]]/20)*COS(RADIANS(_10sept_0_106[[#This Row],[H_phase]]))</f>
        <v>5.0268574719375739E-4</v>
      </c>
      <c r="I353">
        <f>10^(_10sept_0_106[[#This Row],[H_mag_adj]]/20)*SIN(RADIANS(_10sept_0_106[[#This Row],[H_phase]]))</f>
        <v>-4.9849199912889875E-4</v>
      </c>
      <c r="J353">
        <f>10^(_10sept_0_106[[#This Row],[V_mag_adj]]/20)*COS(RADIANS(_10sept_0_106[[#This Row],[V_phase]]))</f>
        <v>4.9515556868146287E-4</v>
      </c>
      <c r="K353">
        <f>10^(_10sept_0_106[[#This Row],[V_mag_adj]]/20)*SIN(RADIANS(_10sept_0_106[[#This Row],[V_phase]]))</f>
        <v>-4.9343015934027621E-4</v>
      </c>
    </row>
    <row r="354" spans="1:11" x14ac:dyDescent="0.25">
      <c r="A354">
        <v>171</v>
      </c>
      <c r="B354">
        <v>-23.16</v>
      </c>
      <c r="C354">
        <v>-50.73</v>
      </c>
      <c r="D354">
        <v>-23.1</v>
      </c>
      <c r="E354">
        <v>-51.16</v>
      </c>
      <c r="F354">
        <f>_10sept_0_106[[#This Row],[H_mag]]-40</f>
        <v>-63.16</v>
      </c>
      <c r="G354">
        <f>_10sept_0_106[[#This Row],[V_mag]]-40</f>
        <v>-63.1</v>
      </c>
      <c r="H354">
        <f>10^(_10sept_0_106[[#This Row],[H_mag_adj]]/20)*COS(RADIANS(_10sept_0_106[[#This Row],[H_phase]]))</f>
        <v>4.3993343724635522E-4</v>
      </c>
      <c r="I354">
        <f>10^(_10sept_0_106[[#This Row],[H_mag_adj]]/20)*SIN(RADIANS(_10sept_0_106[[#This Row],[H_phase]]))</f>
        <v>-5.380681860437203E-4</v>
      </c>
      <c r="J354">
        <f>10^(_10sept_0_106[[#This Row],[V_mag_adj]]/20)*COS(RADIANS(_10sept_0_106[[#This Row],[V_phase]]))</f>
        <v>4.389043255618199E-4</v>
      </c>
      <c r="K354">
        <f>10^(_10sept_0_106[[#This Row],[V_mag_adj]]/20)*SIN(RADIANS(_10sept_0_106[[#This Row],[V_phase]]))</f>
        <v>-5.4510715677889355E-4</v>
      </c>
    </row>
    <row r="355" spans="1:11" x14ac:dyDescent="0.25">
      <c r="A355">
        <v>172</v>
      </c>
      <c r="B355">
        <v>-23.14</v>
      </c>
      <c r="C355">
        <v>-55.4</v>
      </c>
      <c r="D355">
        <v>-23.24</v>
      </c>
      <c r="E355">
        <v>-55.57</v>
      </c>
      <c r="F355">
        <f>_10sept_0_106[[#This Row],[H_mag]]-40</f>
        <v>-63.14</v>
      </c>
      <c r="G355">
        <f>_10sept_0_106[[#This Row],[V_mag]]-40</f>
        <v>-63.239999999999995</v>
      </c>
      <c r="H355">
        <f>10^(_10sept_0_106[[#This Row],[H_mag_adj]]/20)*COS(RADIANS(_10sept_0_106[[#This Row],[H_phase]]))</f>
        <v>3.9557500867594582E-4</v>
      </c>
      <c r="I355">
        <f>10^(_10sept_0_106[[#This Row],[H_mag_adj]]/20)*SIN(RADIANS(_10sept_0_106[[#This Row],[H_phase]]))</f>
        <v>-5.73418619049945E-4</v>
      </c>
      <c r="J355">
        <f>10^(_10sept_0_106[[#This Row],[V_mag_adj]]/20)*COS(RADIANS(_10sept_0_106[[#This Row],[V_phase]]))</f>
        <v>3.8936328828318014E-4</v>
      </c>
      <c r="K355">
        <f>10^(_10sept_0_106[[#This Row],[V_mag_adj]]/20)*SIN(RADIANS(_10sept_0_106[[#This Row],[V_phase]]))</f>
        <v>-5.6801251306423987E-4</v>
      </c>
    </row>
    <row r="356" spans="1:11" x14ac:dyDescent="0.25">
      <c r="A356">
        <v>173</v>
      </c>
      <c r="B356">
        <v>-23.34</v>
      </c>
      <c r="C356">
        <v>-58.67</v>
      </c>
      <c r="D356">
        <v>-23.42</v>
      </c>
      <c r="E356">
        <v>-59.28</v>
      </c>
      <c r="F356">
        <f>_10sept_0_106[[#This Row],[H_mag]]-40</f>
        <v>-63.34</v>
      </c>
      <c r="G356">
        <f>_10sept_0_106[[#This Row],[V_mag]]-40</f>
        <v>-63.42</v>
      </c>
      <c r="H356">
        <f>10^(_10sept_0_106[[#This Row],[H_mag_adj]]/20)*COS(RADIANS(_10sept_0_106[[#This Row],[H_phase]]))</f>
        <v>3.5397721598103943E-4</v>
      </c>
      <c r="I356">
        <f>10^(_10sept_0_106[[#This Row],[H_mag_adj]]/20)*SIN(RADIANS(_10sept_0_106[[#This Row],[H_phase]]))</f>
        <v>-5.8150412750263372E-4</v>
      </c>
      <c r="J356">
        <f>10^(_10sept_0_106[[#This Row],[V_mag_adj]]/20)*COS(RADIANS(_10sept_0_106[[#This Row],[V_phase]]))</f>
        <v>3.445779427477046E-4</v>
      </c>
      <c r="K356">
        <f>10^(_10sept_0_106[[#This Row],[V_mag_adj]]/20)*SIN(RADIANS(_10sept_0_106[[#This Row],[V_phase]]))</f>
        <v>-5.7987421180960162E-4</v>
      </c>
    </row>
    <row r="357" spans="1:11" x14ac:dyDescent="0.25">
      <c r="A357">
        <v>174</v>
      </c>
      <c r="B357">
        <v>-23.7</v>
      </c>
      <c r="C357">
        <v>-62.38</v>
      </c>
      <c r="D357">
        <v>-23.68</v>
      </c>
      <c r="E357">
        <v>-62.34</v>
      </c>
      <c r="F357">
        <f>_10sept_0_106[[#This Row],[H_mag]]-40</f>
        <v>-63.7</v>
      </c>
      <c r="G357">
        <f>_10sept_0_106[[#This Row],[V_mag]]-40</f>
        <v>-63.68</v>
      </c>
      <c r="H357">
        <f>10^(_10sept_0_106[[#This Row],[H_mag_adj]]/20)*COS(RADIANS(_10sept_0_106[[#This Row],[H_phase]]))</f>
        <v>3.0279481864783344E-4</v>
      </c>
      <c r="I357">
        <f>10^(_10sept_0_106[[#This Row],[H_mag_adj]]/20)*SIN(RADIANS(_10sept_0_106[[#This Row],[H_phase]]))</f>
        <v>-5.7870097338920889E-4</v>
      </c>
      <c r="J357">
        <f>10^(_10sept_0_106[[#This Row],[V_mag_adj]]/20)*COS(RADIANS(_10sept_0_106[[#This Row],[V_phase]]))</f>
        <v>3.0389769963419402E-4</v>
      </c>
      <c r="K357">
        <f>10^(_10sept_0_106[[#This Row],[V_mag_adj]]/20)*SIN(RADIANS(_10sept_0_106[[#This Row],[V_phase]]))</f>
        <v>-5.7982299760744567E-4</v>
      </c>
    </row>
    <row r="358" spans="1:11" x14ac:dyDescent="0.25">
      <c r="A358">
        <v>175</v>
      </c>
      <c r="B358">
        <v>-24</v>
      </c>
      <c r="C358">
        <v>-63.84</v>
      </c>
      <c r="D358">
        <v>-24.1</v>
      </c>
      <c r="E358">
        <v>-64.13</v>
      </c>
      <c r="F358">
        <f>_10sept_0_106[[#This Row],[H_mag]]-40</f>
        <v>-64</v>
      </c>
      <c r="G358">
        <f>_10sept_0_106[[#This Row],[V_mag]]-40</f>
        <v>-64.099999999999994</v>
      </c>
      <c r="H358">
        <f>10^(_10sept_0_106[[#This Row],[H_mag_adj]]/20)*COS(RADIANS(_10sept_0_106[[#This Row],[H_phase]]))</f>
        <v>2.7817605806864195E-4</v>
      </c>
      <c r="I358">
        <f>10^(_10sept_0_106[[#This Row],[H_mag_adj]]/20)*SIN(RADIANS(_10sept_0_106[[#This Row],[H_phase]]))</f>
        <v>-5.6632609976133691E-4</v>
      </c>
      <c r="J358">
        <f>10^(_10sept_0_106[[#This Row],[V_mag_adj]]/20)*COS(RADIANS(_10sept_0_106[[#This Row],[V_phase]]))</f>
        <v>2.7215467057974292E-4</v>
      </c>
      <c r="K358">
        <f>10^(_10sept_0_106[[#This Row],[V_mag_adj]]/20)*SIN(RADIANS(_10sept_0_106[[#This Row],[V_phase]]))</f>
        <v>-5.612281000412511E-4</v>
      </c>
    </row>
    <row r="359" spans="1:11" x14ac:dyDescent="0.25">
      <c r="A359">
        <v>176</v>
      </c>
      <c r="B359">
        <v>-24.56</v>
      </c>
      <c r="C359">
        <v>-64.400000000000006</v>
      </c>
      <c r="D359">
        <v>-24.53</v>
      </c>
      <c r="E359">
        <v>-64.8</v>
      </c>
      <c r="F359">
        <f>_10sept_0_106[[#This Row],[H_mag]]-40</f>
        <v>-64.56</v>
      </c>
      <c r="G359">
        <f>_10sept_0_106[[#This Row],[V_mag]]-40</f>
        <v>-64.53</v>
      </c>
      <c r="H359">
        <f>10^(_10sept_0_106[[#This Row],[H_mag_adj]]/20)*COS(RADIANS(_10sept_0_106[[#This Row],[H_phase]]))</f>
        <v>2.5560535166523361E-4</v>
      </c>
      <c r="I359">
        <f>10^(_10sept_0_106[[#This Row],[H_mag_adj]]/20)*SIN(RADIANS(_10sept_0_106[[#This Row],[H_phase]]))</f>
        <v>-5.3348952307280463E-4</v>
      </c>
      <c r="J359">
        <f>10^(_10sept_0_106[[#This Row],[V_mag_adj]]/20)*COS(RADIANS(_10sept_0_106[[#This Row],[V_phase]]))</f>
        <v>2.5274614196003431E-4</v>
      </c>
      <c r="K359">
        <f>10^(_10sept_0_106[[#This Row],[V_mag_adj]]/20)*SIN(RADIANS(_10sept_0_106[[#This Row],[V_phase]]))</f>
        <v>-5.3711289201321955E-4</v>
      </c>
    </row>
    <row r="360" spans="1:11" x14ac:dyDescent="0.25">
      <c r="A360">
        <v>177</v>
      </c>
      <c r="B360">
        <v>-25.34</v>
      </c>
      <c r="C360">
        <v>-64.790000000000006</v>
      </c>
      <c r="D360">
        <v>-25.22</v>
      </c>
      <c r="E360">
        <v>-65.650000000000006</v>
      </c>
      <c r="F360">
        <f>_10sept_0_106[[#This Row],[H_mag]]-40</f>
        <v>-65.34</v>
      </c>
      <c r="G360">
        <f>_10sept_0_106[[#This Row],[V_mag]]-40</f>
        <v>-65.22</v>
      </c>
      <c r="H360">
        <f>10^(_10sept_0_106[[#This Row],[H_mag_adj]]/20)*COS(RADIANS(_10sept_0_106[[#This Row],[H_phase]]))</f>
        <v>2.3032738609219679E-4</v>
      </c>
      <c r="I360">
        <f>10^(_10sept_0_106[[#This Row],[H_mag_adj]]/20)*SIN(RADIANS(_10sept_0_106[[#This Row],[H_phase]]))</f>
        <v>-4.8924894787855079E-4</v>
      </c>
      <c r="J360">
        <f>10^(_10sept_0_106[[#This Row],[V_mag_adj]]/20)*COS(RADIANS(_10sept_0_106[[#This Row],[V_phase]]))</f>
        <v>2.2605982934565693E-4</v>
      </c>
      <c r="K360">
        <f>10^(_10sept_0_106[[#This Row],[V_mag_adj]]/20)*SIN(RADIANS(_10sept_0_106[[#This Row],[V_phase]]))</f>
        <v>-4.9950433813835413E-4</v>
      </c>
    </row>
    <row r="361" spans="1:11" x14ac:dyDescent="0.25">
      <c r="A361">
        <v>178</v>
      </c>
      <c r="B361">
        <v>-26.53</v>
      </c>
      <c r="C361">
        <v>-64.37</v>
      </c>
      <c r="D361">
        <v>-26.4</v>
      </c>
      <c r="E361">
        <v>-64.709999999999994</v>
      </c>
      <c r="F361">
        <f>_10sept_0_106[[#This Row],[H_mag]]-40</f>
        <v>-66.53</v>
      </c>
      <c r="G361">
        <f>_10sept_0_106[[#This Row],[V_mag]]-40</f>
        <v>-66.400000000000006</v>
      </c>
      <c r="H361">
        <f>10^(_10sept_0_106[[#This Row],[H_mag_adj]]/20)*COS(RADIANS(_10sept_0_106[[#This Row],[H_phase]]))</f>
        <v>2.039596396753553E-4</v>
      </c>
      <c r="I361">
        <f>10^(_10sept_0_106[[#This Row],[H_mag_adj]]/20)*SIN(RADIANS(_10sept_0_106[[#This Row],[H_phase]]))</f>
        <v>-4.2512522208008202E-4</v>
      </c>
      <c r="J361">
        <f>10^(_10sept_0_106[[#This Row],[V_mag_adj]]/20)*COS(RADIANS(_10sept_0_106[[#This Row],[V_phase]]))</f>
        <v>2.044708064109229E-4</v>
      </c>
      <c r="K361">
        <f>10^(_10sept_0_106[[#This Row],[V_mag_adj]]/20)*SIN(RADIANS(_10sept_0_106[[#This Row],[V_phase]]))</f>
        <v>-4.3275680769046672E-4</v>
      </c>
    </row>
    <row r="362" spans="1:11" x14ac:dyDescent="0.25">
      <c r="A362">
        <v>179</v>
      </c>
      <c r="B362">
        <v>-27.87</v>
      </c>
      <c r="C362">
        <v>-64.540000000000006</v>
      </c>
      <c r="D362">
        <v>-27.71</v>
      </c>
      <c r="E362">
        <v>-64.87</v>
      </c>
      <c r="F362">
        <f>_10sept_0_106[[#This Row],[H_mag]]-40</f>
        <v>-67.87</v>
      </c>
      <c r="G362">
        <f>_10sept_0_106[[#This Row],[V_mag]]-40</f>
        <v>-67.710000000000008</v>
      </c>
      <c r="H362">
        <f>10^(_10sept_0_106[[#This Row],[H_mag_adj]]/20)*COS(RADIANS(_10sept_0_106[[#This Row],[H_phase]]))</f>
        <v>1.7371931878465711E-4</v>
      </c>
      <c r="I362">
        <f>10^(_10sept_0_106[[#This Row],[H_mag_adj]]/20)*SIN(RADIANS(_10sept_0_106[[#This Row],[H_phase]]))</f>
        <v>-3.6486544515811233E-4</v>
      </c>
      <c r="J362">
        <f>10^(_10sept_0_106[[#This Row],[V_mag_adj]]/20)*COS(RADIANS(_10sept_0_106[[#This Row],[V_phase]]))</f>
        <v>1.7480553552089945E-4</v>
      </c>
      <c r="K362">
        <f>10^(_10sept_0_106[[#This Row],[V_mag_adj]]/20)*SIN(RADIANS(_10sept_0_106[[#This Row],[V_phase]]))</f>
        <v>-3.7266178338539593E-4</v>
      </c>
    </row>
    <row r="363" spans="1:11" x14ac:dyDescent="0.25">
      <c r="A363">
        <v>180</v>
      </c>
      <c r="B363">
        <v>-29.48</v>
      </c>
      <c r="C363">
        <v>-63.91</v>
      </c>
      <c r="D363">
        <v>-29.56</v>
      </c>
      <c r="E363">
        <v>-64.87</v>
      </c>
      <c r="F363">
        <f>_10sept_0_106[[#This Row],[H_mag]]-40</f>
        <v>-69.48</v>
      </c>
      <c r="G363">
        <f>_10sept_0_106[[#This Row],[V_mag]]-40</f>
        <v>-69.56</v>
      </c>
      <c r="H363">
        <f>10^(_10sept_0_106[[#This Row],[H_mag_adj]]/20)*COS(RADIANS(_10sept_0_106[[#This Row],[H_phase]]))</f>
        <v>1.4765150308760505E-4</v>
      </c>
      <c r="I363">
        <f>10^(_10sept_0_106[[#This Row],[H_mag_adj]]/20)*SIN(RADIANS(_10sept_0_106[[#This Row],[H_phase]]))</f>
        <v>-3.0152741045139103E-4</v>
      </c>
      <c r="J363">
        <f>10^(_10sept_0_106[[#This Row],[V_mag_adj]]/20)*COS(RADIANS(_10sept_0_106[[#This Row],[V_phase]]))</f>
        <v>1.4127170322272695E-4</v>
      </c>
      <c r="K363">
        <f>10^(_10sept_0_106[[#This Row],[V_mag_adj]]/20)*SIN(RADIANS(_10sept_0_106[[#This Row],[V_phase]]))</f>
        <v>-3.0117218375261051E-4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8" width="12.7109375" bestFit="1" customWidth="1"/>
    <col min="9" max="9" width="11" bestFit="1" customWidth="1"/>
    <col min="10" max="10" width="12.7109375" bestFit="1" customWidth="1"/>
    <col min="11" max="11" width="12" bestFit="1" customWidth="1"/>
    <col min="13" max="17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-25.54</v>
      </c>
      <c r="C3">
        <v>179.65</v>
      </c>
      <c r="D3">
        <v>-25.68</v>
      </c>
      <c r="E3">
        <v>-179.81</v>
      </c>
      <c r="F3">
        <f>_10sept_0_107[[#This Row],[H_mag]]-40</f>
        <v>-65.539999999999992</v>
      </c>
      <c r="G3">
        <f>_10sept_0_107[[#This Row],[V_mag]]-40</f>
        <v>-65.680000000000007</v>
      </c>
      <c r="H3">
        <f>10^(_10sept_0_107[[#This Row],[H_mag_adj]]/20)*COS(RADIANS(_10sept_0_107[[#This Row],[H_phase]]))</f>
        <v>-5.2843539217105806E-4</v>
      </c>
      <c r="I3">
        <f>10^(_10sept_0_107[[#This Row],[H_mag_adj]]/20)*SIN(RADIANS(_10sept_0_107[[#This Row],[H_phase]]))</f>
        <v>3.2280682696793798E-6</v>
      </c>
      <c r="J3">
        <f>10^(_10sept_0_107[[#This Row],[V_mag_adj]]/20)*COS(RADIANS(_10sept_0_107[[#This Row],[V_phase]]))</f>
        <v>-5.199931374190455E-4</v>
      </c>
      <c r="K3">
        <f>10^(_10sept_0_107[[#This Row],[V_mag_adj]]/20)*SIN(RADIANS(_10sept_0_107[[#This Row],[V_phase]]))</f>
        <v>-1.7243688645773727E-6</v>
      </c>
    </row>
    <row r="4" spans="1:11" x14ac:dyDescent="0.25">
      <c r="A4">
        <v>-179</v>
      </c>
      <c r="B4">
        <v>-25.98</v>
      </c>
      <c r="C4">
        <v>166.56</v>
      </c>
      <c r="D4">
        <v>-25.94</v>
      </c>
      <c r="E4">
        <v>166.35</v>
      </c>
      <c r="F4">
        <f>_10sept_0_107[[#This Row],[H_mag]]-40</f>
        <v>-65.98</v>
      </c>
      <c r="G4">
        <f>_10sept_0_107[[#This Row],[V_mag]]-40</f>
        <v>-65.94</v>
      </c>
      <c r="H4">
        <f>10^(_10sept_0_107[[#This Row],[H_mag_adj]]/20)*COS(RADIANS(_10sept_0_107[[#This Row],[H_phase]]))</f>
        <v>-4.8858536031822679E-4</v>
      </c>
      <c r="I4">
        <f>10^(_10sept_0_107[[#This Row],[H_mag_adj]]/20)*SIN(RADIANS(_10sept_0_107[[#This Row],[H_phase]]))</f>
        <v>1.1675796731172269E-4</v>
      </c>
      <c r="J4">
        <f>10^(_10sept_0_107[[#This Row],[V_mag_adj]]/20)*COS(RADIANS(_10sept_0_107[[#This Row],[V_phase]]))</f>
        <v>-4.9040735637218284E-4</v>
      </c>
      <c r="K4">
        <f>10^(_10sept_0_107[[#This Row],[V_mag_adj]]/20)*SIN(RADIANS(_10sept_0_107[[#This Row],[V_phase]]))</f>
        <v>1.1909513035616053E-4</v>
      </c>
    </row>
    <row r="5" spans="1:11" x14ac:dyDescent="0.25">
      <c r="A5">
        <v>-178</v>
      </c>
      <c r="B5">
        <v>-25.83</v>
      </c>
      <c r="C5">
        <v>154.69999999999999</v>
      </c>
      <c r="D5">
        <v>-25.96</v>
      </c>
      <c r="E5">
        <v>154.69999999999999</v>
      </c>
      <c r="F5">
        <f>_10sept_0_107[[#This Row],[H_mag]]-40</f>
        <v>-65.83</v>
      </c>
      <c r="G5">
        <f>_10sept_0_107[[#This Row],[V_mag]]-40</f>
        <v>-65.960000000000008</v>
      </c>
      <c r="H5">
        <f>10^(_10sept_0_107[[#This Row],[H_mag_adj]]/20)*COS(RADIANS(_10sept_0_107[[#This Row],[H_phase]]))</f>
        <v>-4.6207033401010167E-4</v>
      </c>
      <c r="I5">
        <f>10^(_10sept_0_107[[#This Row],[H_mag_adj]]/20)*SIN(RADIANS(_10sept_0_107[[#This Row],[H_phase]]))</f>
        <v>2.1841964624940072E-4</v>
      </c>
      <c r="J5">
        <f>10^(_10sept_0_107[[#This Row],[V_mag_adj]]/20)*COS(RADIANS(_10sept_0_107[[#This Row],[V_phase]]))</f>
        <v>-4.5520611414872226E-4</v>
      </c>
      <c r="K5">
        <f>10^(_10sept_0_107[[#This Row],[V_mag_adj]]/20)*SIN(RADIANS(_10sept_0_107[[#This Row],[V_phase]]))</f>
        <v>2.1517494438574934E-4</v>
      </c>
    </row>
    <row r="6" spans="1:11" x14ac:dyDescent="0.25">
      <c r="A6">
        <v>-177</v>
      </c>
      <c r="B6">
        <v>-25.36</v>
      </c>
      <c r="C6">
        <v>146.38999999999999</v>
      </c>
      <c r="D6">
        <v>-25.55</v>
      </c>
      <c r="E6">
        <v>145.88</v>
      </c>
      <c r="F6">
        <f>_10sept_0_107[[#This Row],[H_mag]]-40</f>
        <v>-65.36</v>
      </c>
      <c r="G6">
        <f>_10sept_0_107[[#This Row],[V_mag]]-40</f>
        <v>-65.55</v>
      </c>
      <c r="H6">
        <f>10^(_10sept_0_107[[#This Row],[H_mag_adj]]/20)*COS(RADIANS(_10sept_0_107[[#This Row],[H_phase]]))</f>
        <v>-4.4931774157932526E-4</v>
      </c>
      <c r="I6">
        <f>10^(_10sept_0_107[[#This Row],[H_mag_adj]]/20)*SIN(RADIANS(_10sept_0_107[[#This Row],[H_phase]]))</f>
        <v>2.9863904451480413E-4</v>
      </c>
      <c r="J6">
        <f>10^(_10sept_0_107[[#This Row],[V_mag_adj]]/20)*COS(RADIANS(_10sept_0_107[[#This Row],[V_phase]]))</f>
        <v>-4.3697772974430412E-4</v>
      </c>
      <c r="K6">
        <f>10^(_10sept_0_107[[#This Row],[V_mag_adj]]/20)*SIN(RADIANS(_10sept_0_107[[#This Row],[V_phase]]))</f>
        <v>2.9607867294097786E-4</v>
      </c>
    </row>
    <row r="7" spans="1:11" x14ac:dyDescent="0.25">
      <c r="A7">
        <v>-176</v>
      </c>
      <c r="B7">
        <v>-24.82</v>
      </c>
      <c r="C7">
        <v>139.31</v>
      </c>
      <c r="D7">
        <v>-24.69</v>
      </c>
      <c r="E7">
        <v>138.86000000000001</v>
      </c>
      <c r="F7">
        <f>_10sept_0_107[[#This Row],[H_mag]]-40</f>
        <v>-64.819999999999993</v>
      </c>
      <c r="G7">
        <f>_10sept_0_107[[#This Row],[V_mag]]-40</f>
        <v>-64.69</v>
      </c>
      <c r="H7">
        <f>10^(_10sept_0_107[[#This Row],[H_mag_adj]]/20)*COS(RADIANS(_10sept_0_107[[#This Row],[H_phase]]))</f>
        <v>-4.3532273805735989E-4</v>
      </c>
      <c r="I7">
        <f>10^(_10sept_0_107[[#This Row],[H_mag_adj]]/20)*SIN(RADIANS(_10sept_0_107[[#This Row],[H_phase]]))</f>
        <v>3.7430445616863954E-4</v>
      </c>
      <c r="J7">
        <f>10^(_10sept_0_107[[#This Row],[V_mag_adj]]/20)*COS(RADIANS(_10sept_0_107[[#This Row],[V_phase]]))</f>
        <v>-4.3888942069179697E-4</v>
      </c>
      <c r="K7">
        <f>10^(_10sept_0_107[[#This Row],[V_mag_adj]]/20)*SIN(RADIANS(_10sept_0_107[[#This Row],[V_phase]]))</f>
        <v>3.8340754947604685E-4</v>
      </c>
    </row>
    <row r="8" spans="1:11" x14ac:dyDescent="0.25">
      <c r="A8">
        <v>-175</v>
      </c>
      <c r="B8">
        <v>-23.8</v>
      </c>
      <c r="C8">
        <v>133.83000000000001</v>
      </c>
      <c r="D8">
        <v>-23.92</v>
      </c>
      <c r="E8">
        <v>134.27000000000001</v>
      </c>
      <c r="F8">
        <f>_10sept_0_107[[#This Row],[H_mag]]-40</f>
        <v>-63.8</v>
      </c>
      <c r="G8">
        <f>_10sept_0_107[[#This Row],[V_mag]]-40</f>
        <v>-63.92</v>
      </c>
      <c r="H8">
        <f>10^(_10sept_0_107[[#This Row],[H_mag_adj]]/20)*COS(RADIANS(_10sept_0_107[[#This Row],[H_phase]]))</f>
        <v>-4.4712910701695568E-4</v>
      </c>
      <c r="I8">
        <f>10^(_10sept_0_107[[#This Row],[H_mag_adj]]/20)*SIN(RADIANS(_10sept_0_107[[#This Row],[H_phase]]))</f>
        <v>4.6577349122567581E-4</v>
      </c>
      <c r="J8">
        <f>10^(_10sept_0_107[[#This Row],[V_mag_adj]]/20)*COS(RADIANS(_10sept_0_107[[#This Row],[V_phase]]))</f>
        <v>-4.4450903443809094E-4</v>
      </c>
      <c r="K8">
        <f>10^(_10sept_0_107[[#This Row],[V_mag_adj]]/20)*SIN(RADIANS(_10sept_0_107[[#This Row],[V_phase]]))</f>
        <v>4.5598273404954588E-4</v>
      </c>
    </row>
    <row r="9" spans="1:11" x14ac:dyDescent="0.25">
      <c r="A9">
        <v>-174</v>
      </c>
      <c r="B9">
        <v>-23.12</v>
      </c>
      <c r="C9">
        <v>130</v>
      </c>
      <c r="D9">
        <v>-23.24</v>
      </c>
      <c r="E9">
        <v>129.54</v>
      </c>
      <c r="F9">
        <f>_10sept_0_107[[#This Row],[H_mag]]-40</f>
        <v>-63.120000000000005</v>
      </c>
      <c r="G9">
        <f>_10sept_0_107[[#This Row],[V_mag]]-40</f>
        <v>-63.239999999999995</v>
      </c>
      <c r="H9">
        <f>10^(_10sept_0_107[[#This Row],[H_mag_adj]]/20)*COS(RADIANS(_10sept_0_107[[#This Row],[H_phase]]))</f>
        <v>-4.4881513802245054E-4</v>
      </c>
      <c r="I9">
        <f>10^(_10sept_0_107[[#This Row],[H_mag_adj]]/20)*SIN(RADIANS(_10sept_0_107[[#This Row],[H_phase]]))</f>
        <v>5.3487705314892158E-4</v>
      </c>
      <c r="J9">
        <f>10^(_10sept_0_107[[#This Row],[V_mag_adj]]/20)*COS(RADIANS(_10sept_0_107[[#This Row],[V_phase]]))</f>
        <v>-4.3840759422194799E-4</v>
      </c>
      <c r="K9">
        <f>10^(_10sept_0_107[[#This Row],[V_mag_adj]]/20)*SIN(RADIANS(_10sept_0_107[[#This Row],[V_phase]]))</f>
        <v>5.3107510447089113E-4</v>
      </c>
    </row>
    <row r="10" spans="1:11" x14ac:dyDescent="0.25">
      <c r="A10">
        <v>-173</v>
      </c>
      <c r="B10">
        <v>-22.24</v>
      </c>
      <c r="C10">
        <v>128.6</v>
      </c>
      <c r="D10">
        <v>-22.37</v>
      </c>
      <c r="E10">
        <v>127.77</v>
      </c>
      <c r="F10">
        <f>_10sept_0_107[[#This Row],[H_mag]]-40</f>
        <v>-62.239999999999995</v>
      </c>
      <c r="G10">
        <f>_10sept_0_107[[#This Row],[V_mag]]-40</f>
        <v>-62.370000000000005</v>
      </c>
      <c r="H10">
        <f>10^(_10sept_0_107[[#This Row],[H_mag_adj]]/20)*COS(RADIANS(_10sept_0_107[[#This Row],[H_phase]]))</f>
        <v>-4.8205965181467912E-4</v>
      </c>
      <c r="I10">
        <f>10^(_10sept_0_107[[#This Row],[H_mag_adj]]/20)*SIN(RADIANS(_10sept_0_107[[#This Row],[H_phase]]))</f>
        <v>6.0386569589284268E-4</v>
      </c>
      <c r="J10">
        <f>10^(_10sept_0_107[[#This Row],[V_mag_adj]]/20)*COS(RADIANS(_10sept_0_107[[#This Row],[V_phase]]))</f>
        <v>-4.6623116856986505E-4</v>
      </c>
      <c r="K10">
        <f>10^(_10sept_0_107[[#This Row],[V_mag_adj]]/20)*SIN(RADIANS(_10sept_0_107[[#This Row],[V_phase]]))</f>
        <v>6.0171188610568243E-4</v>
      </c>
    </row>
    <row r="11" spans="1:11" x14ac:dyDescent="0.25">
      <c r="A11">
        <v>-172</v>
      </c>
      <c r="B11">
        <v>-21.77</v>
      </c>
      <c r="C11">
        <v>126.56</v>
      </c>
      <c r="D11">
        <v>-21.78</v>
      </c>
      <c r="E11">
        <v>126.65</v>
      </c>
      <c r="F11">
        <f>_10sept_0_107[[#This Row],[H_mag]]-40</f>
        <v>-61.769999999999996</v>
      </c>
      <c r="G11">
        <f>_10sept_0_107[[#This Row],[V_mag]]-40</f>
        <v>-61.78</v>
      </c>
      <c r="H11">
        <f>10^(_10sept_0_107[[#This Row],[H_mag_adj]]/20)*COS(RADIANS(_10sept_0_107[[#This Row],[H_phase]]))</f>
        <v>-4.8584925508919142E-4</v>
      </c>
      <c r="I11">
        <f>10^(_10sept_0_107[[#This Row],[H_mag_adj]]/20)*SIN(RADIANS(_10sept_0_107[[#This Row],[H_phase]]))</f>
        <v>6.5515162941949436E-4</v>
      </c>
      <c r="J11">
        <f>10^(_10sept_0_107[[#This Row],[V_mag_adj]]/20)*COS(RADIANS(_10sept_0_107[[#This Row],[V_phase]]))</f>
        <v>-4.8631754885289282E-4</v>
      </c>
      <c r="K11">
        <f>10^(_10sept_0_107[[#This Row],[V_mag_adj]]/20)*SIN(RADIANS(_10sept_0_107[[#This Row],[V_phase]]))</f>
        <v>6.5363469314260066E-4</v>
      </c>
    </row>
    <row r="12" spans="1:11" x14ac:dyDescent="0.25">
      <c r="A12">
        <v>-171</v>
      </c>
      <c r="B12">
        <v>-21.43</v>
      </c>
      <c r="C12">
        <v>126.31</v>
      </c>
      <c r="D12">
        <v>-21.39</v>
      </c>
      <c r="E12">
        <v>126.03</v>
      </c>
      <c r="F12">
        <f>_10sept_0_107[[#This Row],[H_mag]]-40</f>
        <v>-61.43</v>
      </c>
      <c r="G12">
        <f>_10sept_0_107[[#This Row],[V_mag]]-40</f>
        <v>-61.39</v>
      </c>
      <c r="H12">
        <f>10^(_10sept_0_107[[#This Row],[H_mag_adj]]/20)*COS(RADIANS(_10sept_0_107[[#This Row],[H_phase]]))</f>
        <v>-5.0226688221860071E-4</v>
      </c>
      <c r="I12">
        <f>10^(_10sept_0_107[[#This Row],[H_mag_adj]]/20)*SIN(RADIANS(_10sept_0_107[[#This Row],[H_phase]]))</f>
        <v>6.8350344331986022E-4</v>
      </c>
      <c r="J12">
        <f>10^(_10sept_0_107[[#This Row],[V_mag_adj]]/20)*COS(RADIANS(_10sept_0_107[[#This Row],[V_phase]]))</f>
        <v>-5.0122358318407077E-4</v>
      </c>
      <c r="K12">
        <f>10^(_10sept_0_107[[#This Row],[V_mag_adj]]/20)*SIN(RADIANS(_10sept_0_107[[#This Row],[V_phase]]))</f>
        <v>6.8911601134734551E-4</v>
      </c>
    </row>
    <row r="13" spans="1:11" x14ac:dyDescent="0.25">
      <c r="A13">
        <v>-170</v>
      </c>
      <c r="B13">
        <v>-21.18</v>
      </c>
      <c r="C13">
        <v>126.12</v>
      </c>
      <c r="D13">
        <v>-21.17</v>
      </c>
      <c r="E13">
        <v>125.53</v>
      </c>
      <c r="F13">
        <f>_10sept_0_107[[#This Row],[H_mag]]-40</f>
        <v>-61.18</v>
      </c>
      <c r="G13">
        <f>_10sept_0_107[[#This Row],[V_mag]]-40</f>
        <v>-61.17</v>
      </c>
      <c r="H13">
        <f>10^(_10sept_0_107[[#This Row],[H_mag_adj]]/20)*COS(RADIANS(_10sept_0_107[[#This Row],[H_phase]]))</f>
        <v>-5.1459773329473396E-4</v>
      </c>
      <c r="I13">
        <f>10^(_10sept_0_107[[#This Row],[H_mag_adj]]/20)*SIN(RADIANS(_10sept_0_107[[#This Row],[H_phase]]))</f>
        <v>7.0517244906003818E-4</v>
      </c>
      <c r="J13">
        <f>10^(_10sept_0_107[[#This Row],[V_mag_adj]]/20)*COS(RADIANS(_10sept_0_107[[#This Row],[V_phase]]))</f>
        <v>-5.0789350330908325E-4</v>
      </c>
      <c r="K13">
        <f>10^(_10sept_0_107[[#This Row],[V_mag_adj]]/20)*SIN(RADIANS(_10sept_0_107[[#This Row],[V_phase]]))</f>
        <v>7.1125239744700738E-4</v>
      </c>
    </row>
    <row r="14" spans="1:11" x14ac:dyDescent="0.25">
      <c r="A14">
        <v>-169</v>
      </c>
      <c r="B14">
        <v>-21.21</v>
      </c>
      <c r="C14">
        <v>125.65</v>
      </c>
      <c r="D14">
        <v>-21.28</v>
      </c>
      <c r="E14">
        <v>125.15</v>
      </c>
      <c r="F14">
        <f>_10sept_0_107[[#This Row],[H_mag]]-40</f>
        <v>-61.21</v>
      </c>
      <c r="G14">
        <f>_10sept_0_107[[#This Row],[V_mag]]-40</f>
        <v>-61.28</v>
      </c>
      <c r="H14">
        <f>10^(_10sept_0_107[[#This Row],[H_mag_adj]]/20)*COS(RADIANS(_10sept_0_107[[#This Row],[H_phase]]))</f>
        <v>-5.0704163397825776E-4</v>
      </c>
      <c r="I14">
        <f>10^(_10sept_0_107[[#This Row],[H_mag_adj]]/20)*SIN(RADIANS(_10sept_0_107[[#This Row],[H_phase]]))</f>
        <v>7.0692409524193678E-4</v>
      </c>
      <c r="J14">
        <f>10^(_10sept_0_107[[#This Row],[V_mag_adj]]/20)*COS(RADIANS(_10sept_0_107[[#This Row],[V_phase]]))</f>
        <v>-4.9683314941045169E-4</v>
      </c>
      <c r="K14">
        <f>10^(_10sept_0_107[[#This Row],[V_mag_adj]]/20)*SIN(RADIANS(_10sept_0_107[[#This Row],[V_phase]]))</f>
        <v>7.0561235501717169E-4</v>
      </c>
    </row>
    <row r="15" spans="1:11" x14ac:dyDescent="0.25">
      <c r="A15">
        <v>-168</v>
      </c>
      <c r="B15">
        <v>-21.65</v>
      </c>
      <c r="C15">
        <v>124.96</v>
      </c>
      <c r="D15">
        <v>-21.64</v>
      </c>
      <c r="E15">
        <v>124.43</v>
      </c>
      <c r="F15">
        <f>_10sept_0_107[[#This Row],[H_mag]]-40</f>
        <v>-61.65</v>
      </c>
      <c r="G15">
        <f>_10sept_0_107[[#This Row],[V_mag]]-40</f>
        <v>-61.64</v>
      </c>
      <c r="H15">
        <f>10^(_10sept_0_107[[#This Row],[H_mag_adj]]/20)*COS(RADIANS(_10sept_0_107[[#This Row],[H_phase]]))</f>
        <v>-4.7386864420794194E-4</v>
      </c>
      <c r="I15">
        <f>10^(_10sept_0_107[[#This Row],[H_mag_adj]]/20)*SIN(RADIANS(_10sept_0_107[[#This Row],[H_phase]]))</f>
        <v>6.7776113441090377E-4</v>
      </c>
      <c r="J15">
        <f>10^(_10sept_0_107[[#This Row],[V_mag_adj]]/20)*COS(RADIANS(_10sept_0_107[[#This Row],[V_phase]]))</f>
        <v>-4.6811763364855452E-4</v>
      </c>
      <c r="K15">
        <f>10^(_10sept_0_107[[#This Row],[V_mag_adj]]/20)*SIN(RADIANS(_10sept_0_107[[#This Row],[V_phase]]))</f>
        <v>6.8290124287479403E-4</v>
      </c>
    </row>
    <row r="16" spans="1:11" x14ac:dyDescent="0.25">
      <c r="A16">
        <v>-167</v>
      </c>
      <c r="B16">
        <v>-22.34</v>
      </c>
      <c r="C16">
        <v>122.06</v>
      </c>
      <c r="D16">
        <v>-22.43</v>
      </c>
      <c r="E16">
        <v>122.45</v>
      </c>
      <c r="F16">
        <f>_10sept_0_107[[#This Row],[H_mag]]-40</f>
        <v>-62.34</v>
      </c>
      <c r="G16">
        <f>_10sept_0_107[[#This Row],[V_mag]]-40</f>
        <v>-62.43</v>
      </c>
      <c r="H16">
        <f>10^(_10sept_0_107[[#This Row],[H_mag_adj]]/20)*COS(RADIANS(_10sept_0_107[[#This Row],[H_phase]]))</f>
        <v>-4.0544941697915558E-4</v>
      </c>
      <c r="I16">
        <f>10^(_10sept_0_107[[#This Row],[H_mag_adj]]/20)*SIN(RADIANS(_10sept_0_107[[#This Row],[H_phase]]))</f>
        <v>6.4734525142693875E-4</v>
      </c>
      <c r="J16">
        <f>10^(_10sept_0_107[[#This Row],[V_mag_adj]]/20)*COS(RADIANS(_10sept_0_107[[#This Row],[V_phase]]))</f>
        <v>-4.0562157788037956E-4</v>
      </c>
      <c r="K16">
        <f>10^(_10sept_0_107[[#This Row],[V_mag_adj]]/20)*SIN(RADIANS(_10sept_0_107[[#This Row],[V_phase]]))</f>
        <v>6.3792614951081641E-4</v>
      </c>
    </row>
    <row r="17" spans="1:11" x14ac:dyDescent="0.25">
      <c r="A17">
        <v>-166</v>
      </c>
      <c r="B17">
        <v>-23.58</v>
      </c>
      <c r="C17">
        <v>117.6</v>
      </c>
      <c r="D17">
        <v>-23.64</v>
      </c>
      <c r="E17">
        <v>117.74</v>
      </c>
      <c r="F17">
        <f>_10sept_0_107[[#This Row],[H_mag]]-40</f>
        <v>-63.58</v>
      </c>
      <c r="G17">
        <f>_10sept_0_107[[#This Row],[V_mag]]-40</f>
        <v>-63.64</v>
      </c>
      <c r="H17">
        <f>10^(_10sept_0_107[[#This Row],[H_mag_adj]]/20)*COS(RADIANS(_10sept_0_107[[#This Row],[H_phase]]))</f>
        <v>-3.068022805559634E-4</v>
      </c>
      <c r="I17">
        <f>10^(_10sept_0_107[[#This Row],[H_mag_adj]]/20)*SIN(RADIANS(_10sept_0_107[[#This Row],[H_phase]]))</f>
        <v>5.8685863580648244E-4</v>
      </c>
      <c r="J17">
        <f>10^(_10sept_0_107[[#This Row],[V_mag_adj]]/20)*COS(RADIANS(_10sept_0_107[[#This Row],[V_phase]]))</f>
        <v>-3.0611345232656802E-4</v>
      </c>
      <c r="K17">
        <f>10^(_10sept_0_107[[#This Row],[V_mag_adj]]/20)*SIN(RADIANS(_10sept_0_107[[#This Row],[V_phase]]))</f>
        <v>5.8207249148170407E-4</v>
      </c>
    </row>
    <row r="18" spans="1:11" x14ac:dyDescent="0.25">
      <c r="A18">
        <v>-165</v>
      </c>
      <c r="B18">
        <v>-25.14</v>
      </c>
      <c r="C18">
        <v>107.59</v>
      </c>
      <c r="D18">
        <v>-25.12</v>
      </c>
      <c r="E18">
        <v>107.66</v>
      </c>
      <c r="F18">
        <f>_10sept_0_107[[#This Row],[H_mag]]-40</f>
        <v>-65.14</v>
      </c>
      <c r="G18">
        <f>_10sept_0_107[[#This Row],[V_mag]]-40</f>
        <v>-65.12</v>
      </c>
      <c r="H18">
        <f>10^(_10sept_0_107[[#This Row],[H_mag_adj]]/20)*COS(RADIANS(_10sept_0_107[[#This Row],[H_phase]]))</f>
        <v>-1.6722435245212331E-4</v>
      </c>
      <c r="I18">
        <f>10^(_10sept_0_107[[#This Row],[H_mag_adj]]/20)*SIN(RADIANS(_10sept_0_107[[#This Row],[H_phase]]))</f>
        <v>5.2747735431583692E-4</v>
      </c>
      <c r="J18">
        <f>10^(_10sept_0_107[[#This Row],[V_mag_adj]]/20)*COS(RADIANS(_10sept_0_107[[#This Row],[V_phase]]))</f>
        <v>-1.6825563988276989E-4</v>
      </c>
      <c r="K18">
        <f>10^(_10sept_0_107[[#This Row],[V_mag_adj]]/20)*SIN(RADIANS(_10sept_0_107[[#This Row],[V_phase]]))</f>
        <v>5.2848814662365844E-4</v>
      </c>
    </row>
    <row r="19" spans="1:11" x14ac:dyDescent="0.25">
      <c r="A19">
        <v>-164</v>
      </c>
      <c r="B19">
        <v>-26.41</v>
      </c>
      <c r="C19">
        <v>90.82</v>
      </c>
      <c r="D19">
        <v>-26.06</v>
      </c>
      <c r="E19">
        <v>91.32</v>
      </c>
      <c r="F19">
        <f>_10sept_0_107[[#This Row],[H_mag]]-40</f>
        <v>-66.41</v>
      </c>
      <c r="G19">
        <f>_10sept_0_107[[#This Row],[V_mag]]-40</f>
        <v>-66.06</v>
      </c>
      <c r="H19">
        <f>10^(_10sept_0_107[[#This Row],[H_mag_adj]]/20)*COS(RADIANS(_10sept_0_107[[#This Row],[H_phase]]))</f>
        <v>-6.8418948301380543E-6</v>
      </c>
      <c r="I19">
        <f>10^(_10sept_0_107[[#This Row],[H_mag_adj]]/20)*SIN(RADIANS(_10sept_0_107[[#This Row],[H_phase]]))</f>
        <v>4.7803040574076049E-4</v>
      </c>
      <c r="J19">
        <f>10^(_10sept_0_107[[#This Row],[V_mag_adj]]/20)*COS(RADIANS(_10sept_0_107[[#This Row],[V_phase]]))</f>
        <v>-1.1466024885975433E-5</v>
      </c>
      <c r="K19">
        <f>10^(_10sept_0_107[[#This Row],[V_mag_adj]]/20)*SIN(RADIANS(_10sept_0_107[[#This Row],[V_phase]]))</f>
        <v>4.9760500001169846E-4</v>
      </c>
    </row>
    <row r="20" spans="1:11" x14ac:dyDescent="0.25">
      <c r="A20">
        <v>-163</v>
      </c>
      <c r="B20">
        <v>-25.99</v>
      </c>
      <c r="C20">
        <v>68.98</v>
      </c>
      <c r="D20">
        <v>-25.92</v>
      </c>
      <c r="E20">
        <v>69.680000000000007</v>
      </c>
      <c r="F20">
        <f>_10sept_0_107[[#This Row],[H_mag]]-40</f>
        <v>-65.989999999999995</v>
      </c>
      <c r="G20">
        <f>_10sept_0_107[[#This Row],[V_mag]]-40</f>
        <v>-65.92</v>
      </c>
      <c r="H20">
        <f>10^(_10sept_0_107[[#This Row],[H_mag_adj]]/20)*COS(RADIANS(_10sept_0_107[[#This Row],[H_phase]]))</f>
        <v>1.7997984795109419E-4</v>
      </c>
      <c r="I20">
        <f>10^(_10sept_0_107[[#This Row],[H_mag_adj]]/20)*SIN(RADIANS(_10sept_0_107[[#This Row],[H_phase]]))</f>
        <v>4.6837479341589947E-4</v>
      </c>
      <c r="J20">
        <f>10^(_10sept_0_107[[#This Row],[V_mag_adj]]/20)*COS(RADIANS(_10sept_0_107[[#This Row],[V_phase]]))</f>
        <v>1.7565419740536316E-4</v>
      </c>
      <c r="K20">
        <f>10^(_10sept_0_107[[#This Row],[V_mag_adj]]/20)*SIN(RADIANS(_10sept_0_107[[#This Row],[V_phase]]))</f>
        <v>4.743460673647898E-4</v>
      </c>
    </row>
    <row r="21" spans="1:11" x14ac:dyDescent="0.25">
      <c r="A21">
        <v>-162</v>
      </c>
      <c r="B21">
        <v>-24.29</v>
      </c>
      <c r="C21">
        <v>52.03</v>
      </c>
      <c r="D21">
        <v>-24.27</v>
      </c>
      <c r="E21">
        <v>51.21</v>
      </c>
      <c r="F21">
        <f>_10sept_0_107[[#This Row],[H_mag]]-40</f>
        <v>-64.289999999999992</v>
      </c>
      <c r="G21">
        <f>_10sept_0_107[[#This Row],[V_mag]]-40</f>
        <v>-64.27</v>
      </c>
      <c r="H21">
        <f>10^(_10sept_0_107[[#This Row],[H_mag_adj]]/20)*COS(RADIANS(_10sept_0_107[[#This Row],[H_phase]]))</f>
        <v>3.7544884089723272E-4</v>
      </c>
      <c r="I21">
        <f>10^(_10sept_0_107[[#This Row],[H_mag_adj]]/20)*SIN(RADIANS(_10sept_0_107[[#This Row],[H_phase]]))</f>
        <v>4.810715893954796E-4</v>
      </c>
      <c r="J21">
        <f>10^(_10sept_0_107[[#This Row],[V_mag_adj]]/20)*COS(RADIANS(_10sept_0_107[[#This Row],[V_phase]]))</f>
        <v>3.8317638935498195E-4</v>
      </c>
      <c r="K21">
        <f>10^(_10sept_0_107[[#This Row],[V_mag_adj]]/20)*SIN(RADIANS(_10sept_0_107[[#This Row],[V_phase]]))</f>
        <v>4.7674567949057762E-4</v>
      </c>
    </row>
    <row r="22" spans="1:11" x14ac:dyDescent="0.25">
      <c r="A22">
        <v>-161</v>
      </c>
      <c r="B22">
        <v>-22.29</v>
      </c>
      <c r="C22">
        <v>42.5</v>
      </c>
      <c r="D22">
        <v>-22.24</v>
      </c>
      <c r="E22">
        <v>41.96</v>
      </c>
      <c r="F22">
        <f>_10sept_0_107[[#This Row],[H_mag]]-40</f>
        <v>-62.29</v>
      </c>
      <c r="G22">
        <f>_10sept_0_107[[#This Row],[V_mag]]-40</f>
        <v>-62.239999999999995</v>
      </c>
      <c r="H22">
        <f>10^(_10sept_0_107[[#This Row],[H_mag_adj]]/20)*COS(RADIANS(_10sept_0_107[[#This Row],[H_phase]]))</f>
        <v>5.6640996357968938E-4</v>
      </c>
      <c r="I22">
        <f>10^(_10sept_0_107[[#This Row],[H_mag_adj]]/20)*SIN(RADIANS(_10sept_0_107[[#This Row],[H_phase]]))</f>
        <v>5.1901910690214286E-4</v>
      </c>
      <c r="J22">
        <f>10^(_10sept_0_107[[#This Row],[V_mag_adj]]/20)*COS(RADIANS(_10sept_0_107[[#This Row],[V_phase]]))</f>
        <v>5.7457438960297998E-4</v>
      </c>
      <c r="K22">
        <f>10^(_10sept_0_107[[#This Row],[V_mag_adj]]/20)*SIN(RADIANS(_10sept_0_107[[#This Row],[V_phase]]))</f>
        <v>5.1662322576148255E-4</v>
      </c>
    </row>
    <row r="23" spans="1:11" x14ac:dyDescent="0.25">
      <c r="A23">
        <v>-160</v>
      </c>
      <c r="B23">
        <v>-20.54</v>
      </c>
      <c r="C23">
        <v>38.64</v>
      </c>
      <c r="D23">
        <v>-20.6</v>
      </c>
      <c r="E23">
        <v>39.51</v>
      </c>
      <c r="F23">
        <f>_10sept_0_107[[#This Row],[H_mag]]-40</f>
        <v>-60.54</v>
      </c>
      <c r="G23">
        <f>_10sept_0_107[[#This Row],[V_mag]]-40</f>
        <v>-60.6</v>
      </c>
      <c r="H23">
        <f>10^(_10sept_0_107[[#This Row],[H_mag_adj]]/20)*COS(RADIANS(_10sept_0_107[[#This Row],[H_phase]]))</f>
        <v>7.3400353007232121E-4</v>
      </c>
      <c r="I23">
        <f>10^(_10sept_0_107[[#This Row],[H_mag_adj]]/20)*SIN(RADIANS(_10sept_0_107[[#This Row],[H_phase]]))</f>
        <v>5.8678677410106304E-4</v>
      </c>
      <c r="J23">
        <f>10^(_10sept_0_107[[#This Row],[V_mag_adj]]/20)*COS(RADIANS(_10sept_0_107[[#This Row],[V_phase]]))</f>
        <v>7.2001834336736146E-4</v>
      </c>
      <c r="K23">
        <f>10^(_10sept_0_107[[#This Row],[V_mag_adj]]/20)*SIN(RADIANS(_10sept_0_107[[#This Row],[V_phase]]))</f>
        <v>5.9374841066785081E-4</v>
      </c>
    </row>
    <row r="24" spans="1:11" x14ac:dyDescent="0.25">
      <c r="A24">
        <v>-159</v>
      </c>
      <c r="B24">
        <v>-19.36</v>
      </c>
      <c r="C24">
        <v>37.89</v>
      </c>
      <c r="D24">
        <v>-19.37</v>
      </c>
      <c r="E24">
        <v>38.18</v>
      </c>
      <c r="F24">
        <f>_10sept_0_107[[#This Row],[H_mag]]-40</f>
        <v>-59.36</v>
      </c>
      <c r="G24">
        <f>_10sept_0_107[[#This Row],[V_mag]]-40</f>
        <v>-59.370000000000005</v>
      </c>
      <c r="H24">
        <f>10^(_10sept_0_107[[#This Row],[H_mag_adj]]/20)*COS(RADIANS(_10sept_0_107[[#This Row],[H_phase]]))</f>
        <v>8.495369660727458E-4</v>
      </c>
      <c r="I24">
        <f>10^(_10sept_0_107[[#This Row],[H_mag_adj]]/20)*SIN(RADIANS(_10sept_0_107[[#This Row],[H_phase]]))</f>
        <v>6.6110838705241007E-4</v>
      </c>
      <c r="J24">
        <f>10^(_10sept_0_107[[#This Row],[V_mag_adj]]/20)*COS(RADIANS(_10sept_0_107[[#This Row],[V_phase]]))</f>
        <v>8.4520628822219073E-4</v>
      </c>
      <c r="K24">
        <f>10^(_10sept_0_107[[#This Row],[V_mag_adj]]/20)*SIN(RADIANS(_10sept_0_107[[#This Row],[V_phase]]))</f>
        <v>6.646341644406822E-4</v>
      </c>
    </row>
    <row r="25" spans="1:11" x14ac:dyDescent="0.25">
      <c r="A25">
        <v>-158</v>
      </c>
      <c r="B25">
        <v>-18.45</v>
      </c>
      <c r="C25">
        <v>39.75</v>
      </c>
      <c r="D25">
        <v>-18.39</v>
      </c>
      <c r="E25">
        <v>40.020000000000003</v>
      </c>
      <c r="F25">
        <f>_10sept_0_107[[#This Row],[H_mag]]-40</f>
        <v>-58.45</v>
      </c>
      <c r="G25">
        <f>_10sept_0_107[[#This Row],[V_mag]]-40</f>
        <v>-58.39</v>
      </c>
      <c r="H25">
        <f>10^(_10sept_0_107[[#This Row],[H_mag_adj]]/20)*COS(RADIANS(_10sept_0_107[[#This Row],[H_phase]]))</f>
        <v>9.1904548307277032E-4</v>
      </c>
      <c r="I25">
        <f>10^(_10sept_0_107[[#This Row],[H_mag_adj]]/20)*SIN(RADIANS(_10sept_0_107[[#This Row],[H_phase]]))</f>
        <v>7.6436205986079469E-4</v>
      </c>
      <c r="J25">
        <f>10^(_10sept_0_107[[#This Row],[V_mag_adj]]/20)*COS(RADIANS(_10sept_0_107[[#This Row],[V_phase]]))</f>
        <v>9.2177880126726049E-4</v>
      </c>
      <c r="K25">
        <f>10^(_10sept_0_107[[#This Row],[V_mag_adj]]/20)*SIN(RADIANS(_10sept_0_107[[#This Row],[V_phase]]))</f>
        <v>7.740127228147162E-4</v>
      </c>
    </row>
    <row r="26" spans="1:11" x14ac:dyDescent="0.25">
      <c r="A26">
        <v>-157</v>
      </c>
      <c r="B26">
        <v>-17.98</v>
      </c>
      <c r="C26">
        <v>42.26</v>
      </c>
      <c r="D26">
        <v>-18.04</v>
      </c>
      <c r="E26">
        <v>41.86</v>
      </c>
      <c r="F26">
        <f>_10sept_0_107[[#This Row],[H_mag]]-40</f>
        <v>-57.980000000000004</v>
      </c>
      <c r="G26">
        <f>_10sept_0_107[[#This Row],[V_mag]]-40</f>
        <v>-58.04</v>
      </c>
      <c r="H26">
        <f>10^(_10sept_0_107[[#This Row],[H_mag_adj]]/20)*COS(RADIANS(_10sept_0_107[[#This Row],[H_phase]]))</f>
        <v>9.3387952499568579E-4</v>
      </c>
      <c r="I26">
        <f>10^(_10sept_0_107[[#This Row],[H_mag_adj]]/20)*SIN(RADIANS(_10sept_0_107[[#This Row],[H_phase]]))</f>
        <v>8.4857395661486093E-4</v>
      </c>
      <c r="J26">
        <f>10^(_10sept_0_107[[#This Row],[V_mag_adj]]/20)*COS(RADIANS(_10sept_0_107[[#This Row],[V_phase]]))</f>
        <v>9.3331147659228835E-4</v>
      </c>
      <c r="K26">
        <f>10^(_10sept_0_107[[#This Row],[V_mag_adj]]/20)*SIN(RADIANS(_10sept_0_107[[#This Row],[V_phase]]))</f>
        <v>8.3623710273741795E-4</v>
      </c>
    </row>
    <row r="27" spans="1:11" x14ac:dyDescent="0.25">
      <c r="A27">
        <v>-156</v>
      </c>
      <c r="B27">
        <v>-17.989999999999998</v>
      </c>
      <c r="C27">
        <v>45.82</v>
      </c>
      <c r="D27">
        <v>-17.920000000000002</v>
      </c>
      <c r="E27">
        <v>45.73</v>
      </c>
      <c r="F27">
        <f>_10sept_0_107[[#This Row],[H_mag]]-40</f>
        <v>-57.989999999999995</v>
      </c>
      <c r="G27">
        <f>_10sept_0_107[[#This Row],[V_mag]]-40</f>
        <v>-57.92</v>
      </c>
      <c r="H27">
        <f>10^(_10sept_0_107[[#This Row],[H_mag_adj]]/20)*COS(RADIANS(_10sept_0_107[[#This Row],[H_phase]]))</f>
        <v>8.7837444994483889E-4</v>
      </c>
      <c r="I27">
        <f>10^(_10sept_0_107[[#This Row],[H_mag_adj]]/20)*SIN(RADIANS(_10sept_0_107[[#This Row],[H_phase]]))</f>
        <v>9.0388333001658976E-4</v>
      </c>
      <c r="J27">
        <f>10^(_10sept_0_107[[#This Row],[V_mag_adj]]/20)*COS(RADIANS(_10sept_0_107[[#This Row],[V_phase]]))</f>
        <v>8.8691212507752723E-4</v>
      </c>
      <c r="K27">
        <f>10^(_10sept_0_107[[#This Row],[V_mag_adj]]/20)*SIN(RADIANS(_10sept_0_107[[#This Row],[V_phase]]))</f>
        <v>9.098051655255366E-4</v>
      </c>
    </row>
    <row r="28" spans="1:11" x14ac:dyDescent="0.25">
      <c r="A28">
        <v>-155</v>
      </c>
      <c r="B28">
        <v>-18.16</v>
      </c>
      <c r="C28">
        <v>50.29</v>
      </c>
      <c r="D28">
        <v>-18.100000000000001</v>
      </c>
      <c r="E28">
        <v>49.51</v>
      </c>
      <c r="F28">
        <f>_10sept_0_107[[#This Row],[H_mag]]-40</f>
        <v>-58.16</v>
      </c>
      <c r="G28">
        <f>_10sept_0_107[[#This Row],[V_mag]]-40</f>
        <v>-58.1</v>
      </c>
      <c r="H28">
        <f>10^(_10sept_0_107[[#This Row],[H_mag_adj]]/20)*COS(RADIANS(_10sept_0_107[[#This Row],[H_phase]]))</f>
        <v>7.8964940248702907E-4</v>
      </c>
      <c r="I28">
        <f>10^(_10sept_0_107[[#This Row],[H_mag_adj]]/20)*SIN(RADIANS(_10sept_0_107[[#This Row],[H_phase]]))</f>
        <v>9.5079960001566584E-4</v>
      </c>
      <c r="J28">
        <f>10^(_10sept_0_107[[#This Row],[V_mag_adj]]/20)*COS(RADIANS(_10sept_0_107[[#This Row],[V_phase]]))</f>
        <v>8.0808240657506301E-4</v>
      </c>
      <c r="K28">
        <f>10^(_10sept_0_107[[#This Row],[V_mag_adj]]/20)*SIN(RADIANS(_10sept_0_107[[#This Row],[V_phase]]))</f>
        <v>9.4647738646854677E-4</v>
      </c>
    </row>
    <row r="29" spans="1:11" x14ac:dyDescent="0.25">
      <c r="A29">
        <v>-154</v>
      </c>
      <c r="B29">
        <v>-18.73</v>
      </c>
      <c r="C29">
        <v>54.38</v>
      </c>
      <c r="D29">
        <v>-18.760000000000002</v>
      </c>
      <c r="E29">
        <v>53.56</v>
      </c>
      <c r="F29">
        <f>_10sept_0_107[[#This Row],[H_mag]]-40</f>
        <v>-58.730000000000004</v>
      </c>
      <c r="G29">
        <f>_10sept_0_107[[#This Row],[V_mag]]-40</f>
        <v>-58.760000000000005</v>
      </c>
      <c r="H29">
        <f>10^(_10sept_0_107[[#This Row],[H_mag_adj]]/20)*COS(RADIANS(_10sept_0_107[[#This Row],[H_phase]]))</f>
        <v>6.7410322906957571E-4</v>
      </c>
      <c r="I29">
        <f>10^(_10sept_0_107[[#This Row],[H_mag_adj]]/20)*SIN(RADIANS(_10sept_0_107[[#This Row],[H_phase]]))</f>
        <v>9.4088337427329692E-4</v>
      </c>
      <c r="J29">
        <f>10^(_10sept_0_107[[#This Row],[V_mag_adj]]/20)*COS(RADIANS(_10sept_0_107[[#This Row],[V_phase]]))</f>
        <v>6.8512893176728281E-4</v>
      </c>
      <c r="K29">
        <f>10^(_10sept_0_107[[#This Row],[V_mag_adj]]/20)*SIN(RADIANS(_10sept_0_107[[#This Row],[V_phase]]))</f>
        <v>9.2792928870335308E-4</v>
      </c>
    </row>
    <row r="30" spans="1:11" x14ac:dyDescent="0.25">
      <c r="A30">
        <v>-153</v>
      </c>
      <c r="B30">
        <v>-19.7</v>
      </c>
      <c r="C30">
        <v>59</v>
      </c>
      <c r="D30">
        <v>-19.760000000000002</v>
      </c>
      <c r="E30">
        <v>59.45</v>
      </c>
      <c r="F30">
        <f>_10sept_0_107[[#This Row],[H_mag]]-40</f>
        <v>-59.7</v>
      </c>
      <c r="G30">
        <f>_10sept_0_107[[#This Row],[V_mag]]-40</f>
        <v>-59.760000000000005</v>
      </c>
      <c r="H30">
        <f>10^(_10sept_0_107[[#This Row],[H_mag_adj]]/20)*COS(RADIANS(_10sept_0_107[[#This Row],[H_phase]]))</f>
        <v>5.3313762878475065E-4</v>
      </c>
      <c r="I30">
        <f>10^(_10sept_0_107[[#This Row],[H_mag_adj]]/20)*SIN(RADIANS(_10sept_0_107[[#This Row],[H_phase]]))</f>
        <v>8.8729001685546754E-4</v>
      </c>
      <c r="J30">
        <f>10^(_10sept_0_107[[#This Row],[V_mag_adj]]/20)*COS(RADIANS(_10sept_0_107[[#This Row],[V_phase]]))</f>
        <v>5.2253048939524286E-4</v>
      </c>
      <c r="K30">
        <f>10^(_10sept_0_107[[#This Row],[V_mag_adj]]/20)*SIN(RADIANS(_10sept_0_107[[#This Row],[V_phase]]))</f>
        <v>8.8531316316093614E-4</v>
      </c>
    </row>
    <row r="31" spans="1:11" x14ac:dyDescent="0.25">
      <c r="A31">
        <v>-152</v>
      </c>
      <c r="B31">
        <v>-20.89</v>
      </c>
      <c r="C31">
        <v>64.12</v>
      </c>
      <c r="D31">
        <v>-20.82</v>
      </c>
      <c r="E31">
        <v>63.98</v>
      </c>
      <c r="F31">
        <f>_10sept_0_107[[#This Row],[H_mag]]-40</f>
        <v>-60.89</v>
      </c>
      <c r="G31">
        <f>_10sept_0_107[[#This Row],[V_mag]]-40</f>
        <v>-60.82</v>
      </c>
      <c r="H31">
        <f>10^(_10sept_0_107[[#This Row],[H_mag_adj]]/20)*COS(RADIANS(_10sept_0_107[[#This Row],[H_phase]]))</f>
        <v>3.9397808653541914E-4</v>
      </c>
      <c r="I31">
        <f>10^(_10sept_0_107[[#This Row],[H_mag_adj]]/20)*SIN(RADIANS(_10sept_0_107[[#This Row],[H_phase]]))</f>
        <v>8.1208715748417562E-4</v>
      </c>
      <c r="J31">
        <f>10^(_10sept_0_107[[#This Row],[V_mag_adj]]/20)*COS(RADIANS(_10sept_0_107[[#This Row],[V_phase]]))</f>
        <v>3.9916517514614075E-4</v>
      </c>
      <c r="K31">
        <f>10^(_10sept_0_107[[#This Row],[V_mag_adj]]/20)*SIN(RADIANS(_10sept_0_107[[#This Row],[V_phase]]))</f>
        <v>8.1768534697821565E-4</v>
      </c>
    </row>
    <row r="32" spans="1:11" x14ac:dyDescent="0.25">
      <c r="A32">
        <v>-151</v>
      </c>
      <c r="B32">
        <v>-22.26</v>
      </c>
      <c r="C32">
        <v>68.12</v>
      </c>
      <c r="D32">
        <v>-22.29</v>
      </c>
      <c r="E32">
        <v>68.5</v>
      </c>
      <c r="F32">
        <f>_10sept_0_107[[#This Row],[H_mag]]-40</f>
        <v>-62.260000000000005</v>
      </c>
      <c r="G32">
        <f>_10sept_0_107[[#This Row],[V_mag]]-40</f>
        <v>-62.29</v>
      </c>
      <c r="H32">
        <f>10^(_10sept_0_107[[#This Row],[H_mag_adj]]/20)*COS(RADIANS(_10sept_0_107[[#This Row],[H_phase]]))</f>
        <v>2.872878808994486E-4</v>
      </c>
      <c r="I32">
        <f>10^(_10sept_0_107[[#This Row],[H_mag_adj]]/20)*SIN(RADIANS(_10sept_0_107[[#This Row],[H_phase]]))</f>
        <v>7.1537251282382587E-4</v>
      </c>
      <c r="J32">
        <f>10^(_10sept_0_107[[#This Row],[V_mag_adj]]/20)*COS(RADIANS(_10sept_0_107[[#This Row],[V_phase]]))</f>
        <v>2.8156290193181776E-4</v>
      </c>
      <c r="K32">
        <f>10^(_10sept_0_107[[#This Row],[V_mag_adj]]/20)*SIN(RADIANS(_10sept_0_107[[#This Row],[V_phase]]))</f>
        <v>7.1478906848634492E-4</v>
      </c>
    </row>
    <row r="33" spans="1:11" x14ac:dyDescent="0.25">
      <c r="A33">
        <v>-150</v>
      </c>
      <c r="B33">
        <v>-24.02</v>
      </c>
      <c r="C33">
        <v>73.44</v>
      </c>
      <c r="D33">
        <v>-23.93</v>
      </c>
      <c r="E33">
        <v>73.63</v>
      </c>
      <c r="F33">
        <f>_10sept_0_107[[#This Row],[H_mag]]-40</f>
        <v>-64.02</v>
      </c>
      <c r="G33">
        <f>_10sept_0_107[[#This Row],[V_mag]]-40</f>
        <v>-63.93</v>
      </c>
      <c r="H33">
        <f>10^(_10sept_0_107[[#This Row],[H_mag_adj]]/20)*COS(RADIANS(_10sept_0_107[[#This Row],[H_phase]]))</f>
        <v>1.7942138795824851E-4</v>
      </c>
      <c r="I33">
        <f>10^(_10sept_0_107[[#This Row],[H_mag_adj]]/20)*SIN(RADIANS(_10sept_0_107[[#This Row],[H_phase]]))</f>
        <v>6.0339539258978073E-4</v>
      </c>
      <c r="J33">
        <f>10^(_10sept_0_107[[#This Row],[V_mag_adj]]/20)*COS(RADIANS(_10sept_0_107[[#This Row],[V_phase]]))</f>
        <v>1.7926738279603881E-4</v>
      </c>
      <c r="K33">
        <f>10^(_10sept_0_107[[#This Row],[V_mag_adj]]/20)*SIN(RADIANS(_10sept_0_107[[#This Row],[V_phase]]))</f>
        <v>6.1027788519894821E-4</v>
      </c>
    </row>
    <row r="34" spans="1:11" x14ac:dyDescent="0.25">
      <c r="A34">
        <v>-149</v>
      </c>
      <c r="B34">
        <v>-25.71</v>
      </c>
      <c r="C34">
        <v>76.28</v>
      </c>
      <c r="D34">
        <v>-25.72</v>
      </c>
      <c r="E34">
        <v>76.02</v>
      </c>
      <c r="F34">
        <f>_10sept_0_107[[#This Row],[H_mag]]-40</f>
        <v>-65.710000000000008</v>
      </c>
      <c r="G34">
        <f>_10sept_0_107[[#This Row],[V_mag]]-40</f>
        <v>-65.72</v>
      </c>
      <c r="H34">
        <f>10^(_10sept_0_107[[#This Row],[H_mag_adj]]/20)*COS(RADIANS(_10sept_0_107[[#This Row],[H_phase]]))</f>
        <v>1.2290599272431362E-4</v>
      </c>
      <c r="I34">
        <f>10^(_10sept_0_107[[#This Row],[H_mag_adj]]/20)*SIN(RADIANS(_10sept_0_107[[#This Row],[H_phase]]))</f>
        <v>5.0341688640559196E-4</v>
      </c>
      <c r="J34">
        <f>10^(_10sept_0_107[[#This Row],[V_mag_adj]]/20)*COS(RADIANS(_10sept_0_107[[#This Row],[V_phase]]))</f>
        <v>1.2504510640112856E-4</v>
      </c>
      <c r="K34">
        <f>10^(_10sept_0_107[[#This Row],[V_mag_adj]]/20)*SIN(RADIANS(_10sept_0_107[[#This Row],[V_phase]]))</f>
        <v>5.0227537650877679E-4</v>
      </c>
    </row>
    <row r="35" spans="1:11" x14ac:dyDescent="0.25">
      <c r="A35">
        <v>-148</v>
      </c>
      <c r="B35">
        <v>-27.44</v>
      </c>
      <c r="C35">
        <v>75.569999999999993</v>
      </c>
      <c r="D35">
        <v>-27.61</v>
      </c>
      <c r="E35">
        <v>77.56</v>
      </c>
      <c r="F35">
        <f>_10sept_0_107[[#This Row],[H_mag]]-40</f>
        <v>-67.44</v>
      </c>
      <c r="G35">
        <f>_10sept_0_107[[#This Row],[V_mag]]-40</f>
        <v>-67.61</v>
      </c>
      <c r="H35">
        <f>10^(_10sept_0_107[[#This Row],[H_mag_adj]]/20)*COS(RADIANS(_10sept_0_107[[#This Row],[H_phase]]))</f>
        <v>1.0581392232980807E-4</v>
      </c>
      <c r="I35">
        <f>10^(_10sept_0_107[[#This Row],[H_mag_adj]]/20)*SIN(RADIANS(_10sept_0_107[[#This Row],[H_phase]]))</f>
        <v>4.1122401185623655E-4</v>
      </c>
      <c r="J35">
        <f>10^(_10sept_0_107[[#This Row],[V_mag_adj]]/20)*COS(RADIANS(_10sept_0_107[[#This Row],[V_phase]]))</f>
        <v>8.969747477598474E-5</v>
      </c>
      <c r="K35">
        <f>10^(_10sept_0_107[[#This Row],[V_mag_adj]]/20)*SIN(RADIANS(_10sept_0_107[[#This Row],[V_phase]]))</f>
        <v>4.0661377595234649E-4</v>
      </c>
    </row>
    <row r="36" spans="1:11" x14ac:dyDescent="0.25">
      <c r="A36">
        <v>-147</v>
      </c>
      <c r="B36">
        <v>-29.27</v>
      </c>
      <c r="C36">
        <v>79.05</v>
      </c>
      <c r="D36">
        <v>-29.2</v>
      </c>
      <c r="E36">
        <v>79.28</v>
      </c>
      <c r="F36">
        <f>_10sept_0_107[[#This Row],[H_mag]]-40</f>
        <v>-69.27</v>
      </c>
      <c r="G36">
        <f>_10sept_0_107[[#This Row],[V_mag]]-40</f>
        <v>-69.2</v>
      </c>
      <c r="H36">
        <f>10^(_10sept_0_107[[#This Row],[H_mag_adj]]/20)*COS(RADIANS(_10sept_0_107[[#This Row],[H_phase]]))</f>
        <v>6.5334795650701149E-5</v>
      </c>
      <c r="I36">
        <f>10^(_10sept_0_107[[#This Row],[H_mag_adj]]/20)*SIN(RADIANS(_10sept_0_107[[#This Row],[H_phase]]))</f>
        <v>3.3769145688008969E-4</v>
      </c>
      <c r="J36">
        <f>10^(_10sept_0_107[[#This Row],[V_mag_adj]]/20)*COS(RADIANS(_10sept_0_107[[#This Row],[V_phase]]))</f>
        <v>6.4496383079358911E-5</v>
      </c>
      <c r="K36">
        <f>10^(_10sept_0_107[[#This Row],[V_mag_adj]]/20)*SIN(RADIANS(_10sept_0_107[[#This Row],[V_phase]]))</f>
        <v>3.4068557355928901E-4</v>
      </c>
    </row>
    <row r="37" spans="1:11" x14ac:dyDescent="0.25">
      <c r="A37">
        <v>-146</v>
      </c>
      <c r="B37">
        <v>-30.01</v>
      </c>
      <c r="C37">
        <v>80.25</v>
      </c>
      <c r="D37">
        <v>-29.79</v>
      </c>
      <c r="E37">
        <v>80.73</v>
      </c>
      <c r="F37">
        <f>_10sept_0_107[[#This Row],[H_mag]]-40</f>
        <v>-70.010000000000005</v>
      </c>
      <c r="G37">
        <f>_10sept_0_107[[#This Row],[V_mag]]-40</f>
        <v>-69.789999999999992</v>
      </c>
      <c r="H37">
        <f>10^(_10sept_0_107[[#This Row],[H_mag_adj]]/20)*COS(RADIANS(_10sept_0_107[[#This Row],[H_phase]]))</f>
        <v>5.3491395568867023E-5</v>
      </c>
      <c r="I37">
        <f>10^(_10sept_0_107[[#This Row],[H_mag_adj]]/20)*SIN(RADIANS(_10sept_0_107[[#This Row],[H_phase]]))</f>
        <v>3.113015852551191E-4</v>
      </c>
      <c r="J37">
        <f>10^(_10sept_0_107[[#This Row],[V_mag_adj]]/20)*COS(RADIANS(_10sept_0_107[[#This Row],[V_phase]]))</f>
        <v>5.2186805827667389E-5</v>
      </c>
      <c r="K37">
        <f>10^(_10sept_0_107[[#This Row],[V_mag_adj]]/20)*SIN(RADIANS(_10sept_0_107[[#This Row],[V_phase]]))</f>
        <v>3.1973548467872248E-4</v>
      </c>
    </row>
    <row r="38" spans="1:11" x14ac:dyDescent="0.25">
      <c r="A38">
        <v>-145</v>
      </c>
      <c r="B38">
        <v>-30.02</v>
      </c>
      <c r="C38">
        <v>87.05</v>
      </c>
      <c r="D38">
        <v>-29.86</v>
      </c>
      <c r="E38">
        <v>86.1</v>
      </c>
      <c r="F38">
        <f>_10sept_0_107[[#This Row],[H_mag]]-40</f>
        <v>-70.02</v>
      </c>
      <c r="G38">
        <f>_10sept_0_107[[#This Row],[V_mag]]-40</f>
        <v>-69.86</v>
      </c>
      <c r="H38">
        <f>10^(_10sept_0_107[[#This Row],[H_mag_adj]]/20)*COS(RADIANS(_10sept_0_107[[#This Row],[H_phase]]))</f>
        <v>1.623706337098331E-5</v>
      </c>
      <c r="I38">
        <f>10^(_10sept_0_107[[#This Row],[H_mag_adj]]/20)*SIN(RADIANS(_10sept_0_107[[#This Row],[H_phase]]))</f>
        <v>3.1508236940241383E-4</v>
      </c>
      <c r="J38">
        <f>10^(_10sept_0_107[[#This Row],[V_mag_adj]]/20)*COS(RADIANS(_10sept_0_107[[#This Row],[V_phase]]))</f>
        <v>2.1857805563505913E-5</v>
      </c>
      <c r="K38">
        <f>10^(_10sept_0_107[[#This Row],[V_mag_adj]]/20)*SIN(RADIANS(_10sept_0_107[[#This Row],[V_phase]]))</f>
        <v>3.206218596915805E-4</v>
      </c>
    </row>
    <row r="39" spans="1:11" x14ac:dyDescent="0.25">
      <c r="A39">
        <v>-144</v>
      </c>
      <c r="B39">
        <v>-29.63</v>
      </c>
      <c r="C39">
        <v>96.38</v>
      </c>
      <c r="D39">
        <v>-29.65</v>
      </c>
      <c r="E39">
        <v>96.59</v>
      </c>
      <c r="F39">
        <f>_10sept_0_107[[#This Row],[H_mag]]-40</f>
        <v>-69.63</v>
      </c>
      <c r="G39">
        <f>_10sept_0_107[[#This Row],[V_mag]]-40</f>
        <v>-69.650000000000006</v>
      </c>
      <c r="H39">
        <f>10^(_10sept_0_107[[#This Row],[H_mag_adj]]/20)*COS(RADIANS(_10sept_0_107[[#This Row],[H_phase]]))</f>
        <v>-3.6669094528400133E-5</v>
      </c>
      <c r="I39">
        <f>10^(_10sept_0_107[[#This Row],[H_mag_adj]]/20)*SIN(RADIANS(_10sept_0_107[[#This Row],[H_phase]]))</f>
        <v>3.2794570715258747E-4</v>
      </c>
      <c r="J39">
        <f>10^(_10sept_0_107[[#This Row],[V_mag_adj]]/20)*COS(RADIANS(_10sept_0_107[[#This Row],[V_phase]]))</f>
        <v>-3.7783728842660562E-5</v>
      </c>
      <c r="K39">
        <f>10^(_10sept_0_107[[#This Row],[V_mag_adj]]/20)*SIN(RADIANS(_10sept_0_107[[#This Row],[V_phase]]))</f>
        <v>3.2705516543369894E-4</v>
      </c>
    </row>
    <row r="40" spans="1:11" x14ac:dyDescent="0.25">
      <c r="A40">
        <v>-143</v>
      </c>
      <c r="B40">
        <v>-28.54</v>
      </c>
      <c r="C40">
        <v>112.01</v>
      </c>
      <c r="D40">
        <v>-28.66</v>
      </c>
      <c r="E40">
        <v>109.33</v>
      </c>
      <c r="F40">
        <f>_10sept_0_107[[#This Row],[H_mag]]-40</f>
        <v>-68.539999999999992</v>
      </c>
      <c r="G40">
        <f>_10sept_0_107[[#This Row],[V_mag]]-40</f>
        <v>-68.66</v>
      </c>
      <c r="H40">
        <f>10^(_10sept_0_107[[#This Row],[H_mag_adj]]/20)*COS(RADIANS(_10sept_0_107[[#This Row],[H_phase]]))</f>
        <v>-1.402048310117039E-4</v>
      </c>
      <c r="I40">
        <f>10^(_10sept_0_107[[#This Row],[H_mag_adj]]/20)*SIN(RADIANS(_10sept_0_107[[#This Row],[H_phase]]))</f>
        <v>3.4684483219192042E-4</v>
      </c>
      <c r="J40">
        <f>10^(_10sept_0_107[[#This Row],[V_mag_adj]]/20)*COS(RADIANS(_10sept_0_107[[#This Row],[V_phase]]))</f>
        <v>-1.2213472896607138E-4</v>
      </c>
      <c r="K40">
        <f>10^(_10sept_0_107[[#This Row],[V_mag_adj]]/20)*SIN(RADIANS(_10sept_0_107[[#This Row],[V_phase]]))</f>
        <v>3.4817750677919903E-4</v>
      </c>
    </row>
    <row r="41" spans="1:11" x14ac:dyDescent="0.25">
      <c r="A41">
        <v>-142</v>
      </c>
      <c r="B41">
        <v>-26.8</v>
      </c>
      <c r="C41">
        <v>122.49</v>
      </c>
      <c r="D41">
        <v>-26.86</v>
      </c>
      <c r="E41">
        <v>123.2</v>
      </c>
      <c r="F41">
        <f>_10sept_0_107[[#This Row],[H_mag]]-40</f>
        <v>-66.8</v>
      </c>
      <c r="G41">
        <f>_10sept_0_107[[#This Row],[V_mag]]-40</f>
        <v>-66.86</v>
      </c>
      <c r="H41">
        <f>10^(_10sept_0_107[[#This Row],[H_mag_adj]]/20)*COS(RADIANS(_10sept_0_107[[#This Row],[H_phase]]))</f>
        <v>-2.4552601833200918E-4</v>
      </c>
      <c r="I41">
        <f>10^(_10sept_0_107[[#This Row],[H_mag_adj]]/20)*SIN(RADIANS(_10sept_0_107[[#This Row],[H_phase]]))</f>
        <v>3.8554712734947697E-4</v>
      </c>
      <c r="J41">
        <f>10^(_10sept_0_107[[#This Row],[V_mag_adj]]/20)*COS(RADIANS(_10sept_0_107[[#This Row],[V_phase]]))</f>
        <v>-2.4856173489040461E-4</v>
      </c>
      <c r="K41">
        <f>10^(_10sept_0_107[[#This Row],[V_mag_adj]]/20)*SIN(RADIANS(_10sept_0_107[[#This Row],[V_phase]]))</f>
        <v>3.7984214520675832E-4</v>
      </c>
    </row>
    <row r="42" spans="1:11" x14ac:dyDescent="0.25">
      <c r="A42">
        <v>-141</v>
      </c>
      <c r="B42">
        <v>-25.12</v>
      </c>
      <c r="C42">
        <v>135.07</v>
      </c>
      <c r="D42">
        <v>-25.13</v>
      </c>
      <c r="E42">
        <v>135.13</v>
      </c>
      <c r="F42">
        <f>_10sept_0_107[[#This Row],[H_mag]]-40</f>
        <v>-65.12</v>
      </c>
      <c r="G42">
        <f>_10sept_0_107[[#This Row],[V_mag]]-40</f>
        <v>-65.13</v>
      </c>
      <c r="H42">
        <f>10^(_10sept_0_107[[#This Row],[H_mag_adj]]/20)*COS(RADIANS(_10sept_0_107[[#This Row],[H_phase]]))</f>
        <v>-3.926584476179748E-4</v>
      </c>
      <c r="I42">
        <f>10^(_10sept_0_107[[#This Row],[H_mag_adj]]/20)*SIN(RADIANS(_10sept_0_107[[#This Row],[H_phase]]))</f>
        <v>3.9170017231080195E-4</v>
      </c>
      <c r="J42">
        <f>10^(_10sept_0_107[[#This Row],[V_mag_adj]]/20)*COS(RADIANS(_10sept_0_107[[#This Row],[V_phase]]))</f>
        <v>-3.9261614336446308E-4</v>
      </c>
      <c r="K42">
        <f>10^(_10sept_0_107[[#This Row],[V_mag_adj]]/20)*SIN(RADIANS(_10sept_0_107[[#This Row],[V_phase]]))</f>
        <v>3.9083853802910858E-4</v>
      </c>
    </row>
    <row r="43" spans="1:11" x14ac:dyDescent="0.25">
      <c r="A43">
        <v>-140</v>
      </c>
      <c r="B43">
        <v>-23.41</v>
      </c>
      <c r="C43">
        <v>145.49</v>
      </c>
      <c r="D43">
        <v>-23.49</v>
      </c>
      <c r="E43">
        <v>145.41999999999999</v>
      </c>
      <c r="F43">
        <f>_10sept_0_107[[#This Row],[H_mag]]-40</f>
        <v>-63.41</v>
      </c>
      <c r="G43">
        <f>_10sept_0_107[[#This Row],[V_mag]]-40</f>
        <v>-63.489999999999995</v>
      </c>
      <c r="H43">
        <f>10^(_10sept_0_107[[#This Row],[H_mag_adj]]/20)*COS(RADIANS(_10sept_0_107[[#This Row],[H_phase]]))</f>
        <v>-5.5646981351063632E-4</v>
      </c>
      <c r="I43">
        <f>10^(_10sept_0_107[[#This Row],[H_mag_adj]]/20)*SIN(RADIANS(_10sept_0_107[[#This Row],[H_phase]]))</f>
        <v>3.8259412254075927E-4</v>
      </c>
      <c r="J43">
        <f>10^(_10sept_0_107[[#This Row],[V_mag_adj]]/20)*COS(RADIANS(_10sept_0_107[[#This Row],[V_phase]]))</f>
        <v>-5.5090451471312386E-4</v>
      </c>
      <c r="K43">
        <f>10^(_10sept_0_107[[#This Row],[V_mag_adj]]/20)*SIN(RADIANS(_10sept_0_107[[#This Row],[V_phase]]))</f>
        <v>3.797598186289073E-4</v>
      </c>
    </row>
    <row r="44" spans="1:11" x14ac:dyDescent="0.25">
      <c r="A44">
        <v>-139</v>
      </c>
      <c r="B44">
        <v>-22.12</v>
      </c>
      <c r="C44">
        <v>153.5</v>
      </c>
      <c r="D44">
        <v>-22.06</v>
      </c>
      <c r="E44">
        <v>153.68</v>
      </c>
      <c r="F44">
        <f>_10sept_0_107[[#This Row],[H_mag]]-40</f>
        <v>-62.120000000000005</v>
      </c>
      <c r="G44">
        <f>_10sept_0_107[[#This Row],[V_mag]]-40</f>
        <v>-62.06</v>
      </c>
      <c r="H44">
        <f>10^(_10sept_0_107[[#This Row],[H_mag_adj]]/20)*COS(RADIANS(_10sept_0_107[[#This Row],[H_phase]]))</f>
        <v>-7.0111810720908149E-4</v>
      </c>
      <c r="I44">
        <f>10^(_10sept_0_107[[#This Row],[H_mag_adj]]/20)*SIN(RADIANS(_10sept_0_107[[#This Row],[H_phase]]))</f>
        <v>3.495645933276822E-4</v>
      </c>
      <c r="J44">
        <f>10^(_10sept_0_107[[#This Row],[V_mag_adj]]/20)*COS(RADIANS(_10sept_0_107[[#This Row],[V_phase]]))</f>
        <v>-7.0708034192094719E-4</v>
      </c>
      <c r="K44">
        <f>10^(_10sept_0_107[[#This Row],[V_mag_adj]]/20)*SIN(RADIANS(_10sept_0_107[[#This Row],[V_phase]]))</f>
        <v>3.4976803061188242E-4</v>
      </c>
    </row>
    <row r="45" spans="1:11" x14ac:dyDescent="0.25">
      <c r="A45">
        <v>-138</v>
      </c>
      <c r="B45">
        <v>-21.08</v>
      </c>
      <c r="C45">
        <v>162.49</v>
      </c>
      <c r="D45">
        <v>-21.07</v>
      </c>
      <c r="E45">
        <v>162.28</v>
      </c>
      <c r="F45">
        <f>_10sept_0_107[[#This Row],[H_mag]]-40</f>
        <v>-61.08</v>
      </c>
      <c r="G45">
        <f>_10sept_0_107[[#This Row],[V_mag]]-40</f>
        <v>-61.07</v>
      </c>
      <c r="H45">
        <f>10^(_10sept_0_107[[#This Row],[H_mag_adj]]/20)*COS(RADIANS(_10sept_0_107[[#This Row],[H_phase]]))</f>
        <v>-8.4216191032902745E-4</v>
      </c>
      <c r="I45">
        <f>10^(_10sept_0_107[[#This Row],[H_mag_adj]]/20)*SIN(RADIANS(_10sept_0_107[[#This Row],[H_phase]]))</f>
        <v>2.6569423650922715E-4</v>
      </c>
      <c r="J45">
        <f>10^(_10sept_0_107[[#This Row],[V_mag_adj]]/20)*COS(RADIANS(_10sept_0_107[[#This Row],[V_phase]]))</f>
        <v>-8.4215144039758089E-4</v>
      </c>
      <c r="K45">
        <f>10^(_10sept_0_107[[#This Row],[V_mag_adj]]/20)*SIN(RADIANS(_10sept_0_107[[#This Row],[V_phase]]))</f>
        <v>2.6908875120414881E-4</v>
      </c>
    </row>
    <row r="46" spans="1:11" x14ac:dyDescent="0.25">
      <c r="A46">
        <v>-137</v>
      </c>
      <c r="B46">
        <v>-20.48</v>
      </c>
      <c r="C46">
        <v>169.87</v>
      </c>
      <c r="D46">
        <v>-20.54</v>
      </c>
      <c r="E46">
        <v>170.49</v>
      </c>
      <c r="F46">
        <f>_10sept_0_107[[#This Row],[H_mag]]-40</f>
        <v>-60.480000000000004</v>
      </c>
      <c r="G46">
        <f>_10sept_0_107[[#This Row],[V_mag]]-40</f>
        <v>-60.54</v>
      </c>
      <c r="H46">
        <f>10^(_10sept_0_107[[#This Row],[H_mag_adj]]/20)*COS(RADIANS(_10sept_0_107[[#This Row],[H_phase]]))</f>
        <v>-9.3148648147821703E-4</v>
      </c>
      <c r="I46">
        <f>10^(_10sept_0_107[[#This Row],[H_mag_adj]]/20)*SIN(RADIANS(_10sept_0_107[[#This Row],[H_phase]]))</f>
        <v>1.6642626106754872E-4</v>
      </c>
      <c r="J46">
        <f>10^(_10sept_0_107[[#This Row],[V_mag_adj]]/20)*COS(RADIANS(_10sept_0_107[[#This Row],[V_phase]]))</f>
        <v>-9.2680848662584747E-4</v>
      </c>
      <c r="K46">
        <f>10^(_10sept_0_107[[#This Row],[V_mag_adj]]/20)*SIN(RADIANS(_10sept_0_107[[#This Row],[V_phase]]))</f>
        <v>1.5526084354037045E-4</v>
      </c>
    </row>
    <row r="47" spans="1:11" x14ac:dyDescent="0.25">
      <c r="A47">
        <v>-136</v>
      </c>
      <c r="B47">
        <v>-20.420000000000002</v>
      </c>
      <c r="C47">
        <v>177.05</v>
      </c>
      <c r="D47">
        <v>-20.47</v>
      </c>
      <c r="E47">
        <v>177.22</v>
      </c>
      <c r="F47">
        <f>_10sept_0_107[[#This Row],[H_mag]]-40</f>
        <v>-60.42</v>
      </c>
      <c r="G47">
        <f>_10sept_0_107[[#This Row],[V_mag]]-40</f>
        <v>-60.47</v>
      </c>
      <c r="H47">
        <f>10^(_10sept_0_107[[#This Row],[H_mag_adj]]/20)*COS(RADIANS(_10sept_0_107[[#This Row],[H_phase]]))</f>
        <v>-9.5153354354516402E-4</v>
      </c>
      <c r="I47">
        <f>10^(_10sept_0_107[[#This Row],[H_mag_adj]]/20)*SIN(RADIANS(_10sept_0_107[[#This Row],[H_phase]]))</f>
        <v>4.9035147461477708E-5</v>
      </c>
      <c r="J47">
        <f>10^(_10sept_0_107[[#This Row],[V_mag_adj]]/20)*COS(RADIANS(_10sept_0_107[[#This Row],[V_phase]]))</f>
        <v>-9.4621230192816301E-4</v>
      </c>
      <c r="K47">
        <f>10^(_10sept_0_107[[#This Row],[V_mag_adj]]/20)*SIN(RADIANS(_10sept_0_107[[#This Row],[V_phase]]))</f>
        <v>4.5946427288252683E-5</v>
      </c>
    </row>
    <row r="48" spans="1:11" x14ac:dyDescent="0.25">
      <c r="A48">
        <v>-135</v>
      </c>
      <c r="B48">
        <v>-20.74</v>
      </c>
      <c r="C48">
        <v>-174.88</v>
      </c>
      <c r="D48">
        <v>-20.78</v>
      </c>
      <c r="E48">
        <v>-174.7</v>
      </c>
      <c r="F48">
        <f>_10sept_0_107[[#This Row],[H_mag]]-40</f>
        <v>-60.739999999999995</v>
      </c>
      <c r="G48">
        <f>_10sept_0_107[[#This Row],[V_mag]]-40</f>
        <v>-60.78</v>
      </c>
      <c r="H48">
        <f>10^(_10sept_0_107[[#This Row],[H_mag_adj]]/20)*COS(RADIANS(_10sept_0_107[[#This Row],[H_phase]]))</f>
        <v>-9.1466842625020114E-4</v>
      </c>
      <c r="I48">
        <f>10^(_10sept_0_107[[#This Row],[H_mag_adj]]/20)*SIN(RADIANS(_10sept_0_107[[#This Row],[H_phase]]))</f>
        <v>-8.1953814952411753E-5</v>
      </c>
      <c r="J48">
        <f>10^(_10sept_0_107[[#This Row],[V_mag_adj]]/20)*COS(RADIANS(_10sept_0_107[[#This Row],[V_phase]]))</f>
        <v>-9.1020513146949369E-4</v>
      </c>
      <c r="K48">
        <f>10^(_10sept_0_107[[#This Row],[V_mag_adj]]/20)*SIN(RADIANS(_10sept_0_107[[#This Row],[V_phase]]))</f>
        <v>-8.4437177107287621E-5</v>
      </c>
    </row>
    <row r="49" spans="1:11" x14ac:dyDescent="0.25">
      <c r="A49">
        <v>-134</v>
      </c>
      <c r="B49">
        <v>-21.46</v>
      </c>
      <c r="C49">
        <v>-167.1</v>
      </c>
      <c r="D49">
        <v>-21.52</v>
      </c>
      <c r="E49">
        <v>-166.25</v>
      </c>
      <c r="F49">
        <f>_10sept_0_107[[#This Row],[H_mag]]-40</f>
        <v>-61.46</v>
      </c>
      <c r="G49">
        <f>_10sept_0_107[[#This Row],[V_mag]]-40</f>
        <v>-61.519999999999996</v>
      </c>
      <c r="H49">
        <f>10^(_10sept_0_107[[#This Row],[H_mag_adj]]/20)*COS(RADIANS(_10sept_0_107[[#This Row],[H_phase]]))</f>
        <v>-8.2394501653302058E-4</v>
      </c>
      <c r="I49">
        <f>10^(_10sept_0_107[[#This Row],[H_mag_adj]]/20)*SIN(RADIANS(_10sept_0_107[[#This Row],[H_phase]]))</f>
        <v>-1.8870860024363791E-4</v>
      </c>
      <c r="J49">
        <f>10^(_10sept_0_107[[#This Row],[V_mag_adj]]/20)*COS(RADIANS(_10sept_0_107[[#This Row],[V_phase]]))</f>
        <v>-8.154028008311642E-4</v>
      </c>
      <c r="K49">
        <f>10^(_10sept_0_107[[#This Row],[V_mag_adj]]/20)*SIN(RADIANS(_10sept_0_107[[#This Row],[V_phase]]))</f>
        <v>-1.9952779596798013E-4</v>
      </c>
    </row>
    <row r="50" spans="1:11" x14ac:dyDescent="0.25">
      <c r="A50">
        <v>-133</v>
      </c>
      <c r="B50">
        <v>-22.58</v>
      </c>
      <c r="C50">
        <v>-158.46</v>
      </c>
      <c r="D50">
        <v>-22.61</v>
      </c>
      <c r="E50">
        <v>-158.33000000000001</v>
      </c>
      <c r="F50">
        <f>_10sept_0_107[[#This Row],[H_mag]]-40</f>
        <v>-62.58</v>
      </c>
      <c r="G50">
        <f>_10sept_0_107[[#This Row],[V_mag]]-40</f>
        <v>-62.61</v>
      </c>
      <c r="H50">
        <f>10^(_10sept_0_107[[#This Row],[H_mag_adj]]/20)*COS(RADIANS(_10sept_0_107[[#This Row],[H_phase]]))</f>
        <v>-6.9112777736394615E-4</v>
      </c>
      <c r="I50">
        <f>10^(_10sept_0_107[[#This Row],[H_mag_adj]]/20)*SIN(RADIANS(_10sept_0_107[[#This Row],[H_phase]]))</f>
        <v>-2.7279999016995688E-4</v>
      </c>
      <c r="J50">
        <f>10^(_10sept_0_107[[#This Row],[V_mag_adj]]/20)*COS(RADIANS(_10sept_0_107[[#This Row],[V_phase]]))</f>
        <v>-6.8812622245301549E-4</v>
      </c>
      <c r="K50">
        <f>10^(_10sept_0_107[[#This Row],[V_mag_adj]]/20)*SIN(RADIANS(_10sept_0_107[[#This Row],[V_phase]]))</f>
        <v>-2.7342140898875512E-4</v>
      </c>
    </row>
    <row r="51" spans="1:11" x14ac:dyDescent="0.25">
      <c r="A51">
        <v>-132</v>
      </c>
      <c r="B51">
        <v>-24.07</v>
      </c>
      <c r="C51">
        <v>-150.02000000000001</v>
      </c>
      <c r="D51">
        <v>-23.91</v>
      </c>
      <c r="E51">
        <v>-149.08000000000001</v>
      </c>
      <c r="F51">
        <f>_10sept_0_107[[#This Row],[H_mag]]-40</f>
        <v>-64.069999999999993</v>
      </c>
      <c r="G51">
        <f>_10sept_0_107[[#This Row],[V_mag]]-40</f>
        <v>-63.91</v>
      </c>
      <c r="H51">
        <f>10^(_10sept_0_107[[#This Row],[H_mag_adj]]/20)*COS(RADIANS(_10sept_0_107[[#This Row],[H_phase]]))</f>
        <v>-5.4214832609063659E-4</v>
      </c>
      <c r="I51">
        <f>10^(_10sept_0_107[[#This Row],[H_mag_adj]]/20)*SIN(RADIANS(_10sept_0_107[[#This Row],[H_phase]]))</f>
        <v>-3.1275720555233295E-4</v>
      </c>
      <c r="J51">
        <f>10^(_10sept_0_107[[#This Row],[V_mag_adj]]/20)*COS(RADIANS(_10sept_0_107[[#This Row],[V_phase]]))</f>
        <v>-5.4692701420830945E-4</v>
      </c>
      <c r="K51">
        <f>10^(_10sept_0_107[[#This Row],[V_mag_adj]]/20)*SIN(RADIANS(_10sept_0_107[[#This Row],[V_phase]]))</f>
        <v>-3.2758841599543137E-4</v>
      </c>
    </row>
    <row r="52" spans="1:11" x14ac:dyDescent="0.25">
      <c r="A52">
        <v>-131</v>
      </c>
      <c r="B52">
        <v>-25.66</v>
      </c>
      <c r="C52">
        <v>-137.33000000000001</v>
      </c>
      <c r="D52">
        <v>-25.72</v>
      </c>
      <c r="E52">
        <v>-135.47999999999999</v>
      </c>
      <c r="F52">
        <f>_10sept_0_107[[#This Row],[H_mag]]-40</f>
        <v>-65.66</v>
      </c>
      <c r="G52">
        <f>_10sept_0_107[[#This Row],[V_mag]]-40</f>
        <v>-65.72</v>
      </c>
      <c r="H52">
        <f>10^(_10sept_0_107[[#This Row],[H_mag_adj]]/20)*COS(RADIANS(_10sept_0_107[[#This Row],[H_phase]]))</f>
        <v>-3.8321861527236225E-4</v>
      </c>
      <c r="I52">
        <f>10^(_10sept_0_107[[#This Row],[H_mag_adj]]/20)*SIN(RADIANS(_10sept_0_107[[#This Row],[H_phase]]))</f>
        <v>-3.5325262885453661E-4</v>
      </c>
      <c r="J52">
        <f>10^(_10sept_0_107[[#This Row],[V_mag_adj]]/20)*COS(RADIANS(_10sept_0_107[[#This Row],[V_phase]]))</f>
        <v>-3.6905664339153171E-4</v>
      </c>
      <c r="K52">
        <f>10^(_10sept_0_107[[#This Row],[V_mag_adj]]/20)*SIN(RADIANS(_10sept_0_107[[#This Row],[V_phase]]))</f>
        <v>-3.6292427095811427E-4</v>
      </c>
    </row>
    <row r="53" spans="1:11" x14ac:dyDescent="0.25">
      <c r="A53">
        <v>-130</v>
      </c>
      <c r="B53">
        <v>-27.67</v>
      </c>
      <c r="C53">
        <v>-121.95</v>
      </c>
      <c r="D53">
        <v>-27.64</v>
      </c>
      <c r="E53">
        <v>-123.42</v>
      </c>
      <c r="F53">
        <f>_10sept_0_107[[#This Row],[H_mag]]-40</f>
        <v>-67.67</v>
      </c>
      <c r="G53">
        <f>_10sept_0_107[[#This Row],[V_mag]]-40</f>
        <v>-67.64</v>
      </c>
      <c r="H53">
        <f>10^(_10sept_0_107[[#This Row],[H_mag_adj]]/20)*COS(RADIANS(_10sept_0_107[[#This Row],[H_phase]]))</f>
        <v>-2.1882785436600185E-4</v>
      </c>
      <c r="I53">
        <f>10^(_10sept_0_107[[#This Row],[H_mag_adj]]/20)*SIN(RADIANS(_10sept_0_107[[#This Row],[H_phase]]))</f>
        <v>-3.5087875635695043E-4</v>
      </c>
      <c r="J53">
        <f>10^(_10sept_0_107[[#This Row],[V_mag_adj]]/20)*COS(RADIANS(_10sept_0_107[[#This Row],[V_phase]]))</f>
        <v>-2.2854511918394608E-4</v>
      </c>
      <c r="K53">
        <f>10^(_10sept_0_107[[#This Row],[V_mag_adj]]/20)*SIN(RADIANS(_10sept_0_107[[#This Row],[V_phase]]))</f>
        <v>-3.4634373965151472E-4</v>
      </c>
    </row>
    <row r="54" spans="1:11" x14ac:dyDescent="0.25">
      <c r="A54">
        <v>-129</v>
      </c>
      <c r="B54">
        <v>-29.99</v>
      </c>
      <c r="C54">
        <v>-108.01</v>
      </c>
      <c r="D54">
        <v>-29.89</v>
      </c>
      <c r="E54">
        <v>-107.28</v>
      </c>
      <c r="F54">
        <f>_10sept_0_107[[#This Row],[H_mag]]-40</f>
        <v>-69.989999999999995</v>
      </c>
      <c r="G54">
        <f>_10sept_0_107[[#This Row],[V_mag]]-40</f>
        <v>-69.89</v>
      </c>
      <c r="H54">
        <f>10^(_10sept_0_107[[#This Row],[H_mag_adj]]/20)*COS(RADIANS(_10sept_0_107[[#This Row],[H_phase]]))</f>
        <v>-9.788487244139029E-5</v>
      </c>
      <c r="I54">
        <f>10^(_10sept_0_107[[#This Row],[H_mag_adj]]/20)*SIN(RADIANS(_10sept_0_107[[#This Row],[H_phase]]))</f>
        <v>-3.0107984913461537E-4</v>
      </c>
      <c r="J54">
        <f>10^(_10sept_0_107[[#This Row],[V_mag_adj]]/20)*COS(RADIANS(_10sept_0_107[[#This Row],[V_phase]]))</f>
        <v>-9.5129945643573704E-5</v>
      </c>
      <c r="K54">
        <f>10^(_10sept_0_107[[#This Row],[V_mag_adj]]/20)*SIN(RADIANS(_10sept_0_107[[#This Row],[V_phase]]))</f>
        <v>-3.058030184072608E-4</v>
      </c>
    </row>
    <row r="55" spans="1:11" x14ac:dyDescent="0.25">
      <c r="A55">
        <v>-128</v>
      </c>
      <c r="B55">
        <v>-32.619999999999997</v>
      </c>
      <c r="C55">
        <v>-94.6</v>
      </c>
      <c r="D55">
        <v>-32.89</v>
      </c>
      <c r="E55">
        <v>-95.9</v>
      </c>
      <c r="F55">
        <f>_10sept_0_107[[#This Row],[H_mag]]-40</f>
        <v>-72.62</v>
      </c>
      <c r="G55">
        <f>_10sept_0_107[[#This Row],[V_mag]]-40</f>
        <v>-72.89</v>
      </c>
      <c r="H55">
        <f>10^(_10sept_0_107[[#This Row],[H_mag_adj]]/20)*COS(RADIANS(_10sept_0_107[[#This Row],[H_phase]]))</f>
        <v>-1.8757223072075829E-5</v>
      </c>
      <c r="I55">
        <f>10^(_10sept_0_107[[#This Row],[H_mag_adj]]/20)*SIN(RADIANS(_10sept_0_107[[#This Row],[H_phase]]))</f>
        <v>-2.3313035596425743E-4</v>
      </c>
      <c r="J55">
        <f>10^(_10sept_0_107[[#This Row],[V_mag_adj]]/20)*COS(RADIANS(_10sept_0_107[[#This Row],[V_phase]]))</f>
        <v>-2.3305669533844366E-5</v>
      </c>
      <c r="K55">
        <f>10^(_10sept_0_107[[#This Row],[V_mag_adj]]/20)*SIN(RADIANS(_10sept_0_107[[#This Row],[V_phase]]))</f>
        <v>-2.2552430229538854E-4</v>
      </c>
    </row>
    <row r="56" spans="1:11" x14ac:dyDescent="0.25">
      <c r="A56">
        <v>-127</v>
      </c>
      <c r="B56">
        <v>-36.799999999999997</v>
      </c>
      <c r="C56">
        <v>-93.39</v>
      </c>
      <c r="D56">
        <v>-36.450000000000003</v>
      </c>
      <c r="E56">
        <v>-96.87</v>
      </c>
      <c r="F56">
        <f>_10sept_0_107[[#This Row],[H_mag]]-40</f>
        <v>-76.8</v>
      </c>
      <c r="G56">
        <f>_10sept_0_107[[#This Row],[V_mag]]-40</f>
        <v>-76.45</v>
      </c>
      <c r="H56">
        <f>10^(_10sept_0_107[[#This Row],[H_mag_adj]]/20)*COS(RADIANS(_10sept_0_107[[#This Row],[H_phase]]))</f>
        <v>-8.547195694028705E-6</v>
      </c>
      <c r="I56">
        <f>10^(_10sept_0_107[[#This Row],[H_mag_adj]]/20)*SIN(RADIANS(_10sept_0_107[[#This Row],[H_phase]]))</f>
        <v>-1.4429104876709556E-4</v>
      </c>
      <c r="J56">
        <f>10^(_10sept_0_107[[#This Row],[V_mag_adj]]/20)*COS(RADIANS(_10sept_0_107[[#This Row],[V_phase]]))</f>
        <v>-1.800084795683021E-5</v>
      </c>
      <c r="K56">
        <f>10^(_10sept_0_107[[#This Row],[V_mag_adj]]/20)*SIN(RADIANS(_10sept_0_107[[#This Row],[V_phase]]))</f>
        <v>-1.4940686914852893E-4</v>
      </c>
    </row>
    <row r="57" spans="1:11" x14ac:dyDescent="0.25">
      <c r="A57">
        <v>-126</v>
      </c>
      <c r="B57">
        <v>-40.06</v>
      </c>
      <c r="C57">
        <v>-124.32</v>
      </c>
      <c r="D57">
        <v>-39.94</v>
      </c>
      <c r="E57">
        <v>-119.1</v>
      </c>
      <c r="F57">
        <f>_10sept_0_107[[#This Row],[H_mag]]-40</f>
        <v>-80.06</v>
      </c>
      <c r="G57">
        <f>_10sept_0_107[[#This Row],[V_mag]]-40</f>
        <v>-79.94</v>
      </c>
      <c r="H57">
        <f>10^(_10sept_0_107[[#This Row],[H_mag_adj]]/20)*COS(RADIANS(_10sept_0_107[[#This Row],[H_phase]]))</f>
        <v>-5.5993310643048791E-5</v>
      </c>
      <c r="I57">
        <f>10^(_10sept_0_107[[#This Row],[H_mag_adj]]/20)*SIN(RADIANS(_10sept_0_107[[#This Row],[H_phase]]))</f>
        <v>-8.2021607028533145E-5</v>
      </c>
      <c r="J57">
        <f>10^(_10sept_0_107[[#This Row],[V_mag_adj]]/20)*COS(RADIANS(_10sept_0_107[[#This Row],[V_phase]]))</f>
        <v>-4.8970649623150188E-5</v>
      </c>
      <c r="K57">
        <f>10^(_10sept_0_107[[#This Row],[V_mag_adj]]/20)*SIN(RADIANS(_10sept_0_107[[#This Row],[V_phase]]))</f>
        <v>-8.7982892273745137E-5</v>
      </c>
    </row>
    <row r="58" spans="1:11" x14ac:dyDescent="0.25">
      <c r="A58">
        <v>-125</v>
      </c>
      <c r="B58">
        <v>-36.24</v>
      </c>
      <c r="C58">
        <v>-152.16999999999999</v>
      </c>
      <c r="D58">
        <v>-35.75</v>
      </c>
      <c r="E58">
        <v>-153.28</v>
      </c>
      <c r="F58">
        <f>_10sept_0_107[[#This Row],[H_mag]]-40</f>
        <v>-76.240000000000009</v>
      </c>
      <c r="G58">
        <f>_10sept_0_107[[#This Row],[V_mag]]-40</f>
        <v>-75.75</v>
      </c>
      <c r="H58">
        <f>10^(_10sept_0_107[[#This Row],[H_mag_adj]]/20)*COS(RADIANS(_10sept_0_107[[#This Row],[H_phase]]))</f>
        <v>-1.3633822207963149E-4</v>
      </c>
      <c r="I58">
        <f>10^(_10sept_0_107[[#This Row],[H_mag_adj]]/20)*SIN(RADIANS(_10sept_0_107[[#This Row],[H_phase]]))</f>
        <v>-7.1974245855123355E-5</v>
      </c>
      <c r="J58">
        <f>10^(_10sept_0_107[[#This Row],[V_mag_adj]]/20)*COS(RADIANS(_10sept_0_107[[#This Row],[V_phase]]))</f>
        <v>-1.4569872814562462E-4</v>
      </c>
      <c r="K58">
        <f>10^(_10sept_0_107[[#This Row],[V_mag_adj]]/20)*SIN(RADIANS(_10sept_0_107[[#This Row],[V_phase]]))</f>
        <v>-7.334256073205667E-5</v>
      </c>
    </row>
    <row r="59" spans="1:11" x14ac:dyDescent="0.25">
      <c r="A59">
        <v>-124</v>
      </c>
      <c r="B59">
        <v>-32.39</v>
      </c>
      <c r="C59">
        <v>-156.08000000000001</v>
      </c>
      <c r="D59">
        <v>-31.87</v>
      </c>
      <c r="E59">
        <v>-156.37</v>
      </c>
      <c r="F59">
        <f>_10sept_0_107[[#This Row],[H_mag]]-40</f>
        <v>-72.39</v>
      </c>
      <c r="G59">
        <f>_10sept_0_107[[#This Row],[V_mag]]-40</f>
        <v>-71.87</v>
      </c>
      <c r="H59">
        <f>10^(_10sept_0_107[[#This Row],[H_mag_adj]]/20)*COS(RADIANS(_10sept_0_107[[#This Row],[H_phase]]))</f>
        <v>-2.1953291166614444E-4</v>
      </c>
      <c r="I59">
        <f>10^(_10sept_0_107[[#This Row],[H_mag_adj]]/20)*SIN(RADIANS(_10sept_0_107[[#This Row],[H_phase]]))</f>
        <v>-9.7375289650967526E-5</v>
      </c>
      <c r="J59">
        <f>10^(_10sept_0_107[[#This Row],[V_mag_adj]]/20)*COS(RADIANS(_10sept_0_107[[#This Row],[V_phase]]))</f>
        <v>-2.3359739716575156E-4</v>
      </c>
      <c r="K59">
        <f>10^(_10sept_0_107[[#This Row],[V_mag_adj]]/20)*SIN(RADIANS(_10sept_0_107[[#This Row],[V_phase]]))</f>
        <v>-1.0220188389503868E-4</v>
      </c>
    </row>
    <row r="60" spans="1:11" x14ac:dyDescent="0.25">
      <c r="A60">
        <v>-123</v>
      </c>
      <c r="B60">
        <v>-29.3</v>
      </c>
      <c r="C60">
        <v>-148.28</v>
      </c>
      <c r="D60">
        <v>-29.46</v>
      </c>
      <c r="E60">
        <v>-150.97</v>
      </c>
      <c r="F60">
        <f>_10sept_0_107[[#This Row],[H_mag]]-40</f>
        <v>-69.3</v>
      </c>
      <c r="G60">
        <f>_10sept_0_107[[#This Row],[V_mag]]-40</f>
        <v>-69.460000000000008</v>
      </c>
      <c r="H60">
        <f>10^(_10sept_0_107[[#This Row],[H_mag_adj]]/20)*COS(RADIANS(_10sept_0_107[[#This Row],[H_phase]]))</f>
        <v>-2.9156775107050441E-4</v>
      </c>
      <c r="I60">
        <f>10^(_10sept_0_107[[#This Row],[H_mag_adj]]/20)*SIN(RADIANS(_10sept_0_107[[#This Row],[H_phase]]))</f>
        <v>-1.8021654205327875E-4</v>
      </c>
      <c r="J60">
        <f>10^(_10sept_0_107[[#This Row],[V_mag_adj]]/20)*COS(RADIANS(_10sept_0_107[[#This Row],[V_phase]]))</f>
        <v>-2.942341878925979E-4</v>
      </c>
      <c r="K60">
        <f>10^(_10sept_0_107[[#This Row],[V_mag_adj]]/20)*SIN(RADIANS(_10sept_0_107[[#This Row],[V_phase]]))</f>
        <v>-1.6329812919546472E-4</v>
      </c>
    </row>
    <row r="61" spans="1:11" x14ac:dyDescent="0.25">
      <c r="A61">
        <v>-122</v>
      </c>
      <c r="B61">
        <v>-27.32</v>
      </c>
      <c r="C61">
        <v>-141.13</v>
      </c>
      <c r="D61">
        <v>-27.37</v>
      </c>
      <c r="E61">
        <v>-141.06</v>
      </c>
      <c r="F61">
        <f>_10sept_0_107[[#This Row],[H_mag]]-40</f>
        <v>-67.319999999999993</v>
      </c>
      <c r="G61">
        <f>_10sept_0_107[[#This Row],[V_mag]]-40</f>
        <v>-67.37</v>
      </c>
      <c r="H61">
        <f>10^(_10sept_0_107[[#This Row],[H_mag_adj]]/20)*COS(RADIANS(_10sept_0_107[[#This Row],[H_phase]]))</f>
        <v>-3.3519589638408446E-4</v>
      </c>
      <c r="I61">
        <f>10^(_10sept_0_107[[#This Row],[H_mag_adj]]/20)*SIN(RADIANS(_10sept_0_107[[#This Row],[H_phase]]))</f>
        <v>-2.7017933560646601E-4</v>
      </c>
      <c r="J61">
        <f>10^(_10sept_0_107[[#This Row],[V_mag_adj]]/20)*COS(RADIANS(_10sept_0_107[[#This Row],[V_phase]]))</f>
        <v>-3.3294345642691199E-4</v>
      </c>
      <c r="K61">
        <f>10^(_10sept_0_107[[#This Row],[V_mag_adj]]/20)*SIN(RADIANS(_10sept_0_107[[#This Row],[V_phase]]))</f>
        <v>-2.6903549405166209E-4</v>
      </c>
    </row>
    <row r="62" spans="1:11" x14ac:dyDescent="0.25">
      <c r="A62">
        <v>-121</v>
      </c>
      <c r="B62">
        <v>-25.74</v>
      </c>
      <c r="C62">
        <v>-130.83000000000001</v>
      </c>
      <c r="D62">
        <v>-25.87</v>
      </c>
      <c r="E62">
        <v>-131.24</v>
      </c>
      <c r="F62">
        <f>_10sept_0_107[[#This Row],[H_mag]]-40</f>
        <v>-65.739999999999995</v>
      </c>
      <c r="G62">
        <f>_10sept_0_107[[#This Row],[V_mag]]-40</f>
        <v>-65.87</v>
      </c>
      <c r="H62">
        <f>10^(_10sept_0_107[[#This Row],[H_mag_adj]]/20)*COS(RADIANS(_10sept_0_107[[#This Row],[H_phase]]))</f>
        <v>-3.3764173731754525E-4</v>
      </c>
      <c r="I62">
        <f>10^(_10sept_0_107[[#This Row],[H_mag_adj]]/20)*SIN(RADIANS(_10sept_0_107[[#This Row],[H_phase]]))</f>
        <v>-3.907479029672937E-4</v>
      </c>
      <c r="J62">
        <f>10^(_10sept_0_107[[#This Row],[V_mag_adj]]/20)*COS(RADIANS(_10sept_0_107[[#This Row],[V_phase]]))</f>
        <v>-3.3537200477520255E-4</v>
      </c>
      <c r="K62">
        <f>10^(_10sept_0_107[[#This Row],[V_mag_adj]]/20)*SIN(RADIANS(_10sept_0_107[[#This Row],[V_phase]]))</f>
        <v>-3.8255314654093493E-4</v>
      </c>
    </row>
    <row r="63" spans="1:11" x14ac:dyDescent="0.25">
      <c r="A63">
        <v>-120</v>
      </c>
      <c r="B63">
        <v>-24.57</v>
      </c>
      <c r="C63">
        <v>-118.8</v>
      </c>
      <c r="D63">
        <v>-24.6</v>
      </c>
      <c r="E63">
        <v>-119.17</v>
      </c>
      <c r="F63">
        <f>_10sept_0_107[[#This Row],[H_mag]]-40</f>
        <v>-64.569999999999993</v>
      </c>
      <c r="G63">
        <f>_10sept_0_107[[#This Row],[V_mag]]-40</f>
        <v>-64.599999999999994</v>
      </c>
      <c r="H63">
        <f>10^(_10sept_0_107[[#This Row],[H_mag_adj]]/20)*COS(RADIANS(_10sept_0_107[[#This Row],[H_phase]]))</f>
        <v>-2.8465907612242026E-4</v>
      </c>
      <c r="I63">
        <f>10^(_10sept_0_107[[#This Row],[H_mag_adj]]/20)*SIN(RADIANS(_10sept_0_107[[#This Row],[H_phase]]))</f>
        <v>-5.1779293724394976E-4</v>
      </c>
      <c r="J63">
        <f>10^(_10sept_0_107[[#This Row],[V_mag_adj]]/20)*COS(RADIANS(_10sept_0_107[[#This Row],[V_phase]]))</f>
        <v>-2.8700388819206799E-4</v>
      </c>
      <c r="K63">
        <f>10^(_10sept_0_107[[#This Row],[V_mag_adj]]/20)*SIN(RADIANS(_10sept_0_107[[#This Row],[V_phase]]))</f>
        <v>-5.1416497217835356E-4</v>
      </c>
    </row>
    <row r="64" spans="1:11" x14ac:dyDescent="0.25">
      <c r="A64">
        <v>-119</v>
      </c>
      <c r="B64">
        <v>-23.75</v>
      </c>
      <c r="C64">
        <v>-106.56</v>
      </c>
      <c r="D64">
        <v>-23.69</v>
      </c>
      <c r="E64">
        <v>-106.17</v>
      </c>
      <c r="F64">
        <f>_10sept_0_107[[#This Row],[H_mag]]-40</f>
        <v>-63.75</v>
      </c>
      <c r="G64">
        <f>_10sept_0_107[[#This Row],[V_mag]]-40</f>
        <v>-63.69</v>
      </c>
      <c r="H64">
        <f>10^(_10sept_0_107[[#This Row],[H_mag_adj]]/20)*COS(RADIANS(_10sept_0_107[[#This Row],[H_phase]]))</f>
        <v>-1.8508627369340135E-4</v>
      </c>
      <c r="I64">
        <f>10^(_10sept_0_107[[#This Row],[H_mag_adj]]/20)*SIN(RADIANS(_10sept_0_107[[#This Row],[H_phase]]))</f>
        <v>-6.224464432534522E-4</v>
      </c>
      <c r="J64">
        <f>10^(_10sept_0_107[[#This Row],[V_mag_adj]]/20)*COS(RADIANS(_10sept_0_107[[#This Row],[V_phase]]))</f>
        <v>-1.8209871891113272E-4</v>
      </c>
      <c r="K64">
        <f>10^(_10sept_0_107[[#This Row],[V_mag_adj]]/20)*SIN(RADIANS(_10sept_0_107[[#This Row],[V_phase]]))</f>
        <v>-6.280150816043434E-4</v>
      </c>
    </row>
    <row r="65" spans="1:11" x14ac:dyDescent="0.25">
      <c r="A65">
        <v>-118</v>
      </c>
      <c r="B65">
        <v>-23.12</v>
      </c>
      <c r="C65">
        <v>-92.14</v>
      </c>
      <c r="D65">
        <v>-23.11</v>
      </c>
      <c r="E65">
        <v>-92.19</v>
      </c>
      <c r="F65">
        <f>_10sept_0_107[[#This Row],[H_mag]]-40</f>
        <v>-63.120000000000005</v>
      </c>
      <c r="G65">
        <f>_10sept_0_107[[#This Row],[V_mag]]-40</f>
        <v>-63.11</v>
      </c>
      <c r="H65">
        <f>10^(_10sept_0_107[[#This Row],[H_mag_adj]]/20)*COS(RADIANS(_10sept_0_107[[#This Row],[H_phase]]))</f>
        <v>-2.6072949345668975E-5</v>
      </c>
      <c r="I65">
        <f>10^(_10sept_0_107[[#This Row],[H_mag_adj]]/20)*SIN(RADIANS(_10sept_0_107[[#This Row],[H_phase]]))</f>
        <v>-6.9774543453598016E-4</v>
      </c>
      <c r="J65">
        <f>10^(_10sept_0_107[[#This Row],[V_mag_adj]]/20)*COS(RADIANS(_10sept_0_107[[#This Row],[V_phase]]))</f>
        <v>-2.6712573389228223E-5</v>
      </c>
      <c r="K65">
        <f>10^(_10sept_0_107[[#This Row],[V_mag_adj]]/20)*SIN(RADIANS(_10sept_0_107[[#This Row],[V_phase]]))</f>
        <v>-6.9852616111764796E-4</v>
      </c>
    </row>
    <row r="66" spans="1:11" x14ac:dyDescent="0.25">
      <c r="A66">
        <v>-117</v>
      </c>
      <c r="B66">
        <v>-22.77</v>
      </c>
      <c r="C66">
        <v>-77.78</v>
      </c>
      <c r="D66">
        <v>-22.75</v>
      </c>
      <c r="E66">
        <v>-76.989999999999995</v>
      </c>
      <c r="F66">
        <f>_10sept_0_107[[#This Row],[H_mag]]-40</f>
        <v>-62.769999999999996</v>
      </c>
      <c r="G66">
        <f>_10sept_0_107[[#This Row],[V_mag]]-40</f>
        <v>-62.75</v>
      </c>
      <c r="H66">
        <f>10^(_10sept_0_107[[#This Row],[H_mag_adj]]/20)*COS(RADIANS(_10sept_0_107[[#This Row],[H_phase]]))</f>
        <v>1.5386896521718622E-4</v>
      </c>
      <c r="I66">
        <f>10^(_10sept_0_107[[#This Row],[H_mag_adj]]/20)*SIN(RADIANS(_10sept_0_107[[#This Row],[H_phase]]))</f>
        <v>-7.1047138810663771E-4</v>
      </c>
      <c r="J66">
        <f>10^(_10sept_0_107[[#This Row],[V_mag_adj]]/20)*COS(RADIANS(_10sept_0_107[[#This Row],[V_phase]]))</f>
        <v>1.6402733263113511E-4</v>
      </c>
      <c r="K66">
        <f>10^(_10sept_0_107[[#This Row],[V_mag_adj]]/20)*SIN(RADIANS(_10sept_0_107[[#This Row],[V_phase]]))</f>
        <v>-7.0991512054674683E-4</v>
      </c>
    </row>
    <row r="67" spans="1:11" x14ac:dyDescent="0.25">
      <c r="A67">
        <v>-116</v>
      </c>
      <c r="B67">
        <v>-22.92</v>
      </c>
      <c r="C67">
        <v>-62.6</v>
      </c>
      <c r="D67">
        <v>-22.98</v>
      </c>
      <c r="E67">
        <v>-62.64</v>
      </c>
      <c r="F67">
        <f>_10sept_0_107[[#This Row],[H_mag]]-40</f>
        <v>-62.92</v>
      </c>
      <c r="G67">
        <f>_10sept_0_107[[#This Row],[V_mag]]-40</f>
        <v>-62.980000000000004</v>
      </c>
      <c r="H67">
        <f>10^(_10sept_0_107[[#This Row],[H_mag_adj]]/20)*COS(RADIANS(_10sept_0_107[[#This Row],[H_phase]]))</f>
        <v>3.2881105548880369E-4</v>
      </c>
      <c r="I67">
        <f>10^(_10sept_0_107[[#This Row],[H_mag_adj]]/20)*SIN(RADIANS(_10sept_0_107[[#This Row],[H_phase]]))</f>
        <v>-6.3434083091327509E-4</v>
      </c>
      <c r="J67">
        <f>10^(_10sept_0_107[[#This Row],[V_mag_adj]]/20)*COS(RADIANS(_10sept_0_107[[#This Row],[V_phase]]))</f>
        <v>3.2610765170072064E-4</v>
      </c>
      <c r="K67">
        <f>10^(_10sept_0_107[[#This Row],[V_mag_adj]]/20)*SIN(RADIANS(_10sept_0_107[[#This Row],[V_phase]]))</f>
        <v>-6.3020187899604527E-4</v>
      </c>
    </row>
    <row r="68" spans="1:11" x14ac:dyDescent="0.25">
      <c r="A68">
        <v>-115</v>
      </c>
      <c r="B68">
        <v>-23.67</v>
      </c>
      <c r="C68">
        <v>-44.32</v>
      </c>
      <c r="D68">
        <v>-23.37</v>
      </c>
      <c r="E68">
        <v>-44.5</v>
      </c>
      <c r="F68">
        <f>_10sept_0_107[[#This Row],[H_mag]]-40</f>
        <v>-63.67</v>
      </c>
      <c r="G68">
        <f>_10sept_0_107[[#This Row],[V_mag]]-40</f>
        <v>-63.370000000000005</v>
      </c>
      <c r="H68">
        <f>10^(_10sept_0_107[[#This Row],[H_mag_adj]]/20)*COS(RADIANS(_10sept_0_107[[#This Row],[H_phase]]))</f>
        <v>4.6889825722247345E-4</v>
      </c>
      <c r="I68">
        <f>10^(_10sept_0_107[[#This Row],[H_mag_adj]]/20)*SIN(RADIANS(_10sept_0_107[[#This Row],[H_phase]]))</f>
        <v>-4.5789829781143977E-4</v>
      </c>
      <c r="J68">
        <f>10^(_10sept_0_107[[#This Row],[V_mag_adj]]/20)*COS(RADIANS(_10sept_0_107[[#This Row],[V_phase]]))</f>
        <v>4.8388488216151573E-4</v>
      </c>
      <c r="K68">
        <f>10^(_10sept_0_107[[#This Row],[V_mag_adj]]/20)*SIN(RADIANS(_10sept_0_107[[#This Row],[V_phase]]))</f>
        <v>-4.755123493631797E-4</v>
      </c>
    </row>
    <row r="69" spans="1:11" x14ac:dyDescent="0.25">
      <c r="A69">
        <v>-114</v>
      </c>
      <c r="B69">
        <v>-24.19</v>
      </c>
      <c r="C69">
        <v>-21.71</v>
      </c>
      <c r="D69">
        <v>-24.2</v>
      </c>
      <c r="E69">
        <v>-21.46</v>
      </c>
      <c r="F69">
        <f>_10sept_0_107[[#This Row],[H_mag]]-40</f>
        <v>-64.19</v>
      </c>
      <c r="G69">
        <f>_10sept_0_107[[#This Row],[V_mag]]-40</f>
        <v>-64.2</v>
      </c>
      <c r="H69">
        <f>10^(_10sept_0_107[[#This Row],[H_mag_adj]]/20)*COS(RADIANS(_10sept_0_107[[#This Row],[H_phase]]))</f>
        <v>5.735186079865337E-4</v>
      </c>
      <c r="I69">
        <f>10^(_10sept_0_107[[#This Row],[H_mag_adj]]/20)*SIN(RADIANS(_10sept_0_107[[#This Row],[H_phase]]))</f>
        <v>-2.2834673128153507E-4</v>
      </c>
      <c r="J69">
        <f>10^(_10sept_0_107[[#This Row],[V_mag_adj]]/20)*COS(RADIANS(_10sept_0_107[[#This Row],[V_phase]]))</f>
        <v>5.738484480177188E-4</v>
      </c>
      <c r="K69">
        <f>10^(_10sept_0_107[[#This Row],[V_mag_adj]]/20)*SIN(RADIANS(_10sept_0_107[[#This Row],[V_phase]]))</f>
        <v>-2.2558225778685777E-4</v>
      </c>
    </row>
    <row r="70" spans="1:11" x14ac:dyDescent="0.25">
      <c r="A70">
        <v>-113</v>
      </c>
      <c r="B70">
        <v>-24.27</v>
      </c>
      <c r="C70">
        <v>5.97</v>
      </c>
      <c r="D70">
        <v>-24.21</v>
      </c>
      <c r="E70">
        <v>6.29</v>
      </c>
      <c r="F70">
        <f>_10sept_0_107[[#This Row],[H_mag]]-40</f>
        <v>-64.27</v>
      </c>
      <c r="G70">
        <f>_10sept_0_107[[#This Row],[V_mag]]-40</f>
        <v>-64.210000000000008</v>
      </c>
      <c r="H70">
        <f>10^(_10sept_0_107[[#This Row],[H_mag_adj]]/20)*COS(RADIANS(_10sept_0_107[[#This Row],[H_phase]]))</f>
        <v>6.0832853583459273E-4</v>
      </c>
      <c r="I70">
        <f>10^(_10sept_0_107[[#This Row],[H_mag_adj]]/20)*SIN(RADIANS(_10sept_0_107[[#This Row],[H_phase]]))</f>
        <v>6.3615884505318089E-5</v>
      </c>
      <c r="J70">
        <f>10^(_10sept_0_107[[#This Row],[V_mag_adj]]/20)*COS(RADIANS(_10sept_0_107[[#This Row],[V_phase]]))</f>
        <v>6.1217795524043275E-4</v>
      </c>
      <c r="K70">
        <f>10^(_10sept_0_107[[#This Row],[V_mag_adj]]/20)*SIN(RADIANS(_10sept_0_107[[#This Row],[V_phase]]))</f>
        <v>6.7476930067419729E-5</v>
      </c>
    </row>
    <row r="71" spans="1:11" x14ac:dyDescent="0.25">
      <c r="A71">
        <v>-112</v>
      </c>
      <c r="B71">
        <v>-23.33</v>
      </c>
      <c r="C71">
        <v>35.39</v>
      </c>
      <c r="D71">
        <v>-23.43</v>
      </c>
      <c r="E71">
        <v>35.409999999999997</v>
      </c>
      <c r="F71">
        <f>_10sept_0_107[[#This Row],[H_mag]]-40</f>
        <v>-63.33</v>
      </c>
      <c r="G71">
        <f>_10sept_0_107[[#This Row],[V_mag]]-40</f>
        <v>-63.43</v>
      </c>
      <c r="H71">
        <f>10^(_10sept_0_107[[#This Row],[H_mag_adj]]/20)*COS(RADIANS(_10sept_0_107[[#This Row],[H_phase]]))</f>
        <v>5.5562216212155552E-4</v>
      </c>
      <c r="I71">
        <f>10^(_10sept_0_107[[#This Row],[H_mag_adj]]/20)*SIN(RADIANS(_10sept_0_107[[#This Row],[H_phase]]))</f>
        <v>3.947141854331009E-4</v>
      </c>
      <c r="J71">
        <f>10^(_10sept_0_107[[#This Row],[V_mag_adj]]/20)*COS(RADIANS(_10sept_0_107[[#This Row],[V_phase]]))</f>
        <v>5.4912577029109612E-4</v>
      </c>
      <c r="K71">
        <f>10^(_10sept_0_107[[#This Row],[V_mag_adj]]/20)*SIN(RADIANS(_10sept_0_107[[#This Row],[V_phase]]))</f>
        <v>3.9038763434874922E-4</v>
      </c>
    </row>
    <row r="72" spans="1:11" x14ac:dyDescent="0.25">
      <c r="A72">
        <v>-111</v>
      </c>
      <c r="B72">
        <v>-21.81</v>
      </c>
      <c r="C72">
        <v>59.56</v>
      </c>
      <c r="D72">
        <v>-21.78</v>
      </c>
      <c r="E72">
        <v>59.27</v>
      </c>
      <c r="F72">
        <f>_10sept_0_107[[#This Row],[H_mag]]-40</f>
        <v>-61.81</v>
      </c>
      <c r="G72">
        <f>_10sept_0_107[[#This Row],[V_mag]]-40</f>
        <v>-61.78</v>
      </c>
      <c r="H72">
        <f>10^(_10sept_0_107[[#This Row],[H_mag_adj]]/20)*COS(RADIANS(_10sept_0_107[[#This Row],[H_phase]]))</f>
        <v>4.113351899403578E-4</v>
      </c>
      <c r="I72">
        <f>10^(_10sept_0_107[[#This Row],[H_mag_adj]]/20)*SIN(RADIANS(_10sept_0_107[[#This Row],[H_phase]]))</f>
        <v>6.99983754640813E-4</v>
      </c>
      <c r="J72">
        <f>10^(_10sept_0_107[[#This Row],[V_mag_adj]]/20)*COS(RADIANS(_10sept_0_107[[#This Row],[V_phase]]))</f>
        <v>4.163082395706584E-4</v>
      </c>
      <c r="K72">
        <f>10^(_10sept_0_107[[#This Row],[V_mag_adj]]/20)*SIN(RADIANS(_10sept_0_107[[#This Row],[V_phase]]))</f>
        <v>7.0030744681710117E-4</v>
      </c>
    </row>
    <row r="73" spans="1:11" x14ac:dyDescent="0.25">
      <c r="A73">
        <v>-110</v>
      </c>
      <c r="B73">
        <v>-20.239999999999998</v>
      </c>
      <c r="C73">
        <v>78.37</v>
      </c>
      <c r="D73">
        <v>-20.260000000000002</v>
      </c>
      <c r="E73">
        <v>78.27</v>
      </c>
      <c r="F73">
        <f>_10sept_0_107[[#This Row],[H_mag]]-40</f>
        <v>-60.239999999999995</v>
      </c>
      <c r="G73">
        <f>_10sept_0_107[[#This Row],[V_mag]]-40</f>
        <v>-60.260000000000005</v>
      </c>
      <c r="H73">
        <f>10^(_10sept_0_107[[#This Row],[H_mag_adj]]/20)*COS(RADIANS(_10sept_0_107[[#This Row],[H_phase]]))</f>
        <v>1.9609688905505859E-4</v>
      </c>
      <c r="I73">
        <f>10^(_10sept_0_107[[#This Row],[H_mag_adj]]/20)*SIN(RADIANS(_10sept_0_107[[#This Row],[H_phase]]))</f>
        <v>9.527765590466227E-4</v>
      </c>
      <c r="J73">
        <f>10^(_10sept_0_107[[#This Row],[V_mag_adj]]/20)*COS(RADIANS(_10sept_0_107[[#This Row],[V_phase]]))</f>
        <v>1.973046641126996E-4</v>
      </c>
      <c r="K73">
        <f>10^(_10sept_0_107[[#This Row],[V_mag_adj]]/20)*SIN(RADIANS(_10sept_0_107[[#This Row],[V_phase]]))</f>
        <v>9.5024231964389633E-4</v>
      </c>
    </row>
    <row r="74" spans="1:11" x14ac:dyDescent="0.25">
      <c r="A74">
        <v>-109</v>
      </c>
      <c r="B74">
        <v>-19.079999999999998</v>
      </c>
      <c r="C74">
        <v>94.37</v>
      </c>
      <c r="D74">
        <v>-19.13</v>
      </c>
      <c r="E74">
        <v>94.44</v>
      </c>
      <c r="F74">
        <f>_10sept_0_107[[#This Row],[H_mag]]-40</f>
        <v>-59.08</v>
      </c>
      <c r="G74">
        <f>_10sept_0_107[[#This Row],[V_mag]]-40</f>
        <v>-59.129999999999995</v>
      </c>
      <c r="H74">
        <f>10^(_10sept_0_107[[#This Row],[H_mag_adj]]/20)*COS(RADIANS(_10sept_0_107[[#This Row],[H_phase]]))</f>
        <v>-8.4710580215581385E-5</v>
      </c>
      <c r="I74">
        <f>10^(_10sept_0_107[[#This Row],[H_mag_adj]]/20)*SIN(RADIANS(_10sept_0_107[[#This Row],[H_phase]]))</f>
        <v>1.1084996847288901E-3</v>
      </c>
      <c r="J74">
        <f>10^(_10sept_0_107[[#This Row],[V_mag_adj]]/20)*COS(RADIANS(_10sept_0_107[[#This Row],[V_phase]]))</f>
        <v>-8.5570798892892712E-5</v>
      </c>
      <c r="K74">
        <f>10^(_10sept_0_107[[#This Row],[V_mag_adj]]/20)*SIN(RADIANS(_10sept_0_107[[#This Row],[V_phase]]))</f>
        <v>1.1020332565497752E-3</v>
      </c>
    </row>
    <row r="75" spans="1:11" x14ac:dyDescent="0.25">
      <c r="A75">
        <v>-108</v>
      </c>
      <c r="B75">
        <v>-18.43</v>
      </c>
      <c r="C75">
        <v>108.7</v>
      </c>
      <c r="D75">
        <v>-18.440000000000001</v>
      </c>
      <c r="E75">
        <v>107.64</v>
      </c>
      <c r="F75">
        <f>_10sept_0_107[[#This Row],[H_mag]]-40</f>
        <v>-58.43</v>
      </c>
      <c r="G75">
        <f>_10sept_0_107[[#This Row],[V_mag]]-40</f>
        <v>-58.44</v>
      </c>
      <c r="H75">
        <f>10^(_10sept_0_107[[#This Row],[H_mag_adj]]/20)*COS(RADIANS(_10sept_0_107[[#This Row],[H_phase]]))</f>
        <v>-3.8413255516384488E-4</v>
      </c>
      <c r="I75">
        <f>10^(_10sept_0_107[[#This Row],[H_mag_adj]]/20)*SIN(RADIANS(_10sept_0_107[[#This Row],[H_phase]]))</f>
        <v>1.1348707474496597E-3</v>
      </c>
      <c r="J75">
        <f>10^(_10sept_0_107[[#This Row],[V_mag_adj]]/20)*COS(RADIANS(_10sept_0_107[[#This Row],[V_phase]]))</f>
        <v>-3.6265458958515952E-4</v>
      </c>
      <c r="K75">
        <f>10^(_10sept_0_107[[#This Row],[V_mag_adj]]/20)*SIN(RADIANS(_10sept_0_107[[#This Row],[V_phase]]))</f>
        <v>1.1404690034921435E-3</v>
      </c>
    </row>
    <row r="76" spans="1:11" x14ac:dyDescent="0.25">
      <c r="A76">
        <v>-107</v>
      </c>
      <c r="B76">
        <v>-18.16</v>
      </c>
      <c r="C76">
        <v>121.24</v>
      </c>
      <c r="D76">
        <v>-18.22</v>
      </c>
      <c r="E76">
        <v>120.53</v>
      </c>
      <c r="F76">
        <f>_10sept_0_107[[#This Row],[H_mag]]-40</f>
        <v>-58.16</v>
      </c>
      <c r="G76">
        <f>_10sept_0_107[[#This Row],[V_mag]]-40</f>
        <v>-58.22</v>
      </c>
      <c r="H76">
        <f>10^(_10sept_0_107[[#This Row],[H_mag_adj]]/20)*COS(RADIANS(_10sept_0_107[[#This Row],[H_phase]]))</f>
        <v>-6.4099205114867628E-4</v>
      </c>
      <c r="I76">
        <f>10^(_10sept_0_107[[#This Row],[H_mag_adj]]/20)*SIN(RADIANS(_10sept_0_107[[#This Row],[H_phase]]))</f>
        <v>1.0567380226916628E-3</v>
      </c>
      <c r="J76">
        <f>10^(_10sept_0_107[[#This Row],[V_mag_adj]]/20)*COS(RADIANS(_10sept_0_107[[#This Row],[V_phase]]))</f>
        <v>-6.2352616931650061E-4</v>
      </c>
      <c r="K76">
        <f>10^(_10sept_0_107[[#This Row],[V_mag_adj]]/20)*SIN(RADIANS(_10sept_0_107[[#This Row],[V_phase]]))</f>
        <v>1.0572711016405543E-3</v>
      </c>
    </row>
    <row r="77" spans="1:11" x14ac:dyDescent="0.25">
      <c r="A77">
        <v>-106</v>
      </c>
      <c r="B77">
        <v>-18.260000000000002</v>
      </c>
      <c r="C77">
        <v>136.72</v>
      </c>
      <c r="D77">
        <v>-18.29</v>
      </c>
      <c r="E77">
        <v>136.27000000000001</v>
      </c>
      <c r="F77">
        <f>_10sept_0_107[[#This Row],[H_mag]]-40</f>
        <v>-58.260000000000005</v>
      </c>
      <c r="G77">
        <f>_10sept_0_107[[#This Row],[V_mag]]-40</f>
        <v>-58.29</v>
      </c>
      <c r="H77">
        <f>10^(_10sept_0_107[[#This Row],[H_mag_adj]]/20)*COS(RADIANS(_10sept_0_107[[#This Row],[H_phase]]))</f>
        <v>-8.8948494747044245E-4</v>
      </c>
      <c r="I77">
        <f>10^(_10sept_0_107[[#This Row],[H_mag_adj]]/20)*SIN(RADIANS(_10sept_0_107[[#This Row],[H_phase]]))</f>
        <v>8.376221927590611E-4</v>
      </c>
      <c r="J77">
        <f>10^(_10sept_0_107[[#This Row],[V_mag_adj]]/20)*COS(RADIANS(_10sept_0_107[[#This Row],[V_phase]]))</f>
        <v>-8.7983481623642981E-4</v>
      </c>
      <c r="K77">
        <f>10^(_10sept_0_107[[#This Row],[V_mag_adj]]/20)*SIN(RADIANS(_10sept_0_107[[#This Row],[V_phase]]))</f>
        <v>8.4167023309854598E-4</v>
      </c>
    </row>
    <row r="78" spans="1:11" x14ac:dyDescent="0.25">
      <c r="A78">
        <v>-105</v>
      </c>
      <c r="B78">
        <v>-18.7</v>
      </c>
      <c r="C78">
        <v>153.08000000000001</v>
      </c>
      <c r="D78">
        <v>-18.75</v>
      </c>
      <c r="E78">
        <v>153.03</v>
      </c>
      <c r="F78">
        <f>_10sept_0_107[[#This Row],[H_mag]]-40</f>
        <v>-58.7</v>
      </c>
      <c r="G78">
        <f>_10sept_0_107[[#This Row],[V_mag]]-40</f>
        <v>-58.75</v>
      </c>
      <c r="H78">
        <f>10^(_10sept_0_107[[#This Row],[H_mag_adj]]/20)*COS(RADIANS(_10sept_0_107[[#This Row],[H_phase]]))</f>
        <v>-1.0355935144803258E-3</v>
      </c>
      <c r="I78">
        <f>10^(_10sept_0_107[[#This Row],[H_mag_adj]]/20)*SIN(RADIANS(_10sept_0_107[[#This Row],[H_phase]]))</f>
        <v>5.2584118834296339E-4</v>
      </c>
      <c r="J78">
        <f>10^(_10sept_0_107[[#This Row],[V_mag_adj]]/20)*COS(RADIANS(_10sept_0_107[[#This Row],[V_phase]]))</f>
        <v>-1.029192643239507E-3</v>
      </c>
      <c r="K78">
        <f>10^(_10sept_0_107[[#This Row],[V_mag_adj]]/20)*SIN(RADIANS(_10sept_0_107[[#This Row],[V_phase]]))</f>
        <v>5.2372123812673458E-4</v>
      </c>
    </row>
    <row r="79" spans="1:11" x14ac:dyDescent="0.25">
      <c r="A79">
        <v>-104</v>
      </c>
      <c r="B79">
        <v>-19.170000000000002</v>
      </c>
      <c r="C79">
        <v>172.45</v>
      </c>
      <c r="D79">
        <v>-19.170000000000002</v>
      </c>
      <c r="E79">
        <v>171.85</v>
      </c>
      <c r="F79">
        <f>_10sept_0_107[[#This Row],[H_mag]]-40</f>
        <v>-59.17</v>
      </c>
      <c r="G79">
        <f>_10sept_0_107[[#This Row],[V_mag]]-40</f>
        <v>-59.17</v>
      </c>
      <c r="H79">
        <f>10^(_10sept_0_107[[#This Row],[H_mag_adj]]/20)*COS(RADIANS(_10sept_0_107[[#This Row],[H_phase]]))</f>
        <v>-1.0907331246659152E-3</v>
      </c>
      <c r="I79">
        <f>10^(_10sept_0_107[[#This Row],[H_mag_adj]]/20)*SIN(RADIANS(_10sept_0_107[[#This Row],[H_phase]]))</f>
        <v>1.4456619351359236E-4</v>
      </c>
      <c r="J79">
        <f>10^(_10sept_0_107[[#This Row],[V_mag_adj]]/20)*COS(RADIANS(_10sept_0_107[[#This Row],[V_phase]]))</f>
        <v>-1.0891594531076511E-3</v>
      </c>
      <c r="K79">
        <f>10^(_10sept_0_107[[#This Row],[V_mag_adj]]/20)*SIN(RADIANS(_10sept_0_107[[#This Row],[V_phase]]))</f>
        <v>1.5598018866741598E-4</v>
      </c>
    </row>
    <row r="80" spans="1:11" x14ac:dyDescent="0.25">
      <c r="A80">
        <v>-103</v>
      </c>
      <c r="B80">
        <v>-19.43</v>
      </c>
      <c r="C80">
        <v>-166.26</v>
      </c>
      <c r="D80">
        <v>-19.46</v>
      </c>
      <c r="E80">
        <v>-165.39</v>
      </c>
      <c r="F80">
        <f>_10sept_0_107[[#This Row],[H_mag]]-40</f>
        <v>-59.43</v>
      </c>
      <c r="G80">
        <f>_10sept_0_107[[#This Row],[V_mag]]-40</f>
        <v>-59.46</v>
      </c>
      <c r="H80">
        <f>10^(_10sept_0_107[[#This Row],[H_mag_adj]]/20)*COS(RADIANS(_10sept_0_107[[#This Row],[H_phase]]))</f>
        <v>-1.0372674260435213E-3</v>
      </c>
      <c r="I80">
        <f>10^(_10sept_0_107[[#This Row],[H_mag_adj]]/20)*SIN(RADIANS(_10sept_0_107[[#This Row],[H_phase]]))</f>
        <v>-2.5362585520844681E-4</v>
      </c>
      <c r="J80">
        <f>10^(_10sept_0_107[[#This Row],[V_mag_adj]]/20)*COS(RADIANS(_10sept_0_107[[#This Row],[V_phase]]))</f>
        <v>-1.0297341254196053E-3</v>
      </c>
      <c r="K80">
        <f>10^(_10sept_0_107[[#This Row],[V_mag_adj]]/20)*SIN(RADIANS(_10sept_0_107[[#This Row],[V_phase]]))</f>
        <v>-2.6841757427910166E-4</v>
      </c>
    </row>
    <row r="81" spans="1:11" x14ac:dyDescent="0.25">
      <c r="A81">
        <v>-102</v>
      </c>
      <c r="B81">
        <v>-19.23</v>
      </c>
      <c r="C81">
        <v>-141.69999999999999</v>
      </c>
      <c r="D81">
        <v>-19.309999999999999</v>
      </c>
      <c r="E81">
        <v>-141.82</v>
      </c>
      <c r="F81">
        <f>_10sept_0_107[[#This Row],[H_mag]]-40</f>
        <v>-59.230000000000004</v>
      </c>
      <c r="G81">
        <f>_10sept_0_107[[#This Row],[V_mag]]-40</f>
        <v>-59.31</v>
      </c>
      <c r="H81">
        <f>10^(_10sept_0_107[[#This Row],[H_mag_adj]]/20)*COS(RADIANS(_10sept_0_107[[#This Row],[H_phase]]))</f>
        <v>-8.5752327795542377E-4</v>
      </c>
      <c r="I81">
        <f>10^(_10sept_0_107[[#This Row],[H_mag_adj]]/20)*SIN(RADIANS(_10sept_0_107[[#This Row],[H_phase]]))</f>
        <v>-6.7723107742398946E-4</v>
      </c>
      <c r="J81">
        <f>10^(_10sept_0_107[[#This Row],[V_mag_adj]]/20)*COS(RADIANS(_10sept_0_107[[#This Row],[V_phase]]))</f>
        <v>-8.5106497832360985E-4</v>
      </c>
      <c r="K81">
        <f>10^(_10sept_0_107[[#This Row],[V_mag_adj]]/20)*SIN(RADIANS(_10sept_0_107[[#This Row],[V_phase]]))</f>
        <v>-6.6924118837618086E-4</v>
      </c>
    </row>
    <row r="82" spans="1:11" x14ac:dyDescent="0.25">
      <c r="A82">
        <v>-101</v>
      </c>
      <c r="B82">
        <v>-18.739999999999998</v>
      </c>
      <c r="C82">
        <v>-120.44</v>
      </c>
      <c r="D82">
        <v>-18.75</v>
      </c>
      <c r="E82">
        <v>-119.76</v>
      </c>
      <c r="F82">
        <f>_10sept_0_107[[#This Row],[H_mag]]-40</f>
        <v>-58.739999999999995</v>
      </c>
      <c r="G82">
        <f>_10sept_0_107[[#This Row],[V_mag]]-40</f>
        <v>-58.75</v>
      </c>
      <c r="H82">
        <f>10^(_10sept_0_107[[#This Row],[H_mag_adj]]/20)*COS(RADIANS(_10sept_0_107[[#This Row],[H_phase]]))</f>
        <v>-5.8572783786808077E-4</v>
      </c>
      <c r="I82">
        <f>10^(_10sept_0_107[[#This Row],[H_mag_adj]]/20)*SIN(RADIANS(_10sept_0_107[[#This Row],[H_phase]]))</f>
        <v>-9.9675393979297886E-4</v>
      </c>
      <c r="J82">
        <f>10^(_10sept_0_107[[#This Row],[V_mag_adj]]/20)*COS(RADIANS(_10sept_0_107[[#This Row],[V_phase]]))</f>
        <v>-5.7319685350246043E-4</v>
      </c>
      <c r="K82">
        <f>10^(_10sept_0_107[[#This Row],[V_mag_adj]]/20)*SIN(RADIANS(_10sept_0_107[[#This Row],[V_phase]]))</f>
        <v>-1.0024803236464055E-3</v>
      </c>
    </row>
    <row r="83" spans="1:11" x14ac:dyDescent="0.25">
      <c r="A83">
        <v>-100</v>
      </c>
      <c r="B83">
        <v>-17.93</v>
      </c>
      <c r="C83">
        <v>-99.18</v>
      </c>
      <c r="D83">
        <v>-17.98</v>
      </c>
      <c r="E83">
        <v>-98.81</v>
      </c>
      <c r="F83">
        <f>_10sept_0_107[[#This Row],[H_mag]]-40</f>
        <v>-57.93</v>
      </c>
      <c r="G83">
        <f>_10sept_0_107[[#This Row],[V_mag]]-40</f>
        <v>-57.980000000000004</v>
      </c>
      <c r="H83">
        <f>10^(_10sept_0_107[[#This Row],[H_mag_adj]]/20)*COS(RADIANS(_10sept_0_107[[#This Row],[H_phase]]))</f>
        <v>-2.0246983958744277E-4</v>
      </c>
      <c r="I83">
        <f>10^(_10sept_0_107[[#This Row],[H_mag_adj]]/20)*SIN(RADIANS(_10sept_0_107[[#This Row],[H_phase]]))</f>
        <v>-1.2528573738601304E-3</v>
      </c>
      <c r="J83">
        <f>10^(_10sept_0_107[[#This Row],[V_mag_adj]]/20)*COS(RADIANS(_10sept_0_107[[#This Row],[V_phase]]))</f>
        <v>-1.9325937566613038E-4</v>
      </c>
      <c r="K83">
        <f>10^(_10sept_0_107[[#This Row],[V_mag_adj]]/20)*SIN(RADIANS(_10sept_0_107[[#This Row],[V_phase]]))</f>
        <v>-1.2469400710412289E-3</v>
      </c>
    </row>
    <row r="84" spans="1:11" x14ac:dyDescent="0.25">
      <c r="A84">
        <v>-99</v>
      </c>
      <c r="B84">
        <v>-17.239999999999998</v>
      </c>
      <c r="C84">
        <v>-81.05</v>
      </c>
      <c r="D84">
        <v>-17.21</v>
      </c>
      <c r="E84">
        <v>-81.27</v>
      </c>
      <c r="F84">
        <f>_10sept_0_107[[#This Row],[H_mag]]-40</f>
        <v>-57.239999999999995</v>
      </c>
      <c r="G84">
        <f>_10sept_0_107[[#This Row],[V_mag]]-40</f>
        <v>-57.21</v>
      </c>
      <c r="H84">
        <f>10^(_10sept_0_107[[#This Row],[H_mag_adj]]/20)*COS(RADIANS(_10sept_0_107[[#This Row],[H_phase]]))</f>
        <v>2.1376312441984699E-4</v>
      </c>
      <c r="I84">
        <f>10^(_10sept_0_107[[#This Row],[H_mag_adj]]/20)*SIN(RADIANS(_10sept_0_107[[#This Row],[H_phase]]))</f>
        <v>-1.3573122985277041E-3</v>
      </c>
      <c r="J84">
        <f>10^(_10sept_0_107[[#This Row],[V_mag_adj]]/20)*COS(RADIANS(_10sept_0_107[[#This Row],[V_phase]]))</f>
        <v>2.0927140737526072E-4</v>
      </c>
      <c r="K84">
        <f>10^(_10sept_0_107[[#This Row],[V_mag_adj]]/20)*SIN(RADIANS(_10sept_0_107[[#This Row],[V_phase]]))</f>
        <v>-1.3628219832312932E-3</v>
      </c>
    </row>
    <row r="85" spans="1:11" x14ac:dyDescent="0.25">
      <c r="A85">
        <v>-98</v>
      </c>
      <c r="B85">
        <v>-16.53</v>
      </c>
      <c r="C85">
        <v>-63.82</v>
      </c>
      <c r="D85">
        <v>-16.53</v>
      </c>
      <c r="E85">
        <v>-63.06</v>
      </c>
      <c r="F85">
        <f>_10sept_0_107[[#This Row],[H_mag]]-40</f>
        <v>-56.53</v>
      </c>
      <c r="G85">
        <f>_10sept_0_107[[#This Row],[V_mag]]-40</f>
        <v>-56.53</v>
      </c>
      <c r="H85">
        <f>10^(_10sept_0_107[[#This Row],[H_mag_adj]]/20)*COS(RADIANS(_10sept_0_107[[#This Row],[H_phase]]))</f>
        <v>6.5785206579305525E-4</v>
      </c>
      <c r="I85">
        <f>10^(_10sept_0_107[[#This Row],[H_mag_adj]]/20)*SIN(RADIANS(_10sept_0_107[[#This Row],[H_phase]]))</f>
        <v>-1.3381108138652827E-3</v>
      </c>
      <c r="J85">
        <f>10^(_10sept_0_107[[#This Row],[V_mag_adj]]/20)*COS(RADIANS(_10sept_0_107[[#This Row],[V_phase]]))</f>
        <v>6.7554304658721902E-4</v>
      </c>
      <c r="K85">
        <f>10^(_10sept_0_107[[#This Row],[V_mag_adj]]/20)*SIN(RADIANS(_10sept_0_107[[#This Row],[V_phase]]))</f>
        <v>-1.3292672729210849E-3</v>
      </c>
    </row>
    <row r="86" spans="1:11" x14ac:dyDescent="0.25">
      <c r="A86">
        <v>-97</v>
      </c>
      <c r="B86">
        <v>-15.99</v>
      </c>
      <c r="C86">
        <v>-47.44</v>
      </c>
      <c r="D86">
        <v>-16.010000000000002</v>
      </c>
      <c r="E86">
        <v>-47.2</v>
      </c>
      <c r="F86">
        <f>_10sept_0_107[[#This Row],[H_mag]]-40</f>
        <v>-55.99</v>
      </c>
      <c r="G86">
        <f>_10sept_0_107[[#This Row],[V_mag]]-40</f>
        <v>-56.010000000000005</v>
      </c>
      <c r="H86">
        <f>10^(_10sept_0_107[[#This Row],[H_mag_adj]]/20)*COS(RADIANS(_10sept_0_107[[#This Row],[H_phase]]))</f>
        <v>1.0731962419277654E-3</v>
      </c>
      <c r="I86">
        <f>10^(_10sept_0_107[[#This Row],[H_mag_adj]]/20)*SIN(RADIANS(_10sept_0_107[[#This Row],[H_phase]]))</f>
        <v>-1.1687286913869166E-3</v>
      </c>
      <c r="J86">
        <f>10^(_10sept_0_107[[#This Row],[V_mag_adj]]/20)*COS(RADIANS(_10sept_0_107[[#This Row],[V_phase]]))</f>
        <v>1.0756028511397348E-3</v>
      </c>
      <c r="K86">
        <f>10^(_10sept_0_107[[#This Row],[V_mag_adj]]/20)*SIN(RADIANS(_10sept_0_107[[#This Row],[V_phase]]))</f>
        <v>-1.1615454186781407E-3</v>
      </c>
    </row>
    <row r="87" spans="1:11" x14ac:dyDescent="0.25">
      <c r="A87">
        <v>-96</v>
      </c>
      <c r="B87">
        <v>-15.62</v>
      </c>
      <c r="C87">
        <v>-30.93</v>
      </c>
      <c r="D87">
        <v>-15.67</v>
      </c>
      <c r="E87">
        <v>-31.13</v>
      </c>
      <c r="F87">
        <f>_10sept_0_107[[#This Row],[H_mag]]-40</f>
        <v>-55.62</v>
      </c>
      <c r="G87">
        <f>_10sept_0_107[[#This Row],[V_mag]]-40</f>
        <v>-55.67</v>
      </c>
      <c r="H87">
        <f>10^(_10sept_0_107[[#This Row],[H_mag_adj]]/20)*COS(RADIANS(_10sept_0_107[[#This Row],[H_phase]]))</f>
        <v>1.4203126835956054E-3</v>
      </c>
      <c r="I87">
        <f>10^(_10sept_0_107[[#This Row],[H_mag_adj]]/20)*SIN(RADIANS(_10sept_0_107[[#This Row],[H_phase]]))</f>
        <v>-8.5104997076865707E-4</v>
      </c>
      <c r="J87">
        <f>10^(_10sept_0_107[[#This Row],[V_mag_adj]]/20)*COS(RADIANS(_10sept_0_107[[#This Row],[V_phase]]))</f>
        <v>1.4091979233861744E-3</v>
      </c>
      <c r="K87">
        <f>10^(_10sept_0_107[[#This Row],[V_mag_adj]]/20)*SIN(RADIANS(_10sept_0_107[[#This Row],[V_phase]]))</f>
        <v>-8.5108921072642684E-4</v>
      </c>
    </row>
    <row r="88" spans="1:11" x14ac:dyDescent="0.25">
      <c r="A88">
        <v>-95</v>
      </c>
      <c r="B88">
        <v>-15.43</v>
      </c>
      <c r="C88">
        <v>-15.54</v>
      </c>
      <c r="D88">
        <v>-15.4</v>
      </c>
      <c r="E88">
        <v>-15.2</v>
      </c>
      <c r="F88">
        <f>_10sept_0_107[[#This Row],[H_mag]]-40</f>
        <v>-55.43</v>
      </c>
      <c r="G88">
        <f>_10sept_0_107[[#This Row],[V_mag]]-40</f>
        <v>-55.4</v>
      </c>
      <c r="H88">
        <f>10^(_10sept_0_107[[#This Row],[H_mag_adj]]/20)*COS(RADIANS(_10sept_0_107[[#This Row],[H_phase]]))</f>
        <v>1.6305207088092378E-3</v>
      </c>
      <c r="I88">
        <f>10^(_10sept_0_107[[#This Row],[H_mag_adj]]/20)*SIN(RADIANS(_10sept_0_107[[#This Row],[H_phase]]))</f>
        <v>-4.5340951473342472E-4</v>
      </c>
      <c r="J88">
        <f>10^(_10sept_0_107[[#This Row],[V_mag_adj]]/20)*COS(RADIANS(_10sept_0_107[[#This Row],[V_phase]]))</f>
        <v>1.6388331362584851E-3</v>
      </c>
      <c r="K88">
        <f>10^(_10sept_0_107[[#This Row],[V_mag_adj]]/20)*SIN(RADIANS(_10sept_0_107[[#This Row],[V_phase]]))</f>
        <v>-4.4526110837100636E-4</v>
      </c>
    </row>
    <row r="89" spans="1:11" x14ac:dyDescent="0.25">
      <c r="A89">
        <v>-94</v>
      </c>
      <c r="B89">
        <v>-15.19</v>
      </c>
      <c r="C89">
        <v>1.75</v>
      </c>
      <c r="D89">
        <v>-15.21</v>
      </c>
      <c r="E89">
        <v>1.71</v>
      </c>
      <c r="F89">
        <f>_10sept_0_107[[#This Row],[H_mag]]-40</f>
        <v>-55.19</v>
      </c>
      <c r="G89">
        <f>_10sept_0_107[[#This Row],[V_mag]]-40</f>
        <v>-55.21</v>
      </c>
      <c r="H89">
        <f>10^(_10sept_0_107[[#This Row],[H_mag_adj]]/20)*COS(RADIANS(_10sept_0_107[[#This Row],[H_phase]]))</f>
        <v>1.7389912381176097E-3</v>
      </c>
      <c r="I89">
        <f>10^(_10sept_0_107[[#This Row],[H_mag_adj]]/20)*SIN(RADIANS(_10sept_0_107[[#This Row],[H_phase]]))</f>
        <v>5.313098767652731E-5</v>
      </c>
      <c r="J89">
        <f>10^(_10sept_0_107[[#This Row],[V_mag_adj]]/20)*COS(RADIANS(_10sept_0_107[[#This Row],[V_phase]]))</f>
        <v>1.7350282535634406E-3</v>
      </c>
      <c r="K89">
        <f>10^(_10sept_0_107[[#This Row],[V_mag_adj]]/20)*SIN(RADIANS(_10sept_0_107[[#This Row],[V_phase]]))</f>
        <v>5.1797524291370002E-5</v>
      </c>
    </row>
    <row r="90" spans="1:11" x14ac:dyDescent="0.25">
      <c r="A90">
        <v>-93</v>
      </c>
      <c r="B90">
        <v>-15.01</v>
      </c>
      <c r="C90">
        <v>19.43</v>
      </c>
      <c r="D90">
        <v>-15.05</v>
      </c>
      <c r="E90">
        <v>18.93</v>
      </c>
      <c r="F90">
        <f>_10sept_0_107[[#This Row],[H_mag]]-40</f>
        <v>-55.01</v>
      </c>
      <c r="G90">
        <f>_10sept_0_107[[#This Row],[V_mag]]-40</f>
        <v>-55.05</v>
      </c>
      <c r="H90">
        <f>10^(_10sept_0_107[[#This Row],[H_mag_adj]]/20)*COS(RADIANS(_10sept_0_107[[#This Row],[H_phase]]))</f>
        <v>1.6750743138046929E-3</v>
      </c>
      <c r="I90">
        <f>10^(_10sept_0_107[[#This Row],[H_mag_adj]]/20)*SIN(RADIANS(_10sept_0_107[[#This Row],[H_phase]]))</f>
        <v>5.9087280069941095E-4</v>
      </c>
      <c r="J90">
        <f>10^(_10sept_0_107[[#This Row],[V_mag_adj]]/20)*COS(RADIANS(_10sept_0_107[[#This Row],[V_phase]]))</f>
        <v>1.6724471393310099E-3</v>
      </c>
      <c r="K90">
        <f>10^(_10sept_0_107[[#This Row],[V_mag_adj]]/20)*SIN(RADIANS(_10sept_0_107[[#This Row],[V_phase]]))</f>
        <v>5.7358515781658287E-4</v>
      </c>
    </row>
    <row r="91" spans="1:11" x14ac:dyDescent="0.25">
      <c r="A91">
        <v>-92</v>
      </c>
      <c r="B91">
        <v>-14.82</v>
      </c>
      <c r="C91">
        <v>35.950000000000003</v>
      </c>
      <c r="D91">
        <v>-14.85</v>
      </c>
      <c r="E91">
        <v>36.090000000000003</v>
      </c>
      <c r="F91">
        <f>_10sept_0_107[[#This Row],[H_mag]]-40</f>
        <v>-54.82</v>
      </c>
      <c r="G91">
        <f>_10sept_0_107[[#This Row],[V_mag]]-40</f>
        <v>-54.85</v>
      </c>
      <c r="H91">
        <f>10^(_10sept_0_107[[#This Row],[H_mag_adj]]/20)*COS(RADIANS(_10sept_0_107[[#This Row],[H_phase]]))</f>
        <v>1.4697137148580374E-3</v>
      </c>
      <c r="I91">
        <f>10^(_10sept_0_107[[#This Row],[H_mag_adj]]/20)*SIN(RADIANS(_10sept_0_107[[#This Row],[H_phase]]))</f>
        <v>1.065851170723548E-3</v>
      </c>
      <c r="J91">
        <f>10^(_10sept_0_107[[#This Row],[V_mag_adj]]/20)*COS(RADIANS(_10sept_0_107[[#This Row],[V_phase]]))</f>
        <v>1.4620465039200247E-3</v>
      </c>
      <c r="K91">
        <f>10^(_10sept_0_107[[#This Row],[V_mag_adj]]/20)*SIN(RADIANS(_10sept_0_107[[#This Row],[V_phase]]))</f>
        <v>1.0657518328220726E-3</v>
      </c>
    </row>
    <row r="92" spans="1:11" x14ac:dyDescent="0.25">
      <c r="A92">
        <v>-91</v>
      </c>
      <c r="B92">
        <v>-14.76</v>
      </c>
      <c r="C92">
        <v>50.83</v>
      </c>
      <c r="D92">
        <v>-14.77</v>
      </c>
      <c r="E92">
        <v>52.59</v>
      </c>
      <c r="F92">
        <f>_10sept_0_107[[#This Row],[H_mag]]-40</f>
        <v>-54.76</v>
      </c>
      <c r="G92">
        <f>_10sept_0_107[[#This Row],[V_mag]]-40</f>
        <v>-54.769999999999996</v>
      </c>
      <c r="H92">
        <f>10^(_10sept_0_107[[#This Row],[H_mag_adj]]/20)*COS(RADIANS(_10sept_0_107[[#This Row],[H_phase]]))</f>
        <v>1.1546709765454639E-3</v>
      </c>
      <c r="I92">
        <f>10^(_10sept_0_107[[#This Row],[H_mag_adj]]/20)*SIN(RADIANS(_10sept_0_107[[#This Row],[H_phase]]))</f>
        <v>1.4172809658584572E-3</v>
      </c>
      <c r="J92">
        <f>10^(_10sept_0_107[[#This Row],[V_mag_adj]]/20)*COS(RADIANS(_10sept_0_107[[#This Row],[V_phase]]))</f>
        <v>1.1093194691100966E-3</v>
      </c>
      <c r="K92">
        <f>10^(_10sept_0_107[[#This Row],[V_mag_adj]]/20)*SIN(RADIANS(_10sept_0_107[[#This Row],[V_phase]]))</f>
        <v>1.4504049238352858E-3</v>
      </c>
    </row>
    <row r="93" spans="1:11" x14ac:dyDescent="0.25">
      <c r="A93">
        <v>-90</v>
      </c>
      <c r="B93">
        <v>-14.74</v>
      </c>
      <c r="C93">
        <v>68.48</v>
      </c>
      <c r="D93">
        <v>-14.78</v>
      </c>
      <c r="E93">
        <v>67.83</v>
      </c>
      <c r="F93">
        <f>_10sept_0_107[[#This Row],[H_mag]]-40</f>
        <v>-54.74</v>
      </c>
      <c r="G93">
        <f>_10sept_0_107[[#This Row],[V_mag]]-40</f>
        <v>-54.78</v>
      </c>
      <c r="H93">
        <f>10^(_10sept_0_107[[#This Row],[H_mag_adj]]/20)*COS(RADIANS(_10sept_0_107[[#This Row],[H_phase]]))</f>
        <v>6.7214053619910541E-4</v>
      </c>
      <c r="I93">
        <f>10^(_10sept_0_107[[#This Row],[H_mag_adj]]/20)*SIN(RADIANS(_10sept_0_107[[#This Row],[H_phase]]))</f>
        <v>1.7045830111870526E-3</v>
      </c>
      <c r="J93">
        <f>10^(_10sept_0_107[[#This Row],[V_mag_adj]]/20)*COS(RADIANS(_10sept_0_107[[#This Row],[V_phase]]))</f>
        <v>6.8825789607434022E-4</v>
      </c>
      <c r="K93">
        <f>10^(_10sept_0_107[[#This Row],[V_mag_adj]]/20)*SIN(RADIANS(_10sept_0_107[[#This Row],[V_phase]]))</f>
        <v>1.6890519830459227E-3</v>
      </c>
    </row>
    <row r="94" spans="1:11" x14ac:dyDescent="0.25">
      <c r="A94">
        <v>-89</v>
      </c>
      <c r="B94">
        <v>-14.84</v>
      </c>
      <c r="C94">
        <v>85.59</v>
      </c>
      <c r="D94">
        <v>-14.82</v>
      </c>
      <c r="E94">
        <v>86.05</v>
      </c>
      <c r="F94">
        <f>_10sept_0_107[[#This Row],[H_mag]]-40</f>
        <v>-54.84</v>
      </c>
      <c r="G94">
        <f>_10sept_0_107[[#This Row],[V_mag]]-40</f>
        <v>-54.82</v>
      </c>
      <c r="H94">
        <f>10^(_10sept_0_107[[#This Row],[H_mag_adj]]/20)*COS(RADIANS(_10sept_0_107[[#This Row],[H_phase]]))</f>
        <v>1.3927945614122076E-4</v>
      </c>
      <c r="I94">
        <f>10^(_10sept_0_107[[#This Row],[H_mag_adj]]/20)*SIN(RADIANS(_10sept_0_107[[#This Row],[H_phase]]))</f>
        <v>1.8059773432211683E-3</v>
      </c>
      <c r="J94">
        <f>10^(_10sept_0_107[[#This Row],[V_mag_adj]]/20)*COS(RADIANS(_10sept_0_107[[#This Row],[V_phase]]))</f>
        <v>1.2506344570718098E-4</v>
      </c>
      <c r="K94">
        <f>10^(_10sept_0_107[[#This Row],[V_mag_adj]]/20)*SIN(RADIANS(_10sept_0_107[[#This Row],[V_phase]]))</f>
        <v>1.8112029859522695E-3</v>
      </c>
    </row>
    <row r="95" spans="1:11" x14ac:dyDescent="0.25">
      <c r="A95">
        <v>-88</v>
      </c>
      <c r="B95">
        <v>-14.93</v>
      </c>
      <c r="C95">
        <v>104.85</v>
      </c>
      <c r="D95">
        <v>-14.95</v>
      </c>
      <c r="E95">
        <v>104.54</v>
      </c>
      <c r="F95">
        <f>_10sept_0_107[[#This Row],[H_mag]]-40</f>
        <v>-54.93</v>
      </c>
      <c r="G95">
        <f>_10sept_0_107[[#This Row],[V_mag]]-40</f>
        <v>-54.95</v>
      </c>
      <c r="H95">
        <f>10^(_10sept_0_107[[#This Row],[H_mag_adj]]/20)*COS(RADIANS(_10sept_0_107[[#This Row],[H_phase]]))</f>
        <v>-4.5944189952099707E-4</v>
      </c>
      <c r="I95">
        <f>10^(_10sept_0_107[[#This Row],[H_mag_adj]]/20)*SIN(RADIANS(_10sept_0_107[[#This Row],[H_phase]]))</f>
        <v>1.73279360559902E-3</v>
      </c>
      <c r="J95">
        <f>10^(_10sept_0_107[[#This Row],[V_mag_adj]]/20)*COS(RADIANS(_10sept_0_107[[#This Row],[V_phase]]))</f>
        <v>-4.4902479579260175E-4</v>
      </c>
      <c r="K95">
        <f>10^(_10sept_0_107[[#This Row],[V_mag_adj]]/20)*SIN(RADIANS(_10sept_0_107[[#This Row],[V_phase]]))</f>
        <v>1.7312630771938759E-3</v>
      </c>
    </row>
    <row r="96" spans="1:11" x14ac:dyDescent="0.25">
      <c r="A96">
        <v>-87</v>
      </c>
      <c r="B96">
        <v>-14.95</v>
      </c>
      <c r="C96">
        <v>123.77</v>
      </c>
      <c r="D96">
        <v>-14.9</v>
      </c>
      <c r="E96">
        <v>124.4</v>
      </c>
      <c r="F96">
        <f>_10sept_0_107[[#This Row],[H_mag]]-40</f>
        <v>-54.95</v>
      </c>
      <c r="G96">
        <f>_10sept_0_107[[#This Row],[V_mag]]-40</f>
        <v>-54.9</v>
      </c>
      <c r="H96">
        <f>10^(_10sept_0_107[[#This Row],[H_mag_adj]]/20)*COS(RADIANS(_10sept_0_107[[#This Row],[H_phase]]))</f>
        <v>-9.9418169907109508E-4</v>
      </c>
      <c r="I96">
        <f>10^(_10sept_0_107[[#This Row],[H_mag_adj]]/20)*SIN(RADIANS(_10sept_0_107[[#This Row],[H_phase]]))</f>
        <v>1.4867743133789694E-3</v>
      </c>
      <c r="J96">
        <f>10^(_10sept_0_107[[#This Row],[V_mag_adj]]/20)*COS(RADIANS(_10sept_0_107[[#This Row],[V_phase]]))</f>
        <v>-1.0163027104685865E-3</v>
      </c>
      <c r="K96">
        <f>10^(_10sept_0_107[[#This Row],[V_mag_adj]]/20)*SIN(RADIANS(_10sept_0_107[[#This Row],[V_phase]]))</f>
        <v>1.4842726737329915E-3</v>
      </c>
    </row>
    <row r="97" spans="1:11" x14ac:dyDescent="0.25">
      <c r="A97">
        <v>-86</v>
      </c>
      <c r="B97">
        <v>-14.65</v>
      </c>
      <c r="C97">
        <v>145.75</v>
      </c>
      <c r="D97">
        <v>-14.6</v>
      </c>
      <c r="E97">
        <v>144.71</v>
      </c>
      <c r="F97">
        <f>_10sept_0_107[[#This Row],[H_mag]]-40</f>
        <v>-54.65</v>
      </c>
      <c r="G97">
        <f>_10sept_0_107[[#This Row],[V_mag]]-40</f>
        <v>-54.6</v>
      </c>
      <c r="H97">
        <f>10^(_10sept_0_107[[#This Row],[H_mag_adj]]/20)*COS(RADIANS(_10sept_0_107[[#This Row],[H_phase]]))</f>
        <v>-1.530347347495489E-3</v>
      </c>
      <c r="I97">
        <f>10^(_10sept_0_107[[#This Row],[H_mag_adj]]/20)*SIN(RADIANS(_10sept_0_107[[#This Row],[H_phase]]))</f>
        <v>1.0419764207879277E-3</v>
      </c>
      <c r="J97">
        <f>10^(_10sept_0_107[[#This Row],[V_mag_adj]]/20)*COS(RADIANS(_10sept_0_107[[#This Row],[V_phase]]))</f>
        <v>-1.5199070862238931E-3</v>
      </c>
      <c r="K97">
        <f>10^(_10sept_0_107[[#This Row],[V_mag_adj]]/20)*SIN(RADIANS(_10sept_0_107[[#This Row],[V_phase]]))</f>
        <v>1.0757559917433451E-3</v>
      </c>
    </row>
    <row r="98" spans="1:11" x14ac:dyDescent="0.25">
      <c r="A98">
        <v>-85</v>
      </c>
      <c r="B98">
        <v>-14.11</v>
      </c>
      <c r="C98">
        <v>165.65</v>
      </c>
      <c r="D98">
        <v>-14.18</v>
      </c>
      <c r="E98">
        <v>165.2</v>
      </c>
      <c r="F98">
        <f>_10sept_0_107[[#This Row],[H_mag]]-40</f>
        <v>-54.11</v>
      </c>
      <c r="G98">
        <f>_10sept_0_107[[#This Row],[V_mag]]-40</f>
        <v>-54.18</v>
      </c>
      <c r="H98">
        <f>10^(_10sept_0_107[[#This Row],[H_mag_adj]]/20)*COS(RADIANS(_10sept_0_107[[#This Row],[H_phase]]))</f>
        <v>-1.9086840629872E-3</v>
      </c>
      <c r="I98">
        <f>10^(_10sept_0_107[[#This Row],[H_mag_adj]]/20)*SIN(RADIANS(_10sept_0_107[[#This Row],[H_phase]]))</f>
        <v>4.8829172387534331E-4</v>
      </c>
      <c r="J98">
        <f>10^(_10sept_0_107[[#This Row],[V_mag_adj]]/20)*COS(RADIANS(_10sept_0_107[[#This Row],[V_phase]]))</f>
        <v>-1.8895010951161604E-3</v>
      </c>
      <c r="K98">
        <f>10^(_10sept_0_107[[#This Row],[V_mag_adj]]/20)*SIN(RADIANS(_10sept_0_107[[#This Row],[V_phase]]))</f>
        <v>4.9922772354436568E-4</v>
      </c>
    </row>
    <row r="99" spans="1:11" x14ac:dyDescent="0.25">
      <c r="A99">
        <v>-84</v>
      </c>
      <c r="B99">
        <v>-13.48</v>
      </c>
      <c r="C99">
        <v>-176.1</v>
      </c>
      <c r="D99">
        <v>-13.56</v>
      </c>
      <c r="E99">
        <v>-176.29</v>
      </c>
      <c r="F99">
        <f>_10sept_0_107[[#This Row],[H_mag]]-40</f>
        <v>-53.480000000000004</v>
      </c>
      <c r="G99">
        <f>_10sept_0_107[[#This Row],[V_mag]]-40</f>
        <v>-53.56</v>
      </c>
      <c r="H99">
        <f>10^(_10sept_0_107[[#This Row],[H_mag_adj]]/20)*COS(RADIANS(_10sept_0_107[[#This Row],[H_phase]]))</f>
        <v>-2.1134556015337731E-3</v>
      </c>
      <c r="I99">
        <f>10^(_10sept_0_107[[#This Row],[H_mag_adj]]/20)*SIN(RADIANS(_10sept_0_107[[#This Row],[H_phase]]))</f>
        <v>-1.4408094834789242E-4</v>
      </c>
      <c r="J99">
        <f>10^(_10sept_0_107[[#This Row],[V_mag_adj]]/20)*COS(RADIANS(_10sept_0_107[[#This Row],[V_phase]]))</f>
        <v>-2.0945412193941683E-3</v>
      </c>
      <c r="K99">
        <f>10^(_10sept_0_107[[#This Row],[V_mag_adj]]/20)*SIN(RADIANS(_10sept_0_107[[#This Row],[V_phase]]))</f>
        <v>-1.3581500404711758E-4</v>
      </c>
    </row>
    <row r="100" spans="1:11" x14ac:dyDescent="0.25">
      <c r="A100">
        <v>-83</v>
      </c>
      <c r="B100">
        <v>-12.86</v>
      </c>
      <c r="C100">
        <v>-159.16</v>
      </c>
      <c r="D100">
        <v>-12.89</v>
      </c>
      <c r="E100">
        <v>-158.6</v>
      </c>
      <c r="F100">
        <f>_10sept_0_107[[#This Row],[H_mag]]-40</f>
        <v>-52.86</v>
      </c>
      <c r="G100">
        <f>_10sept_0_107[[#This Row],[V_mag]]-40</f>
        <v>-52.89</v>
      </c>
      <c r="H100">
        <f>10^(_10sept_0_107[[#This Row],[H_mag_adj]]/20)*COS(RADIANS(_10sept_0_107[[#This Row],[H_phase]]))</f>
        <v>-2.1262549536890966E-3</v>
      </c>
      <c r="I100">
        <f>10^(_10sept_0_107[[#This Row],[H_mag_adj]]/20)*SIN(RADIANS(_10sept_0_107[[#This Row],[H_phase]]))</f>
        <v>-8.093875409334229E-4</v>
      </c>
      <c r="J100">
        <f>10^(_10sept_0_107[[#This Row],[V_mag_adj]]/20)*COS(RADIANS(_10sept_0_107[[#This Row],[V_phase]]))</f>
        <v>-2.1109391635082274E-3</v>
      </c>
      <c r="K100">
        <f>10^(_10sept_0_107[[#This Row],[V_mag_adj]]/20)*SIN(RADIANS(_10sept_0_107[[#This Row],[V_phase]]))</f>
        <v>-8.2726801206830418E-4</v>
      </c>
    </row>
    <row r="101" spans="1:11" x14ac:dyDescent="0.25">
      <c r="A101">
        <v>-82</v>
      </c>
      <c r="B101">
        <v>-12.25</v>
      </c>
      <c r="C101">
        <v>-142.18</v>
      </c>
      <c r="D101">
        <v>-12.27</v>
      </c>
      <c r="E101">
        <v>-141.94999999999999</v>
      </c>
      <c r="F101">
        <f>_10sept_0_107[[#This Row],[H_mag]]-40</f>
        <v>-52.25</v>
      </c>
      <c r="G101">
        <f>_10sept_0_107[[#This Row],[V_mag]]-40</f>
        <v>-52.269999999999996</v>
      </c>
      <c r="H101">
        <f>10^(_10sept_0_107[[#This Row],[H_mag_adj]]/20)*COS(RADIANS(_10sept_0_107[[#This Row],[H_phase]]))</f>
        <v>-1.9279451143788132E-3</v>
      </c>
      <c r="I101">
        <f>10^(_10sept_0_107[[#This Row],[H_mag_adj]]/20)*SIN(RADIANS(_10sept_0_107[[#This Row],[H_phase]]))</f>
        <v>-1.4965457130448675E-3</v>
      </c>
      <c r="J101">
        <f>10^(_10sept_0_107[[#This Row],[V_mag_adj]]/20)*COS(RADIANS(_10sept_0_107[[#This Row],[V_phase]]))</f>
        <v>-1.9175017791895916E-3</v>
      </c>
      <c r="K101">
        <f>10^(_10sept_0_107[[#This Row],[V_mag_adj]]/20)*SIN(RADIANS(_10sept_0_107[[#This Row],[V_phase]]))</f>
        <v>-1.5008131704528562E-3</v>
      </c>
    </row>
    <row r="102" spans="1:11" x14ac:dyDescent="0.25">
      <c r="A102">
        <v>-81</v>
      </c>
      <c r="B102">
        <v>-11.74</v>
      </c>
      <c r="C102">
        <v>-125.14</v>
      </c>
      <c r="D102">
        <v>-11.77</v>
      </c>
      <c r="E102">
        <v>-125.13</v>
      </c>
      <c r="F102">
        <f>_10sept_0_107[[#This Row],[H_mag]]-40</f>
        <v>-51.74</v>
      </c>
      <c r="G102">
        <f>_10sept_0_107[[#This Row],[V_mag]]-40</f>
        <v>-51.769999999999996</v>
      </c>
      <c r="H102">
        <f>10^(_10sept_0_107[[#This Row],[H_mag_adj]]/20)*COS(RADIANS(_10sept_0_107[[#This Row],[H_phase]]))</f>
        <v>-1.4897139825818472E-3</v>
      </c>
      <c r="I102">
        <f>10^(_10sept_0_107[[#This Row],[H_mag_adj]]/20)*SIN(RADIANS(_10sept_0_107[[#This Row],[H_phase]]))</f>
        <v>-2.1165061644761131E-3</v>
      </c>
      <c r="J102">
        <f>10^(_10sept_0_107[[#This Row],[V_mag_adj]]/20)*COS(RADIANS(_10sept_0_107[[#This Row],[V_phase]]))</f>
        <v>-1.4842094191878017E-3</v>
      </c>
      <c r="K102">
        <f>10^(_10sept_0_107[[#This Row],[V_mag_adj]]/20)*SIN(RADIANS(_10sept_0_107[[#This Row],[V_phase]]))</f>
        <v>-2.1094676963659864E-3</v>
      </c>
    </row>
    <row r="103" spans="1:11" x14ac:dyDescent="0.25">
      <c r="A103">
        <v>-80</v>
      </c>
      <c r="B103">
        <v>-11.37</v>
      </c>
      <c r="C103">
        <v>-109.83</v>
      </c>
      <c r="D103">
        <v>-11.37</v>
      </c>
      <c r="E103">
        <v>-109.47</v>
      </c>
      <c r="F103">
        <f>_10sept_0_107[[#This Row],[H_mag]]-40</f>
        <v>-51.37</v>
      </c>
      <c r="G103">
        <f>_10sept_0_107[[#This Row],[V_mag]]-40</f>
        <v>-51.37</v>
      </c>
      <c r="H103">
        <f>10^(_10sept_0_107[[#This Row],[H_mag_adj]]/20)*COS(RADIANS(_10sept_0_107[[#This Row],[H_phase]]))</f>
        <v>-9.1620976307702146E-4</v>
      </c>
      <c r="I103">
        <f>10^(_10sept_0_107[[#This Row],[H_mag_adj]]/20)*SIN(RADIANS(_10sept_0_107[[#This Row],[H_phase]]))</f>
        <v>-2.5406957260931569E-3</v>
      </c>
      <c r="J103">
        <f>10^(_10sept_0_107[[#This Row],[V_mag_adj]]/20)*COS(RADIANS(_10sept_0_107[[#This Row],[V_phase]]))</f>
        <v>-9.0022812086097562E-4</v>
      </c>
      <c r="K103">
        <f>10^(_10sept_0_107[[#This Row],[V_mag_adj]]/20)*SIN(RADIANS(_10sept_0_107[[#This Row],[V_phase]]))</f>
        <v>-2.5464022527787716E-3</v>
      </c>
    </row>
    <row r="104" spans="1:11" x14ac:dyDescent="0.25">
      <c r="A104">
        <v>-79</v>
      </c>
      <c r="B104">
        <v>-10.98</v>
      </c>
      <c r="C104">
        <v>-93.3</v>
      </c>
      <c r="D104">
        <v>-10.99</v>
      </c>
      <c r="E104">
        <v>-92.61</v>
      </c>
      <c r="F104">
        <f>_10sept_0_107[[#This Row],[H_mag]]-40</f>
        <v>-50.980000000000004</v>
      </c>
      <c r="G104">
        <f>_10sept_0_107[[#This Row],[V_mag]]-40</f>
        <v>-50.99</v>
      </c>
      <c r="H104">
        <f>10^(_10sept_0_107[[#This Row],[H_mag_adj]]/20)*COS(RADIANS(_10sept_0_107[[#This Row],[H_phase]]))</f>
        <v>-1.62611467033589E-4</v>
      </c>
      <c r="I104">
        <f>10^(_10sept_0_107[[#This Row],[H_mag_adj]]/20)*SIN(RADIANS(_10sept_0_107[[#This Row],[H_phase]]))</f>
        <v>-2.8201958058739333E-3</v>
      </c>
      <c r="J104">
        <f>10^(_10sept_0_107[[#This Row],[V_mag_adj]]/20)*COS(RADIANS(_10sept_0_107[[#This Row],[V_phase]]))</f>
        <v>-1.2848950763517391E-4</v>
      </c>
      <c r="K104">
        <f>10^(_10sept_0_107[[#This Row],[V_mag_adj]]/20)*SIN(RADIANS(_10sept_0_107[[#This Row],[V_phase]]))</f>
        <v>-2.8187025296403379E-3</v>
      </c>
    </row>
    <row r="105" spans="1:11" x14ac:dyDescent="0.25">
      <c r="A105">
        <v>-78</v>
      </c>
      <c r="B105">
        <v>-10.56</v>
      </c>
      <c r="C105">
        <v>-76.06</v>
      </c>
      <c r="D105">
        <v>-10.55</v>
      </c>
      <c r="E105">
        <v>-75.739999999999995</v>
      </c>
      <c r="F105">
        <f>_10sept_0_107[[#This Row],[H_mag]]-40</f>
        <v>-50.56</v>
      </c>
      <c r="G105">
        <f>_10sept_0_107[[#This Row],[V_mag]]-40</f>
        <v>-50.55</v>
      </c>
      <c r="H105">
        <f>10^(_10sept_0_107[[#This Row],[H_mag_adj]]/20)*COS(RADIANS(_10sept_0_107[[#This Row],[H_phase]]))</f>
        <v>7.1424469775121927E-4</v>
      </c>
      <c r="I105">
        <f>10^(_10sept_0_107[[#This Row],[H_mag_adj]]/20)*SIN(RADIANS(_10sept_0_107[[#This Row],[H_phase]]))</f>
        <v>-2.8775127593189068E-3</v>
      </c>
      <c r="J105">
        <f>10^(_10sept_0_107[[#This Row],[V_mag_adj]]/20)*COS(RADIANS(_10sept_0_107[[#This Row],[V_phase]]))</f>
        <v>7.3114581594597159E-4</v>
      </c>
      <c r="K105">
        <f>10^(_10sept_0_107[[#This Row],[V_mag_adj]]/20)*SIN(RADIANS(_10sept_0_107[[#This Row],[V_phase]]))</f>
        <v>-2.8767889261996343E-3</v>
      </c>
    </row>
    <row r="106" spans="1:11" x14ac:dyDescent="0.25">
      <c r="A106">
        <v>-77</v>
      </c>
      <c r="B106">
        <v>-10.050000000000001</v>
      </c>
      <c r="C106">
        <v>-58.43</v>
      </c>
      <c r="D106">
        <v>-10.09</v>
      </c>
      <c r="E106">
        <v>-58.99</v>
      </c>
      <c r="F106">
        <f>_10sept_0_107[[#This Row],[H_mag]]-40</f>
        <v>-50.05</v>
      </c>
      <c r="G106">
        <f>_10sept_0_107[[#This Row],[V_mag]]-40</f>
        <v>-50.09</v>
      </c>
      <c r="H106">
        <f>10^(_10sept_0_107[[#This Row],[H_mag_adj]]/20)*COS(RADIANS(_10sept_0_107[[#This Row],[H_phase]]))</f>
        <v>1.6460755404188612E-3</v>
      </c>
      <c r="I106">
        <f>10^(_10sept_0_107[[#This Row],[H_mag_adj]]/20)*SIN(RADIANS(_10sept_0_107[[#This Row],[H_phase]]))</f>
        <v>-2.6787994067873282E-3</v>
      </c>
      <c r="J106">
        <f>10^(_10sept_0_107[[#This Row],[V_mag_adj]]/20)*COS(RADIANS(_10sept_0_107[[#This Row],[V_phase]]))</f>
        <v>1.6123727930602075E-3</v>
      </c>
      <c r="K106">
        <f>10^(_10sept_0_107[[#This Row],[V_mag_adj]]/20)*SIN(RADIANS(_10sept_0_107[[#This Row],[V_phase]]))</f>
        <v>-2.6823783905866459E-3</v>
      </c>
    </row>
    <row r="107" spans="1:11" x14ac:dyDescent="0.25">
      <c r="A107">
        <v>-76</v>
      </c>
      <c r="B107">
        <v>-9.52</v>
      </c>
      <c r="C107">
        <v>-41.62</v>
      </c>
      <c r="D107">
        <v>-9.5399999999999991</v>
      </c>
      <c r="E107">
        <v>-42.03</v>
      </c>
      <c r="F107">
        <f>_10sept_0_107[[#This Row],[H_mag]]-40</f>
        <v>-49.519999999999996</v>
      </c>
      <c r="G107">
        <f>_10sept_0_107[[#This Row],[V_mag]]-40</f>
        <v>-49.54</v>
      </c>
      <c r="H107">
        <f>10^(_10sept_0_107[[#This Row],[H_mag_adj]]/20)*COS(RADIANS(_10sept_0_107[[#This Row],[H_phase]]))</f>
        <v>2.498329465351494E-3</v>
      </c>
      <c r="I107">
        <f>10^(_10sept_0_107[[#This Row],[H_mag_adj]]/20)*SIN(RADIANS(_10sept_0_107[[#This Row],[H_phase]]))</f>
        <v>-2.2196806888293914E-3</v>
      </c>
      <c r="J107">
        <f>10^(_10sept_0_107[[#This Row],[V_mag_adj]]/20)*COS(RADIANS(_10sept_0_107[[#This Row],[V_phase]]))</f>
        <v>2.4766726142911367E-3</v>
      </c>
      <c r="K107">
        <f>10^(_10sept_0_107[[#This Row],[V_mag_adj]]/20)*SIN(RADIANS(_10sept_0_107[[#This Row],[V_phase]]))</f>
        <v>-2.2323552661787992E-3</v>
      </c>
    </row>
    <row r="108" spans="1:11" x14ac:dyDescent="0.25">
      <c r="A108">
        <v>-75</v>
      </c>
      <c r="B108">
        <v>-8.94</v>
      </c>
      <c r="C108">
        <v>-25.78</v>
      </c>
      <c r="D108">
        <v>-8.9600000000000009</v>
      </c>
      <c r="E108">
        <v>-25.89</v>
      </c>
      <c r="F108">
        <f>_10sept_0_107[[#This Row],[H_mag]]-40</f>
        <v>-48.94</v>
      </c>
      <c r="G108">
        <f>_10sept_0_107[[#This Row],[V_mag]]-40</f>
        <v>-48.96</v>
      </c>
      <c r="H108">
        <f>10^(_10sept_0_107[[#This Row],[H_mag_adj]]/20)*COS(RADIANS(_10sept_0_107[[#This Row],[H_phase]]))</f>
        <v>3.2171370153338693E-3</v>
      </c>
      <c r="I108">
        <f>10^(_10sept_0_107[[#This Row],[H_mag_adj]]/20)*SIN(RADIANS(_10sept_0_107[[#This Row],[H_phase]]))</f>
        <v>-1.5538396032673755E-3</v>
      </c>
      <c r="J108">
        <f>10^(_10sept_0_107[[#This Row],[V_mag_adj]]/20)*COS(RADIANS(_10sept_0_107[[#This Row],[V_phase]]))</f>
        <v>3.206755595204299E-3</v>
      </c>
      <c r="K108">
        <f>10^(_10sept_0_107[[#This Row],[V_mag_adj]]/20)*SIN(RADIANS(_10sept_0_107[[#This Row],[V_phase]]))</f>
        <v>-1.5564252647369023E-3</v>
      </c>
    </row>
    <row r="109" spans="1:11" x14ac:dyDescent="0.25">
      <c r="A109">
        <v>-74</v>
      </c>
      <c r="B109">
        <v>-8.39</v>
      </c>
      <c r="C109">
        <v>-10.28</v>
      </c>
      <c r="D109">
        <v>-8.42</v>
      </c>
      <c r="E109">
        <v>-10.3</v>
      </c>
      <c r="F109">
        <f>_10sept_0_107[[#This Row],[H_mag]]-40</f>
        <v>-48.39</v>
      </c>
      <c r="G109">
        <f>_10sept_0_107[[#This Row],[V_mag]]-40</f>
        <v>-48.42</v>
      </c>
      <c r="H109">
        <f>10^(_10sept_0_107[[#This Row],[H_mag_adj]]/20)*COS(RADIANS(_10sept_0_107[[#This Row],[H_phase]]))</f>
        <v>3.7451729573577323E-3</v>
      </c>
      <c r="I109">
        <f>10^(_10sept_0_107[[#This Row],[H_mag_adj]]/20)*SIN(RADIANS(_10sept_0_107[[#This Row],[H_phase]]))</f>
        <v>-6.7926287615614257E-4</v>
      </c>
      <c r="J109">
        <f>10^(_10sept_0_107[[#This Row],[V_mag_adj]]/20)*COS(RADIANS(_10sept_0_107[[#This Row],[V_phase]]))</f>
        <v>3.7320233837959127E-3</v>
      </c>
      <c r="K109">
        <f>10^(_10sept_0_107[[#This Row],[V_mag_adj]]/20)*SIN(RADIANS(_10sept_0_107[[#This Row],[V_phase]]))</f>
        <v>-6.7822359540119096E-4</v>
      </c>
    </row>
    <row r="110" spans="1:11" x14ac:dyDescent="0.25">
      <c r="A110">
        <v>-73</v>
      </c>
      <c r="B110">
        <v>-7.91</v>
      </c>
      <c r="C110">
        <v>5.27</v>
      </c>
      <c r="D110">
        <v>-7.92</v>
      </c>
      <c r="E110">
        <v>5.68</v>
      </c>
      <c r="F110">
        <f>_10sept_0_107[[#This Row],[H_mag]]-40</f>
        <v>-47.91</v>
      </c>
      <c r="G110">
        <f>_10sept_0_107[[#This Row],[V_mag]]-40</f>
        <v>-47.92</v>
      </c>
      <c r="H110">
        <f>10^(_10sept_0_107[[#This Row],[H_mag_adj]]/20)*COS(RADIANS(_10sept_0_107[[#This Row],[H_phase]]))</f>
        <v>4.0055330035667688E-3</v>
      </c>
      <c r="I110">
        <f>10^(_10sept_0_107[[#This Row],[H_mag_adj]]/20)*SIN(RADIANS(_10sept_0_107[[#This Row],[H_phase]]))</f>
        <v>3.6946682363651158E-4</v>
      </c>
      <c r="J110">
        <f>10^(_10sept_0_107[[#This Row],[V_mag_adj]]/20)*COS(RADIANS(_10sept_0_107[[#This Row],[V_phase]]))</f>
        <v>3.9981808967575038E-3</v>
      </c>
      <c r="K110">
        <f>10^(_10sept_0_107[[#This Row],[V_mag_adj]]/20)*SIN(RADIANS(_10sept_0_107[[#This Row],[V_phase]]))</f>
        <v>3.9766202366862784E-4</v>
      </c>
    </row>
    <row r="111" spans="1:11" x14ac:dyDescent="0.25">
      <c r="A111">
        <v>-72</v>
      </c>
      <c r="B111">
        <v>-7.5</v>
      </c>
      <c r="C111">
        <v>20.43</v>
      </c>
      <c r="D111">
        <v>-7.54</v>
      </c>
      <c r="E111">
        <v>19.940000000000001</v>
      </c>
      <c r="F111">
        <f>_10sept_0_107[[#This Row],[H_mag]]-40</f>
        <v>-47.5</v>
      </c>
      <c r="G111">
        <f>_10sept_0_107[[#This Row],[V_mag]]-40</f>
        <v>-47.54</v>
      </c>
      <c r="H111">
        <f>10^(_10sept_0_107[[#This Row],[H_mag_adj]]/20)*COS(RADIANS(_10sept_0_107[[#This Row],[H_phase]]))</f>
        <v>3.9517151889014099E-3</v>
      </c>
      <c r="I111">
        <f>10^(_10sept_0_107[[#This Row],[H_mag_adj]]/20)*SIN(RADIANS(_10sept_0_107[[#This Row],[H_phase]]))</f>
        <v>1.4719854504019758E-3</v>
      </c>
      <c r="J111">
        <f>10^(_10sept_0_107[[#This Row],[V_mag_adj]]/20)*COS(RADIANS(_10sept_0_107[[#This Row],[V_phase]]))</f>
        <v>3.945945454519444E-3</v>
      </c>
      <c r="K111">
        <f>10^(_10sept_0_107[[#This Row],[V_mag_adj]]/20)*SIN(RADIANS(_10sept_0_107[[#This Row],[V_phase]]))</f>
        <v>1.431528879929997E-3</v>
      </c>
    </row>
    <row r="112" spans="1:11" x14ac:dyDescent="0.25">
      <c r="A112">
        <v>-71</v>
      </c>
      <c r="B112">
        <v>-7.14</v>
      </c>
      <c r="C112">
        <v>34.82</v>
      </c>
      <c r="D112">
        <v>-7.15</v>
      </c>
      <c r="E112">
        <v>34.57</v>
      </c>
      <c r="F112">
        <f>_10sept_0_107[[#This Row],[H_mag]]-40</f>
        <v>-47.14</v>
      </c>
      <c r="G112">
        <f>_10sept_0_107[[#This Row],[V_mag]]-40</f>
        <v>-47.15</v>
      </c>
      <c r="H112">
        <f>10^(_10sept_0_107[[#This Row],[H_mag_adj]]/20)*COS(RADIANS(_10sept_0_107[[#This Row],[H_phase]]))</f>
        <v>3.6084166391724399E-3</v>
      </c>
      <c r="I112">
        <f>10^(_10sept_0_107[[#This Row],[H_mag_adj]]/20)*SIN(RADIANS(_10sept_0_107[[#This Row],[H_phase]]))</f>
        <v>2.5097833628249019E-3</v>
      </c>
      <c r="J112">
        <f>10^(_10sept_0_107[[#This Row],[V_mag_adj]]/20)*COS(RADIANS(_10sept_0_107[[#This Row],[V_phase]]))</f>
        <v>3.6151687370484051E-3</v>
      </c>
      <c r="K112">
        <f>10^(_10sept_0_107[[#This Row],[V_mag_adj]]/20)*SIN(RADIANS(_10sept_0_107[[#This Row],[V_phase]]))</f>
        <v>2.4911451452248171E-3</v>
      </c>
    </row>
    <row r="113" spans="1:11" x14ac:dyDescent="0.25">
      <c r="A113">
        <v>-70</v>
      </c>
      <c r="B113">
        <v>-6.79</v>
      </c>
      <c r="C113">
        <v>49.61</v>
      </c>
      <c r="D113">
        <v>-6.86</v>
      </c>
      <c r="E113">
        <v>49.48</v>
      </c>
      <c r="F113">
        <f>_10sept_0_107[[#This Row],[H_mag]]-40</f>
        <v>-46.79</v>
      </c>
      <c r="G113">
        <f>_10sept_0_107[[#This Row],[V_mag]]-40</f>
        <v>-46.86</v>
      </c>
      <c r="H113">
        <f>10^(_10sept_0_107[[#This Row],[H_mag_adj]]/20)*COS(RADIANS(_10sept_0_107[[#This Row],[H_phase]]))</f>
        <v>2.9652838900261855E-3</v>
      </c>
      <c r="I113">
        <f>10^(_10sept_0_107[[#This Row],[H_mag_adj]]/20)*SIN(RADIANS(_10sept_0_107[[#This Row],[H_phase]]))</f>
        <v>3.4854290998469735E-3</v>
      </c>
      <c r="J113">
        <f>10^(_10sept_0_107[[#This Row],[V_mag_adj]]/20)*COS(RADIANS(_10sept_0_107[[#This Row],[V_phase]]))</f>
        <v>2.9493196954592147E-3</v>
      </c>
      <c r="K113">
        <f>10^(_10sept_0_107[[#This Row],[V_mag_adj]]/20)*SIN(RADIANS(_10sept_0_107[[#This Row],[V_phase]]))</f>
        <v>3.4507698368155993E-3</v>
      </c>
    </row>
    <row r="114" spans="1:11" x14ac:dyDescent="0.25">
      <c r="A114">
        <v>-69</v>
      </c>
      <c r="B114">
        <v>-6.49</v>
      </c>
      <c r="C114">
        <v>64.42</v>
      </c>
      <c r="D114">
        <v>-6.53</v>
      </c>
      <c r="E114">
        <v>63.51</v>
      </c>
      <c r="F114">
        <f>_10sept_0_107[[#This Row],[H_mag]]-40</f>
        <v>-46.49</v>
      </c>
      <c r="G114">
        <f>_10sept_0_107[[#This Row],[V_mag]]-40</f>
        <v>-46.53</v>
      </c>
      <c r="H114">
        <f>10^(_10sept_0_107[[#This Row],[H_mag_adj]]/20)*COS(RADIANS(_10sept_0_107[[#This Row],[H_phase]]))</f>
        <v>2.0452829246110932E-3</v>
      </c>
      <c r="I114">
        <f>10^(_10sept_0_107[[#This Row],[H_mag_adj]]/20)*SIN(RADIANS(_10sept_0_107[[#This Row],[H_phase]]))</f>
        <v>4.2726615822133562E-3</v>
      </c>
      <c r="J114">
        <f>10^(_10sept_0_107[[#This Row],[V_mag_adj]]/20)*COS(RADIANS(_10sept_0_107[[#This Row],[V_phase]]))</f>
        <v>2.1031748293635724E-3</v>
      </c>
      <c r="K114">
        <f>10^(_10sept_0_107[[#This Row],[V_mag_adj]]/20)*SIN(RADIANS(_10sept_0_107[[#This Row],[V_phase]]))</f>
        <v>4.2201604879015557E-3</v>
      </c>
    </row>
    <row r="115" spans="1:11" x14ac:dyDescent="0.25">
      <c r="A115">
        <v>-68</v>
      </c>
      <c r="B115">
        <v>-6.18</v>
      </c>
      <c r="C115">
        <v>78.86</v>
      </c>
      <c r="D115">
        <v>-6.2</v>
      </c>
      <c r="E115">
        <v>78.33</v>
      </c>
      <c r="F115">
        <f>_10sept_0_107[[#This Row],[H_mag]]-40</f>
        <v>-46.18</v>
      </c>
      <c r="G115">
        <f>_10sept_0_107[[#This Row],[V_mag]]-40</f>
        <v>-46.2</v>
      </c>
      <c r="H115">
        <f>10^(_10sept_0_107[[#This Row],[H_mag_adj]]/20)*COS(RADIANS(_10sept_0_107[[#This Row],[H_phase]]))</f>
        <v>9.4846833644164402E-4</v>
      </c>
      <c r="I115">
        <f>10^(_10sept_0_107[[#This Row],[H_mag_adj]]/20)*SIN(RADIANS(_10sept_0_107[[#This Row],[H_phase]]))</f>
        <v>4.8165819936583148E-3</v>
      </c>
      <c r="J115">
        <f>10^(_10sept_0_107[[#This Row],[V_mag_adj]]/20)*COS(RADIANS(_10sept_0_107[[#This Row],[V_phase]]))</f>
        <v>9.9069789169420786E-4</v>
      </c>
      <c r="K115">
        <f>10^(_10sept_0_107[[#This Row],[V_mag_adj]]/20)*SIN(RADIANS(_10sept_0_107[[#This Row],[V_phase]]))</f>
        <v>4.7965453065292214E-3</v>
      </c>
    </row>
    <row r="116" spans="1:11" x14ac:dyDescent="0.25">
      <c r="A116">
        <v>-67</v>
      </c>
      <c r="B116">
        <v>-5.87</v>
      </c>
      <c r="C116">
        <v>92.74</v>
      </c>
      <c r="D116">
        <v>-5.88</v>
      </c>
      <c r="E116">
        <v>92.27</v>
      </c>
      <c r="F116">
        <f>_10sept_0_107[[#This Row],[H_mag]]-40</f>
        <v>-45.87</v>
      </c>
      <c r="G116">
        <f>_10sept_0_107[[#This Row],[V_mag]]-40</f>
        <v>-45.88</v>
      </c>
      <c r="H116">
        <f>10^(_10sept_0_107[[#This Row],[H_mag_adj]]/20)*COS(RADIANS(_10sept_0_107[[#This Row],[H_phase]]))</f>
        <v>-2.4319933503512054E-4</v>
      </c>
      <c r="I116">
        <f>10^(_10sept_0_107[[#This Row],[H_mag_adj]]/20)*SIN(RADIANS(_10sept_0_107[[#This Row],[H_phase]]))</f>
        <v>5.0816319460355829E-3</v>
      </c>
      <c r="J116">
        <f>10^(_10sept_0_107[[#This Row],[V_mag_adj]]/20)*COS(RADIANS(_10sept_0_107[[#This Row],[V_phase]]))</f>
        <v>-2.012748922567043E-4</v>
      </c>
      <c r="K116">
        <f>10^(_10sept_0_107[[#This Row],[V_mag_adj]]/20)*SIN(RADIANS(_10sept_0_107[[#This Row],[V_phase]]))</f>
        <v>5.0776067516196044E-3</v>
      </c>
    </row>
    <row r="117" spans="1:11" x14ac:dyDescent="0.25">
      <c r="A117">
        <v>-66</v>
      </c>
      <c r="B117">
        <v>-5.56</v>
      </c>
      <c r="C117">
        <v>107.19</v>
      </c>
      <c r="D117">
        <v>-5.58</v>
      </c>
      <c r="E117">
        <v>107.16</v>
      </c>
      <c r="F117">
        <f>_10sept_0_107[[#This Row],[H_mag]]-40</f>
        <v>-45.56</v>
      </c>
      <c r="G117">
        <f>_10sept_0_107[[#This Row],[V_mag]]-40</f>
        <v>-45.58</v>
      </c>
      <c r="H117">
        <f>10^(_10sept_0_107[[#This Row],[H_mag_adj]]/20)*COS(RADIANS(_10sept_0_107[[#This Row],[H_phase]]))</f>
        <v>-1.5581820814128222E-3</v>
      </c>
      <c r="I117">
        <f>10^(_10sept_0_107[[#This Row],[H_mag_adj]]/20)*SIN(RADIANS(_10sept_0_107[[#This Row],[H_phase]]))</f>
        <v>5.0367848156097411E-3</v>
      </c>
      <c r="J117">
        <f>10^(_10sept_0_107[[#This Row],[V_mag_adj]]/20)*COS(RADIANS(_10sept_0_107[[#This Row],[V_phase]]))</f>
        <v>-1.551966960246291E-3</v>
      </c>
      <c r="K117">
        <f>10^(_10sept_0_107[[#This Row],[V_mag_adj]]/20)*SIN(RADIANS(_10sept_0_107[[#This Row],[V_phase]]))</f>
        <v>5.0260138289124293E-3</v>
      </c>
    </row>
    <row r="118" spans="1:11" x14ac:dyDescent="0.25">
      <c r="A118">
        <v>-65</v>
      </c>
      <c r="B118">
        <v>-5.24</v>
      </c>
      <c r="C118">
        <v>121.65</v>
      </c>
      <c r="D118">
        <v>-5.26</v>
      </c>
      <c r="E118">
        <v>121.17</v>
      </c>
      <c r="F118">
        <f>_10sept_0_107[[#This Row],[H_mag]]-40</f>
        <v>-45.24</v>
      </c>
      <c r="G118">
        <f>_10sept_0_107[[#This Row],[V_mag]]-40</f>
        <v>-45.26</v>
      </c>
      <c r="H118">
        <f>10^(_10sept_0_107[[#This Row],[H_mag_adj]]/20)*COS(RADIANS(_10sept_0_107[[#This Row],[H_phase]]))</f>
        <v>-2.8703512733580516E-3</v>
      </c>
      <c r="I118">
        <f>10^(_10sept_0_107[[#This Row],[H_mag_adj]]/20)*SIN(RADIANS(_10sept_0_107[[#This Row],[H_phase]]))</f>
        <v>4.6565792094211914E-3</v>
      </c>
      <c r="J118">
        <f>10^(_10sept_0_107[[#This Row],[V_mag_adj]]/20)*COS(RADIANS(_10sept_0_107[[#This Row],[V_phase]]))</f>
        <v>-2.8247284657316593E-3</v>
      </c>
      <c r="K118">
        <f>10^(_10sept_0_107[[#This Row],[V_mag_adj]]/20)*SIN(RADIANS(_10sept_0_107[[#This Row],[V_phase]]))</f>
        <v>4.6696973552016359E-3</v>
      </c>
    </row>
    <row r="119" spans="1:11" x14ac:dyDescent="0.25">
      <c r="A119">
        <v>-64</v>
      </c>
      <c r="B119">
        <v>-4.92</v>
      </c>
      <c r="C119">
        <v>136.88</v>
      </c>
      <c r="D119">
        <v>-4.95</v>
      </c>
      <c r="E119">
        <v>136.58000000000001</v>
      </c>
      <c r="F119">
        <f>_10sept_0_107[[#This Row],[H_mag]]-40</f>
        <v>-44.92</v>
      </c>
      <c r="G119">
        <f>_10sept_0_107[[#This Row],[V_mag]]-40</f>
        <v>-44.95</v>
      </c>
      <c r="H119">
        <f>10^(_10sept_0_107[[#This Row],[H_mag_adj]]/20)*COS(RADIANS(_10sept_0_107[[#This Row],[H_phase]]))</f>
        <v>-4.1426427225684194E-3</v>
      </c>
      <c r="I119">
        <f>10^(_10sept_0_107[[#This Row],[H_mag_adj]]/20)*SIN(RADIANS(_10sept_0_107[[#This Row],[H_phase]]))</f>
        <v>3.8793297341145443E-3</v>
      </c>
      <c r="J119">
        <f>10^(_10sept_0_107[[#This Row],[V_mag_adj]]/20)*COS(RADIANS(_10sept_0_107[[#This Row],[V_phase]]))</f>
        <v>-4.1080606359783422E-3</v>
      </c>
      <c r="K119">
        <f>10^(_10sept_0_107[[#This Row],[V_mag_adj]]/20)*SIN(RADIANS(_10sept_0_107[[#This Row],[V_phase]]))</f>
        <v>3.8875170620897796E-3</v>
      </c>
    </row>
    <row r="120" spans="1:11" x14ac:dyDescent="0.25">
      <c r="A120">
        <v>-63</v>
      </c>
      <c r="B120">
        <v>-4.6500000000000004</v>
      </c>
      <c r="C120">
        <v>151.04</v>
      </c>
      <c r="D120">
        <v>-4.67</v>
      </c>
      <c r="E120">
        <v>150.66</v>
      </c>
      <c r="F120">
        <f>_10sept_0_107[[#This Row],[H_mag]]-40</f>
        <v>-44.65</v>
      </c>
      <c r="G120">
        <f>_10sept_0_107[[#This Row],[V_mag]]-40</f>
        <v>-44.67</v>
      </c>
      <c r="H120">
        <f>10^(_10sept_0_107[[#This Row],[H_mag_adj]]/20)*COS(RADIANS(_10sept_0_107[[#This Row],[H_phase]]))</f>
        <v>-5.1225615342090774E-3</v>
      </c>
      <c r="I120">
        <f>10^(_10sept_0_107[[#This Row],[H_mag_adj]]/20)*SIN(RADIANS(_10sept_0_107[[#This Row],[H_phase]]))</f>
        <v>2.8348089852557211E-3</v>
      </c>
      <c r="J120">
        <f>10^(_10sept_0_107[[#This Row],[V_mag_adj]]/20)*COS(RADIANS(_10sept_0_107[[#This Row],[V_phase]]))</f>
        <v>-5.0919097805354977E-3</v>
      </c>
      <c r="K120">
        <f>10^(_10sept_0_107[[#This Row],[V_mag_adj]]/20)*SIN(RADIANS(_10sept_0_107[[#This Row],[V_phase]]))</f>
        <v>2.8621226299863091E-3</v>
      </c>
    </row>
    <row r="121" spans="1:11" x14ac:dyDescent="0.25">
      <c r="A121">
        <v>-62</v>
      </c>
      <c r="B121">
        <v>-4.3499999999999996</v>
      </c>
      <c r="C121">
        <v>165.61</v>
      </c>
      <c r="D121">
        <v>-4.3899999999999997</v>
      </c>
      <c r="E121">
        <v>165.11</v>
      </c>
      <c r="F121">
        <f>_10sept_0_107[[#This Row],[H_mag]]-40</f>
        <v>-44.35</v>
      </c>
      <c r="G121">
        <f>_10sept_0_107[[#This Row],[V_mag]]-40</f>
        <v>-44.39</v>
      </c>
      <c r="H121">
        <f>10^(_10sept_0_107[[#This Row],[H_mag_adj]]/20)*COS(RADIANS(_10sept_0_107[[#This Row],[H_phase]]))</f>
        <v>-5.8702469192018526E-3</v>
      </c>
      <c r="I121">
        <f>10^(_10sept_0_107[[#This Row],[H_mag_adj]]/20)*SIN(RADIANS(_10sept_0_107[[#This Row],[H_phase]]))</f>
        <v>1.5061311886451138E-3</v>
      </c>
      <c r="J121">
        <f>10^(_10sept_0_107[[#This Row],[V_mag_adj]]/20)*COS(RADIANS(_10sept_0_107[[#This Row],[V_phase]]))</f>
        <v>-5.8299701712638411E-3</v>
      </c>
      <c r="K121">
        <f>10^(_10sept_0_107[[#This Row],[V_mag_adj]]/20)*SIN(RADIANS(_10sept_0_107[[#This Row],[V_phase]]))</f>
        <v>1.5501456108683888E-3</v>
      </c>
    </row>
    <row r="122" spans="1:11" x14ac:dyDescent="0.25">
      <c r="A122">
        <v>-61</v>
      </c>
      <c r="B122">
        <v>-4.09</v>
      </c>
      <c r="C122">
        <v>179.58</v>
      </c>
      <c r="D122">
        <v>-4.12</v>
      </c>
      <c r="E122">
        <v>179.11</v>
      </c>
      <c r="F122">
        <f>_10sept_0_107[[#This Row],[H_mag]]-40</f>
        <v>-44.09</v>
      </c>
      <c r="G122">
        <f>_10sept_0_107[[#This Row],[V_mag]]-40</f>
        <v>-44.12</v>
      </c>
      <c r="H122">
        <f>10^(_10sept_0_107[[#This Row],[H_mag_adj]]/20)*COS(RADIANS(_10sept_0_107[[#This Row],[H_phase]]))</f>
        <v>-6.2443657300734028E-3</v>
      </c>
      <c r="I122">
        <f>10^(_10sept_0_107[[#This Row],[H_mag_adj]]/20)*SIN(RADIANS(_10sept_0_107[[#This Row],[H_phase]]))</f>
        <v>4.5774411400662654E-5</v>
      </c>
      <c r="J122">
        <f>10^(_10sept_0_107[[#This Row],[V_mag_adj]]/20)*COS(RADIANS(_10sept_0_107[[#This Row],[V_phase]]))</f>
        <v>-6.2222521005170775E-3</v>
      </c>
      <c r="K122">
        <f>10^(_10sept_0_107[[#This Row],[V_mag_adj]]/20)*SIN(RADIANS(_10sept_0_107[[#This Row],[V_phase]]))</f>
        <v>9.6660694041190824E-5</v>
      </c>
    </row>
    <row r="123" spans="1:11" x14ac:dyDescent="0.25">
      <c r="A123">
        <v>-60</v>
      </c>
      <c r="B123">
        <v>-3.83</v>
      </c>
      <c r="C123">
        <v>-166.1</v>
      </c>
      <c r="D123">
        <v>-3.84</v>
      </c>
      <c r="E123">
        <v>-166.37</v>
      </c>
      <c r="F123">
        <f>_10sept_0_107[[#This Row],[H_mag]]-40</f>
        <v>-43.83</v>
      </c>
      <c r="G123">
        <f>_10sept_0_107[[#This Row],[V_mag]]-40</f>
        <v>-43.84</v>
      </c>
      <c r="H123">
        <f>10^(_10sept_0_107[[#This Row],[H_mag_adj]]/20)*COS(RADIANS(_10sept_0_107[[#This Row],[H_phase]]))</f>
        <v>-6.245862273979848E-3</v>
      </c>
      <c r="I123">
        <f>10^(_10sept_0_107[[#This Row],[H_mag_adj]]/20)*SIN(RADIANS(_10sept_0_107[[#This Row],[H_phase]]))</f>
        <v>-1.545694645280329E-3</v>
      </c>
      <c r="J123">
        <f>10^(_10sept_0_107[[#This Row],[V_mag_adj]]/20)*COS(RADIANS(_10sept_0_107[[#This Row],[V_phase]]))</f>
        <v>-6.2458818336805942E-3</v>
      </c>
      <c r="K123">
        <f>10^(_10sept_0_107[[#This Row],[V_mag_adj]]/20)*SIN(RADIANS(_10sept_0_107[[#This Row],[V_phase]]))</f>
        <v>-1.5145000226856409E-3</v>
      </c>
    </row>
    <row r="124" spans="1:11" x14ac:dyDescent="0.25">
      <c r="A124">
        <v>-59</v>
      </c>
      <c r="B124">
        <v>-3.57</v>
      </c>
      <c r="C124">
        <v>-152.19999999999999</v>
      </c>
      <c r="D124">
        <v>-3.58</v>
      </c>
      <c r="E124">
        <v>-152.75</v>
      </c>
      <c r="F124">
        <f>_10sept_0_107[[#This Row],[H_mag]]-40</f>
        <v>-43.57</v>
      </c>
      <c r="G124">
        <f>_10sept_0_107[[#This Row],[V_mag]]-40</f>
        <v>-43.58</v>
      </c>
      <c r="H124">
        <f>10^(_10sept_0_107[[#This Row],[H_mag_adj]]/20)*COS(RADIANS(_10sept_0_107[[#This Row],[H_phase]]))</f>
        <v>-5.8645891790997957E-3</v>
      </c>
      <c r="I124">
        <f>10^(_10sept_0_107[[#This Row],[H_mag_adj]]/20)*SIN(RADIANS(_10sept_0_107[[#This Row],[H_phase]]))</f>
        <v>-3.0920471057485554E-3</v>
      </c>
      <c r="J124">
        <f>10^(_10sept_0_107[[#This Row],[V_mag_adj]]/20)*COS(RADIANS(_10sept_0_107[[#This Row],[V_phase]]))</f>
        <v>-5.8872182316561921E-3</v>
      </c>
      <c r="K124">
        <f>10^(_10sept_0_107[[#This Row],[V_mag_adj]]/20)*SIN(RADIANS(_10sept_0_107[[#This Row],[V_phase]]))</f>
        <v>-3.0321166320498843E-3</v>
      </c>
    </row>
    <row r="125" spans="1:11" x14ac:dyDescent="0.25">
      <c r="A125">
        <v>-58</v>
      </c>
      <c r="B125">
        <v>-3.32</v>
      </c>
      <c r="C125">
        <v>-138.25</v>
      </c>
      <c r="D125">
        <v>-3.34</v>
      </c>
      <c r="E125">
        <v>-138.66</v>
      </c>
      <c r="F125">
        <f>_10sept_0_107[[#This Row],[H_mag]]-40</f>
        <v>-43.32</v>
      </c>
      <c r="G125">
        <f>_10sept_0_107[[#This Row],[V_mag]]-40</f>
        <v>-43.34</v>
      </c>
      <c r="H125">
        <f>10^(_10sept_0_107[[#This Row],[H_mag_adj]]/20)*COS(RADIANS(_10sept_0_107[[#This Row],[H_phase]]))</f>
        <v>-5.0906381505436155E-3</v>
      </c>
      <c r="I125">
        <f>10^(_10sept_0_107[[#This Row],[H_mag_adj]]/20)*SIN(RADIANS(_10sept_0_107[[#This Row],[H_phase]]))</f>
        <v>-4.5435682643188849E-3</v>
      </c>
      <c r="J125">
        <f>10^(_10sept_0_107[[#This Row],[V_mag_adj]]/20)*COS(RADIANS(_10sept_0_107[[#This Row],[V_phase]]))</f>
        <v>-5.1112380097095532E-3</v>
      </c>
      <c r="K125">
        <f>10^(_10sept_0_107[[#This Row],[V_mag_adj]]/20)*SIN(RADIANS(_10sept_0_107[[#This Row],[V_phase]]))</f>
        <v>-4.496658535149075E-3</v>
      </c>
    </row>
    <row r="126" spans="1:11" x14ac:dyDescent="0.25">
      <c r="A126">
        <v>-57</v>
      </c>
      <c r="B126">
        <v>-3.08</v>
      </c>
      <c r="C126">
        <v>-123.52</v>
      </c>
      <c r="D126">
        <v>-3.12</v>
      </c>
      <c r="E126">
        <v>-123.64</v>
      </c>
      <c r="F126">
        <f>_10sept_0_107[[#This Row],[H_mag]]-40</f>
        <v>-43.08</v>
      </c>
      <c r="G126">
        <f>_10sept_0_107[[#This Row],[V_mag]]-40</f>
        <v>-43.12</v>
      </c>
      <c r="H126">
        <f>10^(_10sept_0_107[[#This Row],[H_mag_adj]]/20)*COS(RADIANS(_10sept_0_107[[#This Row],[H_phase]]))</f>
        <v>-3.8736327950420293E-3</v>
      </c>
      <c r="I126">
        <f>10^(_10sept_0_107[[#This Row],[H_mag_adj]]/20)*SIN(RADIANS(_10sept_0_107[[#This Row],[H_phase]]))</f>
        <v>-5.8479844850443958E-3</v>
      </c>
      <c r="J126">
        <f>10^(_10sept_0_107[[#This Row],[V_mag_adj]]/20)*COS(RADIANS(_10sept_0_107[[#This Row],[V_phase]]))</f>
        <v>-3.8680183189744306E-3</v>
      </c>
      <c r="K126">
        <f>10^(_10sept_0_107[[#This Row],[V_mag_adj]]/20)*SIN(RADIANS(_10sept_0_107[[#This Row],[V_phase]]))</f>
        <v>-5.8130270336905271E-3</v>
      </c>
    </row>
    <row r="127" spans="1:11" x14ac:dyDescent="0.25">
      <c r="A127">
        <v>-56</v>
      </c>
      <c r="B127">
        <v>-2.87</v>
      </c>
      <c r="C127">
        <v>-110.3</v>
      </c>
      <c r="D127">
        <v>-2.87</v>
      </c>
      <c r="E127">
        <v>-110.69</v>
      </c>
      <c r="F127">
        <f>_10sept_0_107[[#This Row],[H_mag]]-40</f>
        <v>-42.87</v>
      </c>
      <c r="G127">
        <f>_10sept_0_107[[#This Row],[V_mag]]-40</f>
        <v>-42.87</v>
      </c>
      <c r="H127">
        <f>10^(_10sept_0_107[[#This Row],[H_mag_adj]]/20)*COS(RADIANS(_10sept_0_107[[#This Row],[H_phase]]))</f>
        <v>-2.4931529981705174E-3</v>
      </c>
      <c r="I127">
        <f>10^(_10sept_0_107[[#This Row],[H_mag_adj]]/20)*SIN(RADIANS(_10sept_0_107[[#This Row],[H_phase]]))</f>
        <v>-6.7398683262301492E-3</v>
      </c>
      <c r="J127">
        <f>10^(_10sept_0_107[[#This Row],[V_mag_adj]]/20)*COS(RADIANS(_10sept_0_107[[#This Row],[V_phase]]))</f>
        <v>-2.5389717158058717E-3</v>
      </c>
      <c r="K127">
        <f>10^(_10sept_0_107[[#This Row],[V_mag_adj]]/20)*SIN(RADIANS(_10sept_0_107[[#This Row],[V_phase]]))</f>
        <v>-6.7227419669019586E-3</v>
      </c>
    </row>
    <row r="128" spans="1:11" x14ac:dyDescent="0.25">
      <c r="A128">
        <v>-55</v>
      </c>
      <c r="B128">
        <v>-2.66</v>
      </c>
      <c r="C128">
        <v>-97.57</v>
      </c>
      <c r="D128">
        <v>-2.67</v>
      </c>
      <c r="E128">
        <v>-97.85</v>
      </c>
      <c r="F128">
        <f>_10sept_0_107[[#This Row],[H_mag]]-40</f>
        <v>-42.66</v>
      </c>
      <c r="G128">
        <f>_10sept_0_107[[#This Row],[V_mag]]-40</f>
        <v>-42.67</v>
      </c>
      <c r="H128">
        <f>10^(_10sept_0_107[[#This Row],[H_mag_adj]]/20)*COS(RADIANS(_10sept_0_107[[#This Row],[H_phase]]))</f>
        <v>-9.698598894031825E-4</v>
      </c>
      <c r="I128">
        <f>10^(_10sept_0_107[[#This Row],[H_mag_adj]]/20)*SIN(RADIANS(_10sept_0_107[[#This Row],[H_phase]]))</f>
        <v>-7.2979079766114612E-3</v>
      </c>
      <c r="J128">
        <f>10^(_10sept_0_107[[#This Row],[V_mag_adj]]/20)*COS(RADIANS(_10sept_0_107[[#This Row],[V_phase]]))</f>
        <v>-1.0043554998463303E-3</v>
      </c>
      <c r="K128">
        <f>10^(_10sept_0_107[[#This Row],[V_mag_adj]]/20)*SIN(RADIANS(_10sept_0_107[[#This Row],[V_phase]]))</f>
        <v>-7.2846895832620363E-3</v>
      </c>
    </row>
    <row r="129" spans="1:11" x14ac:dyDescent="0.25">
      <c r="A129">
        <v>-54</v>
      </c>
      <c r="B129">
        <v>-2.46</v>
      </c>
      <c r="C129">
        <v>-83.46</v>
      </c>
      <c r="D129">
        <v>-2.4900000000000002</v>
      </c>
      <c r="E129">
        <v>-83.72</v>
      </c>
      <c r="F129">
        <f>_10sept_0_107[[#This Row],[H_mag]]-40</f>
        <v>-42.46</v>
      </c>
      <c r="G129">
        <f>_10sept_0_107[[#This Row],[V_mag]]-40</f>
        <v>-42.49</v>
      </c>
      <c r="H129">
        <f>10^(_10sept_0_107[[#This Row],[H_mag_adj]]/20)*COS(RADIANS(_10sept_0_107[[#This Row],[H_phase]]))</f>
        <v>8.5804810673153586E-4</v>
      </c>
      <c r="I129">
        <f>10^(_10sept_0_107[[#This Row],[H_mag_adj]]/20)*SIN(RADIANS(_10sept_0_107[[#This Row],[H_phase]]))</f>
        <v>-7.4845316478313441E-3</v>
      </c>
      <c r="J129">
        <f>10^(_10sept_0_107[[#This Row],[V_mag_adj]]/20)*COS(RADIANS(_10sept_0_107[[#This Row],[V_phase]]))</f>
        <v>8.2123431468635586E-4</v>
      </c>
      <c r="K129">
        <f>10^(_10sept_0_107[[#This Row],[V_mag_adj]]/20)*SIN(RADIANS(_10sept_0_107[[#This Row],[V_phase]]))</f>
        <v>-7.4625290473791126E-3</v>
      </c>
    </row>
    <row r="130" spans="1:11" x14ac:dyDescent="0.25">
      <c r="A130">
        <v>-53</v>
      </c>
      <c r="B130">
        <v>-2.2999999999999998</v>
      </c>
      <c r="C130">
        <v>-70.150000000000006</v>
      </c>
      <c r="D130">
        <v>-2.34</v>
      </c>
      <c r="E130">
        <v>-69.94</v>
      </c>
      <c r="F130">
        <f>_10sept_0_107[[#This Row],[H_mag]]-40</f>
        <v>-42.3</v>
      </c>
      <c r="G130">
        <f>_10sept_0_107[[#This Row],[V_mag]]-40</f>
        <v>-42.34</v>
      </c>
      <c r="H130">
        <f>10^(_10sept_0_107[[#This Row],[H_mag_adj]]/20)*COS(RADIANS(_10sept_0_107[[#This Row],[H_phase]]))</f>
        <v>2.6056439600683299E-3</v>
      </c>
      <c r="I130">
        <f>10^(_10sept_0_107[[#This Row],[H_mag_adj]]/20)*SIN(RADIANS(_10sept_0_107[[#This Row],[H_phase]]))</f>
        <v>-7.2176855770335613E-3</v>
      </c>
      <c r="J130">
        <f>10^(_10sept_0_107[[#This Row],[V_mag_adj]]/20)*COS(RADIANS(_10sept_0_107[[#This Row],[V_phase]]))</f>
        <v>2.6199872867005893E-3</v>
      </c>
      <c r="K130">
        <f>10^(_10sept_0_107[[#This Row],[V_mag_adj]]/20)*SIN(RADIANS(_10sept_0_107[[#This Row],[V_phase]]))</f>
        <v>-7.1749687835489335E-3</v>
      </c>
    </row>
    <row r="131" spans="1:11" x14ac:dyDescent="0.25">
      <c r="A131">
        <v>-52</v>
      </c>
      <c r="B131">
        <v>-2.17</v>
      </c>
      <c r="C131">
        <v>-56.88</v>
      </c>
      <c r="D131">
        <v>-2.21</v>
      </c>
      <c r="E131">
        <v>-56.73</v>
      </c>
      <c r="F131">
        <f>_10sept_0_107[[#This Row],[H_mag]]-40</f>
        <v>-42.17</v>
      </c>
      <c r="G131">
        <f>_10sept_0_107[[#This Row],[V_mag]]-40</f>
        <v>-42.21</v>
      </c>
      <c r="H131">
        <f>10^(_10sept_0_107[[#This Row],[H_mag_adj]]/20)*COS(RADIANS(_10sept_0_107[[#This Row],[H_phase]]))</f>
        <v>4.2560448635793873E-3</v>
      </c>
      <c r="I131">
        <f>10^(_10sept_0_107[[#This Row],[H_mag_adj]]/20)*SIN(RADIANS(_10sept_0_107[[#This Row],[H_phase]]))</f>
        <v>-6.5237807349764546E-3</v>
      </c>
      <c r="J131">
        <f>10^(_10sept_0_107[[#This Row],[V_mag_adj]]/20)*COS(RADIANS(_10sept_0_107[[#This Row],[V_phase]]))</f>
        <v>4.253476322210157E-3</v>
      </c>
      <c r="K131">
        <f>10^(_10sept_0_107[[#This Row],[V_mag_adj]]/20)*SIN(RADIANS(_10sept_0_107[[#This Row],[V_phase]]))</f>
        <v>-6.4826933387848364E-3</v>
      </c>
    </row>
    <row r="132" spans="1:11" x14ac:dyDescent="0.25">
      <c r="A132">
        <v>-51</v>
      </c>
      <c r="B132">
        <v>-2.08</v>
      </c>
      <c r="C132">
        <v>-44.19</v>
      </c>
      <c r="D132">
        <v>-2.1</v>
      </c>
      <c r="E132">
        <v>-43.97</v>
      </c>
      <c r="F132">
        <f>_10sept_0_107[[#This Row],[H_mag]]-40</f>
        <v>-42.08</v>
      </c>
      <c r="G132">
        <f>_10sept_0_107[[#This Row],[V_mag]]-40</f>
        <v>-42.1</v>
      </c>
      <c r="H132">
        <f>10^(_10sept_0_107[[#This Row],[H_mag_adj]]/20)*COS(RADIANS(_10sept_0_107[[#This Row],[H_phase]]))</f>
        <v>5.6433723311065907E-3</v>
      </c>
      <c r="I132">
        <f>10^(_10sept_0_107[[#This Row],[H_mag_adj]]/20)*SIN(RADIANS(_10sept_0_107[[#This Row],[H_phase]]))</f>
        <v>-5.4860237185213323E-3</v>
      </c>
      <c r="J132">
        <f>10^(_10sept_0_107[[#This Row],[V_mag_adj]]/20)*COS(RADIANS(_10sept_0_107[[#This Row],[V_phase]]))</f>
        <v>5.6513677486682403E-3</v>
      </c>
      <c r="K132">
        <f>10^(_10sept_0_107[[#This Row],[V_mag_adj]]/20)*SIN(RADIANS(_10sept_0_107[[#This Row],[V_phase]]))</f>
        <v>-5.4517467618608846E-3</v>
      </c>
    </row>
    <row r="133" spans="1:11" x14ac:dyDescent="0.25">
      <c r="A133">
        <v>-50</v>
      </c>
      <c r="B133">
        <v>-1.97</v>
      </c>
      <c r="C133">
        <v>-30.25</v>
      </c>
      <c r="D133">
        <v>-1.99</v>
      </c>
      <c r="E133">
        <v>-29.86</v>
      </c>
      <c r="F133">
        <f>_10sept_0_107[[#This Row],[H_mag]]-40</f>
        <v>-41.97</v>
      </c>
      <c r="G133">
        <f>_10sept_0_107[[#This Row],[V_mag]]-40</f>
        <v>-41.99</v>
      </c>
      <c r="H133">
        <f>10^(_10sept_0_107[[#This Row],[H_mag_adj]]/20)*COS(RADIANS(_10sept_0_107[[#This Row],[H_phase]]))</f>
        <v>6.8854297293561573E-3</v>
      </c>
      <c r="I133">
        <f>10^(_10sept_0_107[[#This Row],[H_mag_adj]]/20)*SIN(RADIANS(_10sept_0_107[[#This Row],[H_phase]]))</f>
        <v>-4.0154639367416482E-3</v>
      </c>
      <c r="J133">
        <f>10^(_10sept_0_107[[#This Row],[V_mag_adj]]/20)*COS(RADIANS(_10sept_0_107[[#This Row],[V_phase]]))</f>
        <v>6.8967038616352845E-3</v>
      </c>
      <c r="K133">
        <f>10^(_10sept_0_107[[#This Row],[V_mag_adj]]/20)*SIN(RADIANS(_10sept_0_107[[#This Row],[V_phase]]))</f>
        <v>-3.9593763375722329E-3</v>
      </c>
    </row>
    <row r="134" spans="1:11" x14ac:dyDescent="0.25">
      <c r="A134">
        <v>-49</v>
      </c>
      <c r="B134">
        <v>-1.88</v>
      </c>
      <c r="C134">
        <v>-16.8</v>
      </c>
      <c r="D134">
        <v>-1.9</v>
      </c>
      <c r="E134">
        <v>-16.690000000000001</v>
      </c>
      <c r="F134">
        <f>_10sept_0_107[[#This Row],[H_mag]]-40</f>
        <v>-41.88</v>
      </c>
      <c r="G134">
        <f>_10sept_0_107[[#This Row],[V_mag]]-40</f>
        <v>-41.9</v>
      </c>
      <c r="H134">
        <f>10^(_10sept_0_107[[#This Row],[H_mag_adj]]/20)*COS(RADIANS(_10sept_0_107[[#This Row],[H_phase]]))</f>
        <v>7.7100448465184874E-3</v>
      </c>
      <c r="I134">
        <f>10^(_10sept_0_107[[#This Row],[H_mag_adj]]/20)*SIN(RADIANS(_10sept_0_107[[#This Row],[H_phase]]))</f>
        <v>-2.3277997808010334E-3</v>
      </c>
      <c r="J134">
        <f>10^(_10sept_0_107[[#This Row],[V_mag_adj]]/20)*COS(RADIANS(_10sept_0_107[[#This Row],[V_phase]]))</f>
        <v>7.6967568324916164E-3</v>
      </c>
      <c r="K134">
        <f>10^(_10sept_0_107[[#This Row],[V_mag_adj]]/20)*SIN(RADIANS(_10sept_0_107[[#This Row],[V_phase]]))</f>
        <v>-2.3076735395109976E-3</v>
      </c>
    </row>
    <row r="135" spans="1:11" x14ac:dyDescent="0.25">
      <c r="A135">
        <v>-48</v>
      </c>
      <c r="B135">
        <v>-1.78</v>
      </c>
      <c r="C135">
        <v>-3.82</v>
      </c>
      <c r="D135">
        <v>-1.81</v>
      </c>
      <c r="E135">
        <v>-4.3899999999999997</v>
      </c>
      <c r="F135">
        <f>_10sept_0_107[[#This Row],[H_mag]]-40</f>
        <v>-41.78</v>
      </c>
      <c r="G135">
        <f>_10sept_0_107[[#This Row],[V_mag]]-40</f>
        <v>-41.81</v>
      </c>
      <c r="H135">
        <f>10^(_10sept_0_107[[#This Row],[H_mag_adj]]/20)*COS(RADIANS(_10sept_0_107[[#This Row],[H_phase]]))</f>
        <v>8.1289423396212705E-3</v>
      </c>
      <c r="I135">
        <f>10^(_10sept_0_107[[#This Row],[H_mag_adj]]/20)*SIN(RADIANS(_10sept_0_107[[#This Row],[H_phase]]))</f>
        <v>-5.4277387492717929E-4</v>
      </c>
      <c r="J135">
        <f>10^(_10sept_0_107[[#This Row],[V_mag_adj]]/20)*COS(RADIANS(_10sept_0_107[[#This Row],[V_phase]]))</f>
        <v>8.0951325141625109E-3</v>
      </c>
      <c r="K135">
        <f>10^(_10sept_0_107[[#This Row],[V_mag_adj]]/20)*SIN(RADIANS(_10sept_0_107[[#This Row],[V_phase]]))</f>
        <v>-6.2146528670632077E-4</v>
      </c>
    </row>
    <row r="136" spans="1:11" x14ac:dyDescent="0.25">
      <c r="A136">
        <v>-47</v>
      </c>
      <c r="B136">
        <v>-1.73</v>
      </c>
      <c r="C136">
        <v>8.69</v>
      </c>
      <c r="D136">
        <v>-1.75</v>
      </c>
      <c r="E136">
        <v>8.51</v>
      </c>
      <c r="F136">
        <f>_10sept_0_107[[#This Row],[H_mag]]-40</f>
        <v>-41.73</v>
      </c>
      <c r="G136">
        <f>_10sept_0_107[[#This Row],[V_mag]]-40</f>
        <v>-41.75</v>
      </c>
      <c r="H136">
        <f>10^(_10sept_0_107[[#This Row],[H_mag_adj]]/20)*COS(RADIANS(_10sept_0_107[[#This Row],[H_phase]]))</f>
        <v>8.1000104633720052E-3</v>
      </c>
      <c r="I136">
        <f>10^(_10sept_0_107[[#This Row],[H_mag_adj]]/20)*SIN(RADIANS(_10sept_0_107[[#This Row],[H_phase]]))</f>
        <v>1.2380289923338496E-3</v>
      </c>
      <c r="J136">
        <f>10^(_10sept_0_107[[#This Row],[V_mag_adj]]/20)*COS(RADIANS(_10sept_0_107[[#This Row],[V_phase]]))</f>
        <v>8.0852215073578815E-3</v>
      </c>
      <c r="K136">
        <f>10^(_10sept_0_107[[#This Row],[V_mag_adj]]/20)*SIN(RADIANS(_10sept_0_107[[#This Row],[V_phase]]))</f>
        <v>1.2097871440129237E-3</v>
      </c>
    </row>
    <row r="137" spans="1:11" x14ac:dyDescent="0.25">
      <c r="A137">
        <v>-46</v>
      </c>
      <c r="B137">
        <v>-1.7</v>
      </c>
      <c r="C137">
        <v>22.12</v>
      </c>
      <c r="D137">
        <v>-1.73</v>
      </c>
      <c r="E137">
        <v>21.6</v>
      </c>
      <c r="F137">
        <f>_10sept_0_107[[#This Row],[H_mag]]-40</f>
        <v>-41.7</v>
      </c>
      <c r="G137">
        <f>_10sept_0_107[[#This Row],[V_mag]]-40</f>
        <v>-41.73</v>
      </c>
      <c r="H137">
        <f>10^(_10sept_0_107[[#This Row],[H_mag_adj]]/20)*COS(RADIANS(_10sept_0_107[[#This Row],[H_phase]]))</f>
        <v>7.6172332759334941E-3</v>
      </c>
      <c r="I137">
        <f>10^(_10sept_0_107[[#This Row],[H_mag_adj]]/20)*SIN(RADIANS(_10sept_0_107[[#This Row],[H_phase]]))</f>
        <v>3.0961354555654706E-3</v>
      </c>
      <c r="J137">
        <f>10^(_10sept_0_107[[#This Row],[V_mag_adj]]/20)*COS(RADIANS(_10sept_0_107[[#This Row],[V_phase]]))</f>
        <v>7.6186594039060265E-3</v>
      </c>
      <c r="K137">
        <f>10^(_10sept_0_107[[#This Row],[V_mag_adj]]/20)*SIN(RADIANS(_10sept_0_107[[#This Row],[V_phase]]))</f>
        <v>3.0164406474965473E-3</v>
      </c>
    </row>
    <row r="138" spans="1:11" x14ac:dyDescent="0.25">
      <c r="A138">
        <v>-45</v>
      </c>
      <c r="B138">
        <v>-1.74</v>
      </c>
      <c r="C138">
        <v>34.409999999999997</v>
      </c>
      <c r="D138">
        <v>-1.77</v>
      </c>
      <c r="E138">
        <v>34.5</v>
      </c>
      <c r="F138">
        <f>_10sept_0_107[[#This Row],[H_mag]]-40</f>
        <v>-41.74</v>
      </c>
      <c r="G138">
        <f>_10sept_0_107[[#This Row],[V_mag]]-40</f>
        <v>-41.77</v>
      </c>
      <c r="H138">
        <f>10^(_10sept_0_107[[#This Row],[H_mag_adj]]/20)*COS(RADIANS(_10sept_0_107[[#This Row],[H_phase]]))</f>
        <v>6.7524562926832036E-3</v>
      </c>
      <c r="I138">
        <f>10^(_10sept_0_107[[#This Row],[H_mag_adj]]/20)*SIN(RADIANS(_10sept_0_107[[#This Row],[H_phase]]))</f>
        <v>4.6252345840027955E-3</v>
      </c>
      <c r="J138">
        <f>10^(_10sept_0_107[[#This Row],[V_mag_adj]]/20)*COS(RADIANS(_10sept_0_107[[#This Row],[V_phase]]))</f>
        <v>6.7219258143678129E-3</v>
      </c>
      <c r="K138">
        <f>10^(_10sept_0_107[[#This Row],[V_mag_adj]]/20)*SIN(RADIANS(_10sept_0_107[[#This Row],[V_phase]]))</f>
        <v>4.6198516173476395E-3</v>
      </c>
    </row>
    <row r="139" spans="1:11" x14ac:dyDescent="0.25">
      <c r="A139">
        <v>-44</v>
      </c>
      <c r="B139">
        <v>-1.83</v>
      </c>
      <c r="C139">
        <v>47.43</v>
      </c>
      <c r="D139">
        <v>-1.86</v>
      </c>
      <c r="E139">
        <v>47.02</v>
      </c>
      <c r="F139">
        <f>_10sept_0_107[[#This Row],[H_mag]]-40</f>
        <v>-41.83</v>
      </c>
      <c r="G139">
        <f>_10sept_0_107[[#This Row],[V_mag]]-40</f>
        <v>-41.86</v>
      </c>
      <c r="H139">
        <f>10^(_10sept_0_107[[#This Row],[H_mag_adj]]/20)*COS(RADIANS(_10sept_0_107[[#This Row],[H_phase]]))</f>
        <v>5.4797617275957342E-3</v>
      </c>
      <c r="I139">
        <f>10^(_10sept_0_107[[#This Row],[H_mag_adj]]/20)*SIN(RADIANS(_10sept_0_107[[#This Row],[H_phase]]))</f>
        <v>5.9654620976976698E-3</v>
      </c>
      <c r="J139">
        <f>10^(_10sept_0_107[[#This Row],[V_mag_adj]]/20)*COS(RADIANS(_10sept_0_107[[#This Row],[V_phase]]))</f>
        <v>5.5032685376184285E-3</v>
      </c>
      <c r="K139">
        <f>10^(_10sept_0_107[[#This Row],[V_mag_adj]]/20)*SIN(RADIANS(_10sept_0_107[[#This Row],[V_phase]]))</f>
        <v>5.9056646373582102E-3</v>
      </c>
    </row>
    <row r="140" spans="1:11" x14ac:dyDescent="0.25">
      <c r="A140">
        <v>-43</v>
      </c>
      <c r="B140">
        <v>-1.93</v>
      </c>
      <c r="C140">
        <v>61.38</v>
      </c>
      <c r="D140">
        <v>-1.95</v>
      </c>
      <c r="E140">
        <v>60.99</v>
      </c>
      <c r="F140">
        <f>_10sept_0_107[[#This Row],[H_mag]]-40</f>
        <v>-41.93</v>
      </c>
      <c r="G140">
        <f>_10sept_0_107[[#This Row],[V_mag]]-40</f>
        <v>-41.95</v>
      </c>
      <c r="H140">
        <f>10^(_10sept_0_107[[#This Row],[H_mag_adj]]/20)*COS(RADIANS(_10sept_0_107[[#This Row],[H_phase]]))</f>
        <v>3.8356058688794872E-3</v>
      </c>
      <c r="I140">
        <f>10^(_10sept_0_107[[#This Row],[H_mag_adj]]/20)*SIN(RADIANS(_10sept_0_107[[#This Row],[H_phase]]))</f>
        <v>7.0291596423138272E-3</v>
      </c>
      <c r="J140">
        <f>10^(_10sept_0_107[[#This Row],[V_mag_adj]]/20)*COS(RADIANS(_10sept_0_107[[#This Row],[V_phase]]))</f>
        <v>3.8744311293142501E-3</v>
      </c>
      <c r="K140">
        <f>10^(_10sept_0_107[[#This Row],[V_mag_adj]]/20)*SIN(RADIANS(_10sept_0_107[[#This Row],[V_phase]]))</f>
        <v>6.9867826675269872E-3</v>
      </c>
    </row>
    <row r="141" spans="1:11" x14ac:dyDescent="0.25">
      <c r="A141">
        <v>-42</v>
      </c>
      <c r="B141">
        <v>-1.99</v>
      </c>
      <c r="C141">
        <v>75.34</v>
      </c>
      <c r="D141">
        <v>-2</v>
      </c>
      <c r="E141">
        <v>74.67</v>
      </c>
      <c r="F141">
        <f>_10sept_0_107[[#This Row],[H_mag]]-40</f>
        <v>-41.99</v>
      </c>
      <c r="G141">
        <f>_10sept_0_107[[#This Row],[V_mag]]-40</f>
        <v>-42</v>
      </c>
      <c r="H141">
        <f>10^(_10sept_0_107[[#This Row],[H_mag_adj]]/20)*COS(RADIANS(_10sept_0_107[[#This Row],[H_phase]]))</f>
        <v>2.0126223527691398E-3</v>
      </c>
      <c r="I141">
        <f>10^(_10sept_0_107[[#This Row],[H_mag_adj]]/20)*SIN(RADIANS(_10sept_0_107[[#This Row],[H_phase]]))</f>
        <v>7.6935386138470754E-3</v>
      </c>
      <c r="J141">
        <f>10^(_10sept_0_107[[#This Row],[V_mag_adj]]/20)*COS(RADIANS(_10sept_0_107[[#This Row],[V_phase]]))</f>
        <v>2.1000295361237324E-3</v>
      </c>
      <c r="K141">
        <f>10^(_10sept_0_107[[#This Row],[V_mag_adj]]/20)*SIN(RADIANS(_10sept_0_107[[#This Row],[V_phase]]))</f>
        <v>7.6606533922001212E-3</v>
      </c>
    </row>
    <row r="142" spans="1:11" x14ac:dyDescent="0.25">
      <c r="A142">
        <v>-41</v>
      </c>
      <c r="B142">
        <v>-1.95</v>
      </c>
      <c r="C142">
        <v>89.56</v>
      </c>
      <c r="D142">
        <v>-1.98</v>
      </c>
      <c r="E142">
        <v>89.33</v>
      </c>
      <c r="F142">
        <f>_10sept_0_107[[#This Row],[H_mag]]-40</f>
        <v>-41.95</v>
      </c>
      <c r="G142">
        <f>_10sept_0_107[[#This Row],[V_mag]]-40</f>
        <v>-41.98</v>
      </c>
      <c r="H142">
        <f>10^(_10sept_0_107[[#This Row],[H_mag_adj]]/20)*COS(RADIANS(_10sept_0_107[[#This Row],[H_phase]]))</f>
        <v>6.1351583349430287E-5</v>
      </c>
      <c r="I142">
        <f>10^(_10sept_0_107[[#This Row],[H_mag_adj]]/20)*SIN(RADIANS(_10sept_0_107[[#This Row],[H_phase]]))</f>
        <v>7.9889038423475427E-3</v>
      </c>
      <c r="J142">
        <f>10^(_10sept_0_107[[#This Row],[V_mag_adj]]/20)*COS(RADIANS(_10sept_0_107[[#This Row],[V_phase]]))</f>
        <v>9.3098411847177288E-5</v>
      </c>
      <c r="K142">
        <f>10^(_10sept_0_107[[#This Row],[V_mag_adj]]/20)*SIN(RADIANS(_10sept_0_107[[#This Row],[V_phase]]))</f>
        <v>7.9610491652422465E-3</v>
      </c>
    </row>
    <row r="143" spans="1:11" x14ac:dyDescent="0.25">
      <c r="A143">
        <v>-40</v>
      </c>
      <c r="B143">
        <v>-1.84</v>
      </c>
      <c r="C143">
        <v>103.24</v>
      </c>
      <c r="D143">
        <v>-1.86</v>
      </c>
      <c r="E143">
        <v>103.09</v>
      </c>
      <c r="F143">
        <f>_10sept_0_107[[#This Row],[H_mag]]-40</f>
        <v>-41.84</v>
      </c>
      <c r="G143">
        <f>_10sept_0_107[[#This Row],[V_mag]]-40</f>
        <v>-41.86</v>
      </c>
      <c r="H143">
        <f>10^(_10sept_0_107[[#This Row],[H_mag_adj]]/20)*COS(RADIANS(_10sept_0_107[[#This Row],[H_phase]]))</f>
        <v>-1.8530763890560718E-3</v>
      </c>
      <c r="I143">
        <f>10^(_10sept_0_107[[#This Row],[H_mag_adj]]/20)*SIN(RADIANS(_10sept_0_107[[#This Row],[H_phase]]))</f>
        <v>7.8758952064543301E-3</v>
      </c>
      <c r="J143">
        <f>10^(_10sept_0_107[[#This Row],[V_mag_adj]]/20)*COS(RADIANS(_10sept_0_107[[#This Row],[V_phase]]))</f>
        <v>-1.828236496399368E-3</v>
      </c>
      <c r="K143">
        <f>10^(_10sept_0_107[[#This Row],[V_mag_adj]]/20)*SIN(RADIANS(_10sept_0_107[[#This Row],[V_phase]]))</f>
        <v>7.8625944012976744E-3</v>
      </c>
    </row>
    <row r="144" spans="1:11" x14ac:dyDescent="0.25">
      <c r="A144">
        <v>-39</v>
      </c>
      <c r="B144">
        <v>-1.66</v>
      </c>
      <c r="C144">
        <v>116.56</v>
      </c>
      <c r="D144">
        <v>-1.68</v>
      </c>
      <c r="E144">
        <v>116.29</v>
      </c>
      <c r="F144">
        <f>_10sept_0_107[[#This Row],[H_mag]]-40</f>
        <v>-41.66</v>
      </c>
      <c r="G144">
        <f>_10sept_0_107[[#This Row],[V_mag]]-40</f>
        <v>-41.68</v>
      </c>
      <c r="H144">
        <f>10^(_10sept_0_107[[#This Row],[H_mag_adj]]/20)*COS(RADIANS(_10sept_0_107[[#This Row],[H_phase]]))</f>
        <v>-3.6935026493374436E-3</v>
      </c>
      <c r="I144">
        <f>10^(_10sept_0_107[[#This Row],[H_mag_adj]]/20)*SIN(RADIANS(_10sept_0_107[[#This Row],[H_phase]]))</f>
        <v>7.3886336756875583E-3</v>
      </c>
      <c r="J144">
        <f>10^(_10sept_0_107[[#This Row],[V_mag_adj]]/20)*COS(RADIANS(_10sept_0_107[[#This Row],[V_phase]]))</f>
        <v>-3.6502290053826527E-3</v>
      </c>
      <c r="K144">
        <f>10^(_10sept_0_107[[#This Row],[V_mag_adj]]/20)*SIN(RADIANS(_10sept_0_107[[#This Row],[V_phase]]))</f>
        <v>7.3889235663918956E-3</v>
      </c>
    </row>
    <row r="145" spans="1:11" x14ac:dyDescent="0.25">
      <c r="A145">
        <v>-38</v>
      </c>
      <c r="B145">
        <v>-1.47</v>
      </c>
      <c r="C145">
        <v>129.71</v>
      </c>
      <c r="D145">
        <v>-1.47</v>
      </c>
      <c r="E145">
        <v>129.72999999999999</v>
      </c>
      <c r="F145">
        <f>_10sept_0_107[[#This Row],[H_mag]]-40</f>
        <v>-41.47</v>
      </c>
      <c r="G145">
        <f>_10sept_0_107[[#This Row],[V_mag]]-40</f>
        <v>-41.47</v>
      </c>
      <c r="H145">
        <f>10^(_10sept_0_107[[#This Row],[H_mag_adj]]/20)*COS(RADIANS(_10sept_0_107[[#This Row],[H_phase]]))</f>
        <v>-5.3942902537646867E-3</v>
      </c>
      <c r="I145">
        <f>10^(_10sept_0_107[[#This Row],[H_mag_adj]]/20)*SIN(RADIANS(_10sept_0_107[[#This Row],[H_phase]]))</f>
        <v>6.4951470861552615E-3</v>
      </c>
      <c r="J145">
        <f>10^(_10sept_0_107[[#This Row],[V_mag_adj]]/20)*COS(RADIANS(_10sept_0_107[[#This Row],[V_phase]]))</f>
        <v>-5.3965571591207866E-3</v>
      </c>
      <c r="K145">
        <f>10^(_10sept_0_107[[#This Row],[V_mag_adj]]/20)*SIN(RADIANS(_10sept_0_107[[#This Row],[V_phase]]))</f>
        <v>6.493263727971787E-3</v>
      </c>
    </row>
    <row r="146" spans="1:11" x14ac:dyDescent="0.25">
      <c r="A146">
        <v>-37</v>
      </c>
      <c r="B146">
        <v>-1.28</v>
      </c>
      <c r="C146">
        <v>142.54</v>
      </c>
      <c r="D146">
        <v>-1.3</v>
      </c>
      <c r="E146">
        <v>141.96</v>
      </c>
      <c r="F146">
        <f>_10sept_0_107[[#This Row],[H_mag]]-40</f>
        <v>-41.28</v>
      </c>
      <c r="G146">
        <f>_10sept_0_107[[#This Row],[V_mag]]-40</f>
        <v>-41.3</v>
      </c>
      <c r="H146">
        <f>10^(_10sept_0_107[[#This Row],[H_mag_adj]]/20)*COS(RADIANS(_10sept_0_107[[#This Row],[H_phase]]))</f>
        <v>-6.8501350872692737E-3</v>
      </c>
      <c r="I146">
        <f>10^(_10sept_0_107[[#This Row],[H_mag_adj]]/20)*SIN(RADIANS(_10sept_0_107[[#This Row],[H_phase]]))</f>
        <v>5.248699522430407E-3</v>
      </c>
      <c r="J146">
        <f>10^(_10sept_0_107[[#This Row],[V_mag_adj]]/20)*COS(RADIANS(_10sept_0_107[[#This Row],[V_phase]]))</f>
        <v>-6.7810210407085693E-3</v>
      </c>
      <c r="K146">
        <f>10^(_10sept_0_107[[#This Row],[V_mag_adj]]/20)*SIN(RADIANS(_10sept_0_107[[#This Row],[V_phase]]))</f>
        <v>5.3055421754575954E-3</v>
      </c>
    </row>
    <row r="147" spans="1:11" x14ac:dyDescent="0.25">
      <c r="A147">
        <v>-36</v>
      </c>
      <c r="B147">
        <v>-1.1399999999999999</v>
      </c>
      <c r="C147">
        <v>154.34</v>
      </c>
      <c r="D147">
        <v>-1.17</v>
      </c>
      <c r="E147">
        <v>154.04</v>
      </c>
      <c r="F147">
        <f>_10sept_0_107[[#This Row],[H_mag]]-40</f>
        <v>-41.14</v>
      </c>
      <c r="G147">
        <f>_10sept_0_107[[#This Row],[V_mag]]-40</f>
        <v>-41.17</v>
      </c>
      <c r="H147">
        <f>10^(_10sept_0_107[[#This Row],[H_mag_adj]]/20)*COS(RADIANS(_10sept_0_107[[#This Row],[H_phase]]))</f>
        <v>-7.9051060802450401E-3</v>
      </c>
      <c r="I147">
        <f>10^(_10sept_0_107[[#This Row],[H_mag_adj]]/20)*SIN(RADIANS(_10sept_0_107[[#This Row],[H_phase]]))</f>
        <v>3.7976758535627798E-3</v>
      </c>
      <c r="J147">
        <f>10^(_10sept_0_107[[#This Row],[V_mag_adj]]/20)*COS(RADIANS(_10sept_0_107[[#This Row],[V_phase]]))</f>
        <v>-7.8579259870639878E-3</v>
      </c>
      <c r="K147">
        <f>10^(_10sept_0_107[[#This Row],[V_mag_adj]]/20)*SIN(RADIANS(_10sept_0_107[[#This Row],[V_phase]]))</f>
        <v>3.825778030622457E-3</v>
      </c>
    </row>
    <row r="148" spans="1:11" x14ac:dyDescent="0.25">
      <c r="A148">
        <v>-35</v>
      </c>
      <c r="B148">
        <v>-1.06</v>
      </c>
      <c r="C148">
        <v>165.95</v>
      </c>
      <c r="D148">
        <v>-1.08</v>
      </c>
      <c r="E148">
        <v>165.95</v>
      </c>
      <c r="F148">
        <f>_10sept_0_107[[#This Row],[H_mag]]-40</f>
        <v>-41.06</v>
      </c>
      <c r="G148">
        <f>_10sept_0_107[[#This Row],[V_mag]]-40</f>
        <v>-41.08</v>
      </c>
      <c r="H148">
        <f>10^(_10sept_0_107[[#This Row],[H_mag_adj]]/20)*COS(RADIANS(_10sept_0_107[[#This Row],[H_phase]]))</f>
        <v>-8.5863670381742651E-3</v>
      </c>
      <c r="I148">
        <f>10^(_10sept_0_107[[#This Row],[H_mag_adj]]/20)*SIN(RADIANS(_10sept_0_107[[#This Row],[H_phase]]))</f>
        <v>2.148782297575915E-3</v>
      </c>
      <c r="J148">
        <f>10^(_10sept_0_107[[#This Row],[V_mag_adj]]/20)*COS(RADIANS(_10sept_0_107[[#This Row],[V_phase]]))</f>
        <v>-8.5666189419903345E-3</v>
      </c>
      <c r="K148">
        <f>10^(_10sept_0_107[[#This Row],[V_mag_adj]]/20)*SIN(RADIANS(_10sept_0_107[[#This Row],[V_phase]]))</f>
        <v>2.1438402354322637E-3</v>
      </c>
    </row>
    <row r="149" spans="1:11" x14ac:dyDescent="0.25">
      <c r="A149">
        <v>-34</v>
      </c>
      <c r="B149">
        <v>-1</v>
      </c>
      <c r="C149">
        <v>178.24</v>
      </c>
      <c r="D149">
        <v>-1.02</v>
      </c>
      <c r="E149">
        <v>178.07</v>
      </c>
      <c r="F149">
        <f>_10sept_0_107[[#This Row],[H_mag]]-40</f>
        <v>-41</v>
      </c>
      <c r="G149">
        <f>_10sept_0_107[[#This Row],[V_mag]]-40</f>
        <v>-41.02</v>
      </c>
      <c r="H149">
        <f>10^(_10sept_0_107[[#This Row],[H_mag_adj]]/20)*COS(RADIANS(_10sept_0_107[[#This Row],[H_phase]]))</f>
        <v>-8.9083048661509172E-3</v>
      </c>
      <c r="I149">
        <f>10^(_10sept_0_107[[#This Row],[H_mag_adj]]/20)*SIN(RADIANS(_10sept_0_107[[#This Row],[H_phase]]))</f>
        <v>2.7372958214274613E-4</v>
      </c>
      <c r="J149">
        <f>10^(_10sept_0_107[[#This Row],[V_mag_adj]]/20)*COS(RADIANS(_10sept_0_107[[#This Row],[V_phase]]))</f>
        <v>-8.8869669089571418E-3</v>
      </c>
      <c r="K149">
        <f>10^(_10sept_0_107[[#This Row],[V_mag_adj]]/20)*SIN(RADIANS(_10sept_0_107[[#This Row],[V_phase]]))</f>
        <v>2.9946946268889595E-4</v>
      </c>
    </row>
    <row r="150" spans="1:11" x14ac:dyDescent="0.25">
      <c r="A150">
        <v>-33</v>
      </c>
      <c r="B150">
        <v>-0.93</v>
      </c>
      <c r="C150">
        <v>-169.64</v>
      </c>
      <c r="D150">
        <v>-0.94</v>
      </c>
      <c r="E150">
        <v>-169.82</v>
      </c>
      <c r="F150">
        <f>_10sept_0_107[[#This Row],[H_mag]]-40</f>
        <v>-40.93</v>
      </c>
      <c r="G150">
        <f>_10sept_0_107[[#This Row],[V_mag]]-40</f>
        <v>-40.94</v>
      </c>
      <c r="H150">
        <f>10^(_10sept_0_107[[#This Row],[H_mag_adj]]/20)*COS(RADIANS(_10sept_0_107[[#This Row],[H_phase]]))</f>
        <v>-8.8381518805409672E-3</v>
      </c>
      <c r="I150">
        <f>10^(_10sept_0_107[[#This Row],[H_mag_adj]]/20)*SIN(RADIANS(_10sept_0_107[[#This Row],[H_phase]]))</f>
        <v>-1.6157271927444716E-3</v>
      </c>
      <c r="J150">
        <f>10^(_10sept_0_107[[#This Row],[V_mag_adj]]/20)*COS(RADIANS(_10sept_0_107[[#This Row],[V_phase]]))</f>
        <v>-8.8330089807607363E-3</v>
      </c>
      <c r="K150">
        <f>10^(_10sept_0_107[[#This Row],[V_mag_adj]]/20)*SIN(RADIANS(_10sept_0_107[[#This Row],[V_phase]]))</f>
        <v>-1.5861262451983204E-3</v>
      </c>
    </row>
    <row r="151" spans="1:11" x14ac:dyDescent="0.25">
      <c r="A151">
        <v>-32</v>
      </c>
      <c r="B151">
        <v>-0.85</v>
      </c>
      <c r="C151">
        <v>-158.02000000000001</v>
      </c>
      <c r="D151">
        <v>-0.87</v>
      </c>
      <c r="E151">
        <v>-158.63</v>
      </c>
      <c r="F151">
        <f>_10sept_0_107[[#This Row],[H_mag]]-40</f>
        <v>-40.85</v>
      </c>
      <c r="G151">
        <f>_10sept_0_107[[#This Row],[V_mag]]-40</f>
        <v>-40.869999999999997</v>
      </c>
      <c r="H151">
        <f>10^(_10sept_0_107[[#This Row],[H_mag_adj]]/20)*COS(RADIANS(_10sept_0_107[[#This Row],[H_phase]]))</f>
        <v>-8.4086655502108292E-3</v>
      </c>
      <c r="I151">
        <f>10^(_10sept_0_107[[#This Row],[H_mag_adj]]/20)*SIN(RADIANS(_10sept_0_107[[#This Row],[H_phase]]))</f>
        <v>-3.3939075796793161E-3</v>
      </c>
      <c r="J151">
        <f>10^(_10sept_0_107[[#This Row],[V_mag_adj]]/20)*COS(RADIANS(_10sept_0_107[[#This Row],[V_phase]]))</f>
        <v>-8.4249001837774992E-3</v>
      </c>
      <c r="K151">
        <f>10^(_10sept_0_107[[#This Row],[V_mag_adj]]/20)*SIN(RADIANS(_10sept_0_107[[#This Row],[V_phase]]))</f>
        <v>-3.2965945620996315E-3</v>
      </c>
    </row>
    <row r="152" spans="1:11" x14ac:dyDescent="0.25">
      <c r="A152">
        <v>-31</v>
      </c>
      <c r="B152">
        <v>-0.76</v>
      </c>
      <c r="C152">
        <v>-146.55000000000001</v>
      </c>
      <c r="D152">
        <v>-0.77</v>
      </c>
      <c r="E152">
        <v>-146.96</v>
      </c>
      <c r="F152">
        <f>_10sept_0_107[[#This Row],[H_mag]]-40</f>
        <v>-40.76</v>
      </c>
      <c r="G152">
        <f>_10sept_0_107[[#This Row],[V_mag]]-40</f>
        <v>-40.770000000000003</v>
      </c>
      <c r="H152">
        <f>10^(_10sept_0_107[[#This Row],[H_mag_adj]]/20)*COS(RADIANS(_10sept_0_107[[#This Row],[H_phase]]))</f>
        <v>-7.6446428861474021E-3</v>
      </c>
      <c r="I152">
        <f>10^(_10sept_0_107[[#This Row],[H_mag_adj]]/20)*SIN(RADIANS(_10sept_0_107[[#This Row],[H_phase]]))</f>
        <v>-5.0502904664202807E-3</v>
      </c>
      <c r="J152">
        <f>10^(_10sept_0_107[[#This Row],[V_mag_adj]]/20)*COS(RADIANS(_10sept_0_107[[#This Row],[V_phase]]))</f>
        <v>-7.6717484596186851E-3</v>
      </c>
      <c r="K152">
        <f>10^(_10sept_0_107[[#This Row],[V_mag_adj]]/20)*SIN(RADIANS(_10sept_0_107[[#This Row],[V_phase]]))</f>
        <v>-4.9897097896597613E-3</v>
      </c>
    </row>
    <row r="153" spans="1:11" x14ac:dyDescent="0.25">
      <c r="A153">
        <v>-30</v>
      </c>
      <c r="B153">
        <v>-0.67</v>
      </c>
      <c r="C153">
        <v>-135.43</v>
      </c>
      <c r="D153">
        <v>-0.68</v>
      </c>
      <c r="E153">
        <v>-135.68</v>
      </c>
      <c r="F153">
        <f>_10sept_0_107[[#This Row],[H_mag]]-40</f>
        <v>-40.67</v>
      </c>
      <c r="G153">
        <f>_10sept_0_107[[#This Row],[V_mag]]-40</f>
        <v>-40.68</v>
      </c>
      <c r="H153">
        <f>10^(_10sept_0_107[[#This Row],[H_mag_adj]]/20)*COS(RADIANS(_10sept_0_107[[#This Row],[H_phase]]))</f>
        <v>-6.5950790590676546E-3</v>
      </c>
      <c r="I153">
        <f>10^(_10sept_0_107[[#This Row],[H_mag_adj]]/20)*SIN(RADIANS(_10sept_0_107[[#This Row],[H_phase]]))</f>
        <v>-6.4968235875452335E-3</v>
      </c>
      <c r="J153">
        <f>10^(_10sept_0_107[[#This Row],[V_mag_adj]]/20)*COS(RADIANS(_10sept_0_107[[#This Row],[V_phase]]))</f>
        <v>-6.6157428876906389E-3</v>
      </c>
      <c r="K153">
        <f>10^(_10sept_0_107[[#This Row],[V_mag_adj]]/20)*SIN(RADIANS(_10sept_0_107[[#This Row],[V_phase]]))</f>
        <v>-6.4605431143549396E-3</v>
      </c>
    </row>
    <row r="154" spans="1:11" x14ac:dyDescent="0.25">
      <c r="A154">
        <v>-29</v>
      </c>
      <c r="B154">
        <v>-0.61</v>
      </c>
      <c r="C154">
        <v>-124.42</v>
      </c>
      <c r="D154">
        <v>-0.63</v>
      </c>
      <c r="E154">
        <v>-124.79</v>
      </c>
      <c r="F154">
        <f>_10sept_0_107[[#This Row],[H_mag]]-40</f>
        <v>-40.61</v>
      </c>
      <c r="G154">
        <f>_10sept_0_107[[#This Row],[V_mag]]-40</f>
        <v>-40.630000000000003</v>
      </c>
      <c r="H154">
        <f>10^(_10sept_0_107[[#This Row],[H_mag_adj]]/20)*COS(RADIANS(_10sept_0_107[[#This Row],[H_phase]]))</f>
        <v>-5.2691966052484159E-3</v>
      </c>
      <c r="I154">
        <f>10^(_10sept_0_107[[#This Row],[H_mag_adj]]/20)*SIN(RADIANS(_10sept_0_107[[#This Row],[H_phase]]))</f>
        <v>-7.6897080610299285E-3</v>
      </c>
      <c r="J154">
        <f>10^(_10sept_0_107[[#This Row],[V_mag_adj]]/20)*COS(RADIANS(_10sept_0_107[[#This Row],[V_phase]]))</f>
        <v>-5.3065115875183706E-3</v>
      </c>
      <c r="K154">
        <f>10^(_10sept_0_107[[#This Row],[V_mag_adj]]/20)*SIN(RADIANS(_10sept_0_107[[#This Row],[V_phase]]))</f>
        <v>-7.6379137628741515E-3</v>
      </c>
    </row>
    <row r="155" spans="1:11" x14ac:dyDescent="0.25">
      <c r="A155">
        <v>-28</v>
      </c>
      <c r="B155">
        <v>-0.56999999999999995</v>
      </c>
      <c r="C155">
        <v>-114.19</v>
      </c>
      <c r="D155">
        <v>-0.6</v>
      </c>
      <c r="E155">
        <v>-114.47</v>
      </c>
      <c r="F155">
        <f>_10sept_0_107[[#This Row],[H_mag]]-40</f>
        <v>-40.57</v>
      </c>
      <c r="G155">
        <f>_10sept_0_107[[#This Row],[V_mag]]-40</f>
        <v>-40.6</v>
      </c>
      <c r="H155">
        <f>10^(_10sept_0_107[[#This Row],[H_mag_adj]]/20)*COS(RADIANS(_10sept_0_107[[#This Row],[H_phase]]))</f>
        <v>-3.8373695335593488E-3</v>
      </c>
      <c r="I155">
        <f>10^(_10sept_0_107[[#This Row],[H_mag_adj]]/20)*SIN(RADIANS(_10sept_0_107[[#This Row],[H_phase]]))</f>
        <v>-8.542521710670322E-3</v>
      </c>
      <c r="J155">
        <f>10^(_10sept_0_107[[#This Row],[V_mag_adj]]/20)*COS(RADIANS(_10sept_0_107[[#This Row],[V_phase]]))</f>
        <v>-3.8656954587825429E-3</v>
      </c>
      <c r="K155">
        <f>10^(_10sept_0_107[[#This Row],[V_mag_adj]]/20)*SIN(RADIANS(_10sept_0_107[[#This Row],[V_phase]]))</f>
        <v>-8.4942779337360934E-3</v>
      </c>
    </row>
    <row r="156" spans="1:11" x14ac:dyDescent="0.25">
      <c r="A156">
        <v>-27</v>
      </c>
      <c r="B156">
        <v>-0.55000000000000004</v>
      </c>
      <c r="C156">
        <v>-103.88</v>
      </c>
      <c r="D156">
        <v>-0.6</v>
      </c>
      <c r="E156">
        <v>-103.85</v>
      </c>
      <c r="F156">
        <f>_10sept_0_107[[#This Row],[H_mag]]-40</f>
        <v>-40.549999999999997</v>
      </c>
      <c r="G156">
        <f>_10sept_0_107[[#This Row],[V_mag]]-40</f>
        <v>-40.6</v>
      </c>
      <c r="H156">
        <f>10^(_10sept_0_107[[#This Row],[H_mag_adj]]/20)*COS(RADIANS(_10sept_0_107[[#This Row],[H_phase]]))</f>
        <v>-2.2517007212755581E-3</v>
      </c>
      <c r="I156">
        <f>10^(_10sept_0_107[[#This Row],[H_mag_adj]]/20)*SIN(RADIANS(_10sept_0_107[[#This Row],[H_phase]]))</f>
        <v>-9.112339499964239E-3</v>
      </c>
      <c r="J156">
        <f>10^(_10sept_0_107[[#This Row],[V_mag_adj]]/20)*COS(RADIANS(_10sept_0_107[[#This Row],[V_phase]]))</f>
        <v>-2.2340319955719487E-3</v>
      </c>
      <c r="K156">
        <f>10^(_10sept_0_107[[#This Row],[V_mag_adj]]/20)*SIN(RADIANS(_10sept_0_107[[#This Row],[V_phase]]))</f>
        <v>-9.0612063235735174E-3</v>
      </c>
    </row>
    <row r="157" spans="1:11" x14ac:dyDescent="0.25">
      <c r="A157">
        <v>-26</v>
      </c>
      <c r="B157">
        <v>-0.56000000000000005</v>
      </c>
      <c r="C157">
        <v>-92.73</v>
      </c>
      <c r="D157">
        <v>-0.59</v>
      </c>
      <c r="E157">
        <v>-92.66</v>
      </c>
      <c r="F157">
        <f>_10sept_0_107[[#This Row],[H_mag]]-40</f>
        <v>-40.56</v>
      </c>
      <c r="G157">
        <f>_10sept_0_107[[#This Row],[V_mag]]-40</f>
        <v>-40.590000000000003</v>
      </c>
      <c r="H157">
        <f>10^(_10sept_0_107[[#This Row],[H_mag_adj]]/20)*COS(RADIANS(_10sept_0_107[[#This Row],[H_phase]]))</f>
        <v>-4.4655573741487196E-4</v>
      </c>
      <c r="I157">
        <f>10^(_10sept_0_107[[#This Row],[H_mag_adj]]/20)*SIN(RADIANS(_10sept_0_107[[#This Row],[H_phase]]))</f>
        <v>-9.3649794263773057E-3</v>
      </c>
      <c r="J157">
        <f>10^(_10sept_0_107[[#This Row],[V_mag_adj]]/20)*COS(RADIANS(_10sept_0_107[[#This Row],[V_phase]]))</f>
        <v>-4.3361368826514806E-4</v>
      </c>
      <c r="K157">
        <f>10^(_10sept_0_107[[#This Row],[V_mag_adj]]/20)*SIN(RADIANS(_10sept_0_107[[#This Row],[V_phase]]))</f>
        <v>-9.333226452206125E-3</v>
      </c>
    </row>
    <row r="158" spans="1:11" x14ac:dyDescent="0.25">
      <c r="A158">
        <v>-25</v>
      </c>
      <c r="B158">
        <v>-0.56999999999999995</v>
      </c>
      <c r="C158">
        <v>-81.77</v>
      </c>
      <c r="D158">
        <v>-0.6</v>
      </c>
      <c r="E158">
        <v>-81.94</v>
      </c>
      <c r="F158">
        <f>_10sept_0_107[[#This Row],[H_mag]]-40</f>
        <v>-40.57</v>
      </c>
      <c r="G158">
        <f>_10sept_0_107[[#This Row],[V_mag]]-40</f>
        <v>-40.6</v>
      </c>
      <c r="H158">
        <f>10^(_10sept_0_107[[#This Row],[H_mag_adj]]/20)*COS(RADIANS(_10sept_0_107[[#This Row],[H_phase]]))</f>
        <v>1.3405491308438996E-3</v>
      </c>
      <c r="I158">
        <f>10^(_10sept_0_107[[#This Row],[H_mag_adj]]/20)*SIN(RADIANS(_10sept_0_107[[#This Row],[H_phase]]))</f>
        <v>-9.2683876775929569E-3</v>
      </c>
      <c r="J158">
        <f>10^(_10sept_0_107[[#This Row],[V_mag_adj]]/20)*COS(RADIANS(_10sept_0_107[[#This Row],[V_phase]]))</f>
        <v>1.3085161421881209E-3</v>
      </c>
      <c r="K158">
        <f>10^(_10sept_0_107[[#This Row],[V_mag_adj]]/20)*SIN(RADIANS(_10sept_0_107[[#This Row],[V_phase]]))</f>
        <v>-9.2403541328912823E-3</v>
      </c>
    </row>
    <row r="159" spans="1:11" x14ac:dyDescent="0.25">
      <c r="A159">
        <v>-24</v>
      </c>
      <c r="B159">
        <v>-0.56000000000000005</v>
      </c>
      <c r="C159">
        <v>-71.180000000000007</v>
      </c>
      <c r="D159">
        <v>-0.59</v>
      </c>
      <c r="E159">
        <v>-71.400000000000006</v>
      </c>
      <c r="F159">
        <f>_10sept_0_107[[#This Row],[H_mag]]-40</f>
        <v>-40.56</v>
      </c>
      <c r="G159">
        <f>_10sept_0_107[[#This Row],[V_mag]]-40</f>
        <v>-40.590000000000003</v>
      </c>
      <c r="H159">
        <f>10^(_10sept_0_107[[#This Row],[H_mag_adj]]/20)*COS(RADIANS(_10sept_0_107[[#This Row],[H_phase]]))</f>
        <v>3.0245386430541952E-3</v>
      </c>
      <c r="I159">
        <f>10^(_10sept_0_107[[#This Row],[H_mag_adj]]/20)*SIN(RADIANS(_10sept_0_107[[#This Row],[H_phase]]))</f>
        <v>-8.8743685792151E-3</v>
      </c>
      <c r="J159">
        <f>10^(_10sept_0_107[[#This Row],[V_mag_adj]]/20)*COS(RADIANS(_10sept_0_107[[#This Row],[V_phase]]))</f>
        <v>2.9801304995625459E-3</v>
      </c>
      <c r="K159">
        <f>10^(_10sept_0_107[[#This Row],[V_mag_adj]]/20)*SIN(RADIANS(_10sept_0_107[[#This Row],[V_phase]]))</f>
        <v>-8.8552785977849477E-3</v>
      </c>
    </row>
    <row r="160" spans="1:11" x14ac:dyDescent="0.25">
      <c r="A160">
        <v>-23</v>
      </c>
      <c r="B160">
        <v>-0.53</v>
      </c>
      <c r="C160">
        <v>-60.97</v>
      </c>
      <c r="D160">
        <v>-0.56000000000000005</v>
      </c>
      <c r="E160">
        <v>-61.22</v>
      </c>
      <c r="F160">
        <f>_10sept_0_107[[#This Row],[H_mag]]-40</f>
        <v>-40.53</v>
      </c>
      <c r="G160">
        <f>_10sept_0_107[[#This Row],[V_mag]]-40</f>
        <v>-40.56</v>
      </c>
      <c r="H160">
        <f>10^(_10sept_0_107[[#This Row],[H_mag_adj]]/20)*COS(RADIANS(_10sept_0_107[[#This Row],[H_phase]]))</f>
        <v>4.5654249649210157E-3</v>
      </c>
      <c r="I160">
        <f>10^(_10sept_0_107[[#This Row],[H_mag_adj]]/20)*SIN(RADIANS(_10sept_0_107[[#This Row],[H_phase]]))</f>
        <v>-8.2260838722176578E-3</v>
      </c>
      <c r="J160">
        <f>10^(_10sept_0_107[[#This Row],[V_mag_adj]]/20)*COS(RADIANS(_10sept_0_107[[#This Row],[V_phase]]))</f>
        <v>4.5138712436532478E-3</v>
      </c>
      <c r="K160">
        <f>10^(_10sept_0_107[[#This Row],[V_mag_adj]]/20)*SIN(RADIANS(_10sept_0_107[[#This Row],[V_phase]]))</f>
        <v>-8.2174946351554513E-3</v>
      </c>
    </row>
    <row r="161" spans="1:11" x14ac:dyDescent="0.25">
      <c r="A161">
        <v>-22</v>
      </c>
      <c r="B161">
        <v>-0.49</v>
      </c>
      <c r="C161">
        <v>-50.45</v>
      </c>
      <c r="D161">
        <v>-0.5</v>
      </c>
      <c r="E161">
        <v>-50.85</v>
      </c>
      <c r="F161">
        <f>_10sept_0_107[[#This Row],[H_mag]]-40</f>
        <v>-40.49</v>
      </c>
      <c r="G161">
        <f>_10sept_0_107[[#This Row],[V_mag]]-40</f>
        <v>-40.5</v>
      </c>
      <c r="H161">
        <f>10^(_10sept_0_107[[#This Row],[H_mag_adj]]/20)*COS(RADIANS(_10sept_0_107[[#This Row],[H_phase]]))</f>
        <v>6.0182451244588219E-3</v>
      </c>
      <c r="I161">
        <f>10^(_10sept_0_107[[#This Row],[H_mag_adj]]/20)*SIN(RADIANS(_10sept_0_107[[#This Row],[H_phase]]))</f>
        <v>-7.287748211571049E-3</v>
      </c>
      <c r="J161">
        <f>10^(_10sept_0_107[[#This Row],[V_mag_adj]]/20)*COS(RADIANS(_10sept_0_107[[#This Row],[V_phase]]))</f>
        <v>5.9603547331750668E-3</v>
      </c>
      <c r="K161">
        <f>10^(_10sept_0_107[[#This Row],[V_mag_adj]]/20)*SIN(RADIANS(_10sept_0_107[[#This Row],[V_phase]]))</f>
        <v>-7.321151908551829E-3</v>
      </c>
    </row>
    <row r="162" spans="1:11" x14ac:dyDescent="0.25">
      <c r="A162">
        <v>-21</v>
      </c>
      <c r="B162">
        <v>-0.44</v>
      </c>
      <c r="C162">
        <v>-40.020000000000003</v>
      </c>
      <c r="D162">
        <v>-0.45</v>
      </c>
      <c r="E162">
        <v>-40.44</v>
      </c>
      <c r="F162">
        <f>_10sept_0_107[[#This Row],[H_mag]]-40</f>
        <v>-40.44</v>
      </c>
      <c r="G162">
        <f>_10sept_0_107[[#This Row],[V_mag]]-40</f>
        <v>-40.450000000000003</v>
      </c>
      <c r="H162">
        <f>10^(_10sept_0_107[[#This Row],[H_mag_adj]]/20)*COS(RADIANS(_10sept_0_107[[#This Row],[H_phase]]))</f>
        <v>7.2799218327805103E-3</v>
      </c>
      <c r="I162">
        <f>10^(_10sept_0_107[[#This Row],[H_mag_adj]]/20)*SIN(RADIANS(_10sept_0_107[[#This Row],[H_phase]]))</f>
        <v>-6.1129113751825174E-3</v>
      </c>
      <c r="J162">
        <f>10^(_10sept_0_107[[#This Row],[V_mag_adj]]/20)*COS(RADIANS(_10sept_0_107[[#This Row],[V_phase]]))</f>
        <v>7.2265919500573428E-3</v>
      </c>
      <c r="K162">
        <f>10^(_10sept_0_107[[#This Row],[V_mag_adj]]/20)*SIN(RADIANS(_10sept_0_107[[#This Row],[V_phase]]))</f>
        <v>-6.1590163620469521E-3</v>
      </c>
    </row>
    <row r="163" spans="1:11" x14ac:dyDescent="0.25">
      <c r="A163">
        <v>-20</v>
      </c>
      <c r="B163">
        <v>-0.37</v>
      </c>
      <c r="C163">
        <v>-30.04</v>
      </c>
      <c r="D163">
        <v>-0.39</v>
      </c>
      <c r="E163">
        <v>-30.67</v>
      </c>
      <c r="F163">
        <f>_10sept_0_107[[#This Row],[H_mag]]-40</f>
        <v>-40.369999999999997</v>
      </c>
      <c r="G163">
        <f>_10sept_0_107[[#This Row],[V_mag]]-40</f>
        <v>-40.39</v>
      </c>
      <c r="H163">
        <f>10^(_10sept_0_107[[#This Row],[H_mag_adj]]/20)*COS(RADIANS(_10sept_0_107[[#This Row],[H_phase]]))</f>
        <v>8.295745898096351E-3</v>
      </c>
      <c r="I163">
        <f>10^(_10sept_0_107[[#This Row],[H_mag_adj]]/20)*SIN(RADIANS(_10sept_0_107[[#This Row],[H_phase]]))</f>
        <v>-4.7972762733217347E-3</v>
      </c>
      <c r="J163">
        <f>10^(_10sept_0_107[[#This Row],[V_mag_adj]]/20)*COS(RADIANS(_10sept_0_107[[#This Row],[V_phase]]))</f>
        <v>8.2235394532825905E-3</v>
      </c>
      <c r="K163">
        <f>10^(_10sept_0_107[[#This Row],[V_mag_adj]]/20)*SIN(RADIANS(_10sept_0_107[[#This Row],[V_phase]]))</f>
        <v>-4.8769583766246878E-3</v>
      </c>
    </row>
    <row r="164" spans="1:11" x14ac:dyDescent="0.25">
      <c r="A164">
        <v>-19</v>
      </c>
      <c r="B164">
        <v>-0.28999999999999998</v>
      </c>
      <c r="C164">
        <v>-21.56</v>
      </c>
      <c r="D164">
        <v>-0.31</v>
      </c>
      <c r="E164">
        <v>-21.89</v>
      </c>
      <c r="F164">
        <f>_10sept_0_107[[#This Row],[H_mag]]-40</f>
        <v>-40.29</v>
      </c>
      <c r="G164">
        <f>_10sept_0_107[[#This Row],[V_mag]]-40</f>
        <v>-40.31</v>
      </c>
      <c r="H164">
        <f>10^(_10sept_0_107[[#This Row],[H_mag_adj]]/20)*COS(RADIANS(_10sept_0_107[[#This Row],[H_phase]]))</f>
        <v>8.9949443239910141E-3</v>
      </c>
      <c r="I164">
        <f>10^(_10sept_0_107[[#This Row],[H_mag_adj]]/20)*SIN(RADIANS(_10sept_0_107[[#This Row],[H_phase]]))</f>
        <v>-3.5540883532992023E-3</v>
      </c>
      <c r="J164">
        <f>10^(_10sept_0_107[[#This Row],[V_mag_adj]]/20)*COS(RADIANS(_10sept_0_107[[#This Row],[V_phase]]))</f>
        <v>8.9536847891421838E-3</v>
      </c>
      <c r="K164">
        <f>10^(_10sept_0_107[[#This Row],[V_mag_adj]]/20)*SIN(RADIANS(_10sept_0_107[[#This Row],[V_phase]]))</f>
        <v>-3.5975430843099912E-3</v>
      </c>
    </row>
    <row r="165" spans="1:11" x14ac:dyDescent="0.25">
      <c r="A165">
        <v>-18</v>
      </c>
      <c r="B165">
        <v>-0.22</v>
      </c>
      <c r="C165">
        <v>-11.86</v>
      </c>
      <c r="D165">
        <v>-0.24</v>
      </c>
      <c r="E165">
        <v>-12.19</v>
      </c>
      <c r="F165">
        <f>_10sept_0_107[[#This Row],[H_mag]]-40</f>
        <v>-40.22</v>
      </c>
      <c r="G165">
        <f>_10sept_0_107[[#This Row],[V_mag]]-40</f>
        <v>-40.24</v>
      </c>
      <c r="H165">
        <f>10^(_10sept_0_107[[#This Row],[H_mag_adj]]/20)*COS(RADIANS(_10sept_0_107[[#This Row],[H_phase]]))</f>
        <v>9.5417624562834664E-3</v>
      </c>
      <c r="I165">
        <f>10^(_10sept_0_107[[#This Row],[H_mag_adj]]/20)*SIN(RADIANS(_10sept_0_107[[#This Row],[H_phase]]))</f>
        <v>-2.0038085221615533E-3</v>
      </c>
      <c r="J165">
        <f>10^(_10sept_0_107[[#This Row],[V_mag_adj]]/20)*COS(RADIANS(_10sept_0_107[[#This Row],[V_phase]]))</f>
        <v>9.5081446112798128E-3</v>
      </c>
      <c r="K165">
        <f>10^(_10sept_0_107[[#This Row],[V_mag_adj]]/20)*SIN(RADIANS(_10sept_0_107[[#This Row],[V_phase]]))</f>
        <v>-2.0539966376724706E-3</v>
      </c>
    </row>
    <row r="166" spans="1:11" x14ac:dyDescent="0.25">
      <c r="A166">
        <v>-17</v>
      </c>
      <c r="B166">
        <v>-0.14000000000000001</v>
      </c>
      <c r="C166">
        <v>-2.9</v>
      </c>
      <c r="D166">
        <v>-0.17</v>
      </c>
      <c r="E166">
        <v>-3.17</v>
      </c>
      <c r="F166">
        <f>_10sept_0_107[[#This Row],[H_mag]]-40</f>
        <v>-40.14</v>
      </c>
      <c r="G166">
        <f>_10sept_0_107[[#This Row],[V_mag]]-40</f>
        <v>-40.17</v>
      </c>
      <c r="H166">
        <f>10^(_10sept_0_107[[#This Row],[H_mag_adj]]/20)*COS(RADIANS(_10sept_0_107[[#This Row],[H_phase]]))</f>
        <v>9.8275093900785874E-3</v>
      </c>
      <c r="I166">
        <f>10^(_10sept_0_107[[#This Row],[H_mag_adj]]/20)*SIN(RADIANS(_10sept_0_107[[#This Row],[H_phase]]))</f>
        <v>-4.9784014908593396E-4</v>
      </c>
      <c r="J166">
        <f>10^(_10sept_0_107[[#This Row],[V_mag_adj]]/20)*COS(RADIANS(_10sept_0_107[[#This Row],[V_phase]]))</f>
        <v>9.7911782649209075E-3</v>
      </c>
      <c r="K166">
        <f>10^(_10sept_0_107[[#This Row],[V_mag_adj]]/20)*SIN(RADIANS(_10sept_0_107[[#This Row],[V_phase]]))</f>
        <v>-5.4226932690929581E-4</v>
      </c>
    </row>
    <row r="167" spans="1:11" x14ac:dyDescent="0.25">
      <c r="A167">
        <v>-16</v>
      </c>
      <c r="B167">
        <v>-0.08</v>
      </c>
      <c r="C167">
        <v>5.67</v>
      </c>
      <c r="D167">
        <v>-0.1</v>
      </c>
      <c r="E167">
        <v>5.28</v>
      </c>
      <c r="F167">
        <f>_10sept_0_107[[#This Row],[H_mag]]-40</f>
        <v>-40.08</v>
      </c>
      <c r="G167">
        <f>_10sept_0_107[[#This Row],[V_mag]]-40</f>
        <v>-40.1</v>
      </c>
      <c r="H167">
        <f>10^(_10sept_0_107[[#This Row],[H_mag_adj]]/20)*COS(RADIANS(_10sept_0_107[[#This Row],[H_phase]]))</f>
        <v>9.859842374357445E-3</v>
      </c>
      <c r="I167">
        <f>10^(_10sept_0_107[[#This Row],[H_mag_adj]]/20)*SIN(RADIANS(_10sept_0_107[[#This Row],[H_phase]]))</f>
        <v>9.7892934107812984E-4</v>
      </c>
      <c r="J167">
        <f>10^(_10sept_0_107[[#This Row],[V_mag_adj]]/20)*COS(RADIANS(_10sept_0_107[[#This Row],[V_phase]]))</f>
        <v>9.8435854617776302E-3</v>
      </c>
      <c r="K167">
        <f>10^(_10sept_0_107[[#This Row],[V_mag_adj]]/20)*SIN(RADIANS(_10sept_0_107[[#This Row],[V_phase]]))</f>
        <v>9.0969629671723475E-4</v>
      </c>
    </row>
    <row r="168" spans="1:11" x14ac:dyDescent="0.25">
      <c r="A168">
        <v>-15</v>
      </c>
      <c r="B168">
        <v>-0.03</v>
      </c>
      <c r="C168">
        <v>13.91</v>
      </c>
      <c r="D168">
        <v>-0.05</v>
      </c>
      <c r="E168">
        <v>13.45</v>
      </c>
      <c r="F168">
        <f>_10sept_0_107[[#This Row],[H_mag]]-40</f>
        <v>-40.03</v>
      </c>
      <c r="G168">
        <f>_10sept_0_107[[#This Row],[V_mag]]-40</f>
        <v>-40.049999999999997</v>
      </c>
      <c r="H168">
        <f>10^(_10sept_0_107[[#This Row],[H_mag_adj]]/20)*COS(RADIANS(_10sept_0_107[[#This Row],[H_phase]]))</f>
        <v>9.6732773106457219E-3</v>
      </c>
      <c r="I168">
        <f>10^(_10sept_0_107[[#This Row],[H_mag_adj]]/20)*SIN(RADIANS(_10sept_0_107[[#This Row],[H_phase]]))</f>
        <v>2.3956858962393087E-3</v>
      </c>
      <c r="J168">
        <f>10^(_10sept_0_107[[#This Row],[V_mag_adj]]/20)*COS(RADIANS(_10sept_0_107[[#This Row],[V_phase]]))</f>
        <v>9.6699077098894408E-3</v>
      </c>
      <c r="K168">
        <f>10^(_10sept_0_107[[#This Row],[V_mag_adj]]/20)*SIN(RADIANS(_10sept_0_107[[#This Row],[V_phase]]))</f>
        <v>2.3126163425684272E-3</v>
      </c>
    </row>
    <row r="169" spans="1:11" x14ac:dyDescent="0.25">
      <c r="A169">
        <v>-14</v>
      </c>
      <c r="B169">
        <v>0</v>
      </c>
      <c r="C169">
        <v>22.05</v>
      </c>
      <c r="D169">
        <v>-0.02</v>
      </c>
      <c r="E169">
        <v>21.6</v>
      </c>
      <c r="F169">
        <f>_10sept_0_107[[#This Row],[H_mag]]-40</f>
        <v>-40</v>
      </c>
      <c r="G169">
        <f>_10sept_0_107[[#This Row],[V_mag]]-40</f>
        <v>-40.020000000000003</v>
      </c>
      <c r="H169">
        <f>10^(_10sept_0_107[[#This Row],[H_mag_adj]]/20)*COS(RADIANS(_10sept_0_107[[#This Row],[H_phase]]))</f>
        <v>9.2685659564012077E-3</v>
      </c>
      <c r="I169">
        <f>10^(_10sept_0_107[[#This Row],[H_mag_adj]]/20)*SIN(RADIANS(_10sept_0_107[[#This Row],[H_phase]]))</f>
        <v>3.7541557122528308E-3</v>
      </c>
      <c r="J169">
        <f>10^(_10sept_0_107[[#This Row],[V_mag_adj]]/20)*COS(RADIANS(_10sept_0_107[[#This Row],[V_phase]]))</f>
        <v>9.2763805931141679E-3</v>
      </c>
      <c r="K169">
        <f>10^(_10sept_0_107[[#This Row],[V_mag_adj]]/20)*SIN(RADIANS(_10sept_0_107[[#This Row],[V_phase]]))</f>
        <v>3.672778897081517E-3</v>
      </c>
    </row>
    <row r="170" spans="1:11" x14ac:dyDescent="0.25">
      <c r="A170">
        <v>-13</v>
      </c>
      <c r="B170">
        <v>0</v>
      </c>
      <c r="C170">
        <v>29.91</v>
      </c>
      <c r="D170">
        <v>-0.02</v>
      </c>
      <c r="E170">
        <v>29.54</v>
      </c>
      <c r="F170">
        <f>_10sept_0_107[[#This Row],[H_mag]]-40</f>
        <v>-40</v>
      </c>
      <c r="G170">
        <f>_10sept_0_107[[#This Row],[V_mag]]-40</f>
        <v>-40.020000000000003</v>
      </c>
      <c r="H170">
        <f>10^(_10sept_0_107[[#This Row],[H_mag_adj]]/20)*COS(RADIANS(_10sept_0_107[[#This Row],[H_phase]]))</f>
        <v>8.6680973320905665E-3</v>
      </c>
      <c r="I170">
        <f>10^(_10sept_0_107[[#This Row],[H_mag_adj]]/20)*SIN(RADIANS(_10sept_0_107[[#This Row],[H_phase]]))</f>
        <v>4.9863903418609738E-3</v>
      </c>
      <c r="J170">
        <f>10^(_10sept_0_107[[#This Row],[V_mag_adj]]/20)*COS(RADIANS(_10sept_0_107[[#This Row],[V_phase]]))</f>
        <v>8.6801073596931757E-3</v>
      </c>
      <c r="K170">
        <f>10^(_10sept_0_107[[#This Row],[V_mag_adj]]/20)*SIN(RADIANS(_10sept_0_107[[#This Row],[V_phase]]))</f>
        <v>4.9189712297748652E-3</v>
      </c>
    </row>
    <row r="171" spans="1:11" x14ac:dyDescent="0.25">
      <c r="A171">
        <v>-12</v>
      </c>
      <c r="B171">
        <v>-0.01</v>
      </c>
      <c r="C171">
        <v>37.65</v>
      </c>
      <c r="D171">
        <v>-0.04</v>
      </c>
      <c r="E171">
        <v>37.21</v>
      </c>
      <c r="F171">
        <f>_10sept_0_107[[#This Row],[H_mag]]-40</f>
        <v>-40.01</v>
      </c>
      <c r="G171">
        <f>_10sept_0_107[[#This Row],[V_mag]]-40</f>
        <v>-40.04</v>
      </c>
      <c r="H171">
        <f>10^(_10sept_0_107[[#This Row],[H_mag_adj]]/20)*COS(RADIANS(_10sept_0_107[[#This Row],[H_phase]]))</f>
        <v>7.9084587035979838E-3</v>
      </c>
      <c r="I171">
        <f>10^(_10sept_0_107[[#This Row],[H_mag_adj]]/20)*SIN(RADIANS(_10sept_0_107[[#This Row],[H_phase]]))</f>
        <v>6.1013348798226643E-3</v>
      </c>
      <c r="J171">
        <f>10^(_10sept_0_107[[#This Row],[V_mag_adj]]/20)*COS(RADIANS(_10sept_0_107[[#This Row],[V_phase]]))</f>
        <v>7.9276514578781963E-3</v>
      </c>
      <c r="K171">
        <f>10^(_10sept_0_107[[#This Row],[V_mag_adj]]/20)*SIN(RADIANS(_10sept_0_107[[#This Row],[V_phase]]))</f>
        <v>6.0195960704750306E-3</v>
      </c>
    </row>
    <row r="172" spans="1:11" x14ac:dyDescent="0.25">
      <c r="A172">
        <v>-11</v>
      </c>
      <c r="B172">
        <v>-0.04</v>
      </c>
      <c r="C172">
        <v>45.11</v>
      </c>
      <c r="D172">
        <v>-0.06</v>
      </c>
      <c r="E172">
        <v>44.57</v>
      </c>
      <c r="F172">
        <f>_10sept_0_107[[#This Row],[H_mag]]-40</f>
        <v>-40.04</v>
      </c>
      <c r="G172">
        <f>_10sept_0_107[[#This Row],[V_mag]]-40</f>
        <v>-40.06</v>
      </c>
      <c r="H172">
        <f>10^(_10sept_0_107[[#This Row],[H_mag_adj]]/20)*COS(RADIANS(_10sept_0_107[[#This Row],[H_phase]]))</f>
        <v>7.0250531410498973E-3</v>
      </c>
      <c r="I172">
        <f>10^(_10sept_0_107[[#This Row],[H_mag_adj]]/20)*SIN(RADIANS(_10sept_0_107[[#This Row],[H_phase]]))</f>
        <v>7.052079328446449E-3</v>
      </c>
      <c r="J172">
        <f>10^(_10sept_0_107[[#This Row],[V_mag_adj]]/20)*COS(RADIANS(_10sept_0_107[[#This Row],[V_phase]]))</f>
        <v>7.0748951183785417E-3</v>
      </c>
      <c r="K172">
        <f>10^(_10sept_0_107[[#This Row],[V_mag_adj]]/20)*SIN(RADIANS(_10sept_0_107[[#This Row],[V_phase]]))</f>
        <v>6.9694912028830614E-3</v>
      </c>
    </row>
    <row r="173" spans="1:11" x14ac:dyDescent="0.25">
      <c r="A173">
        <v>-10</v>
      </c>
      <c r="B173">
        <v>-0.08</v>
      </c>
      <c r="C173">
        <v>52.43</v>
      </c>
      <c r="D173">
        <v>-0.11</v>
      </c>
      <c r="E173">
        <v>52.16</v>
      </c>
      <c r="F173">
        <f>_10sept_0_107[[#This Row],[H_mag]]-40</f>
        <v>-40.08</v>
      </c>
      <c r="G173">
        <f>_10sept_0_107[[#This Row],[V_mag]]-40</f>
        <v>-40.11</v>
      </c>
      <c r="H173">
        <f>10^(_10sept_0_107[[#This Row],[H_mag_adj]]/20)*COS(RADIANS(_10sept_0_107[[#This Row],[H_phase]]))</f>
        <v>6.0414019796950656E-3</v>
      </c>
      <c r="I173">
        <f>10^(_10sept_0_107[[#This Row],[H_mag_adj]]/20)*SIN(RADIANS(_10sept_0_107[[#This Row],[H_phase]]))</f>
        <v>7.8534232295053904E-3</v>
      </c>
      <c r="J173">
        <f>10^(_10sept_0_107[[#This Row],[V_mag_adj]]/20)*COS(RADIANS(_10sept_0_107[[#This Row],[V_phase]]))</f>
        <v>6.0573855083149832E-3</v>
      </c>
      <c r="K173">
        <f>10^(_10sept_0_107[[#This Row],[V_mag_adj]]/20)*SIN(RADIANS(_10sept_0_107[[#This Row],[V_phase]]))</f>
        <v>7.7978871866290914E-3</v>
      </c>
    </row>
    <row r="174" spans="1:11" x14ac:dyDescent="0.25">
      <c r="A174">
        <v>-9</v>
      </c>
      <c r="B174">
        <v>-0.12</v>
      </c>
      <c r="C174">
        <v>59.94</v>
      </c>
      <c r="D174">
        <v>-0.15</v>
      </c>
      <c r="E174">
        <v>59.57</v>
      </c>
      <c r="F174">
        <f>_10sept_0_107[[#This Row],[H_mag]]-40</f>
        <v>-40.119999999999997</v>
      </c>
      <c r="G174">
        <f>_10sept_0_107[[#This Row],[V_mag]]-40</f>
        <v>-40.15</v>
      </c>
      <c r="H174">
        <f>10^(_10sept_0_107[[#This Row],[H_mag_adj]]/20)*COS(RADIANS(_10sept_0_107[[#This Row],[H_phase]]))</f>
        <v>4.9403392881002635E-3</v>
      </c>
      <c r="I174">
        <f>10^(_10sept_0_107[[#This Row],[H_mag_adj]]/20)*SIN(RADIANS(_10sept_0_107[[#This Row],[H_phase]]))</f>
        <v>8.5362620681507569E-3</v>
      </c>
      <c r="J174">
        <f>10^(_10sept_0_107[[#This Row],[V_mag_adj]]/20)*COS(RADIANS(_10sept_0_107[[#This Row],[V_phase]]))</f>
        <v>4.9781370659081926E-3</v>
      </c>
      <c r="K174">
        <f>10^(_10sept_0_107[[#This Row],[V_mag_adj]]/20)*SIN(RADIANS(_10sept_0_107[[#This Row],[V_phase]]))</f>
        <v>8.4748592467375084E-3</v>
      </c>
    </row>
    <row r="175" spans="1:11" x14ac:dyDescent="0.25">
      <c r="A175">
        <v>-8</v>
      </c>
      <c r="B175">
        <v>-0.17</v>
      </c>
      <c r="C175">
        <v>66.94</v>
      </c>
      <c r="D175">
        <v>-0.19</v>
      </c>
      <c r="E175">
        <v>66.55</v>
      </c>
      <c r="F175">
        <f>_10sept_0_107[[#This Row],[H_mag]]-40</f>
        <v>-40.17</v>
      </c>
      <c r="G175">
        <f>_10sept_0_107[[#This Row],[V_mag]]-40</f>
        <v>-40.19</v>
      </c>
      <c r="H175">
        <f>10^(_10sept_0_107[[#This Row],[H_mag_adj]]/20)*COS(RADIANS(_10sept_0_107[[#This Row],[H_phase]]))</f>
        <v>3.8410315775377511E-3</v>
      </c>
      <c r="I175">
        <f>10^(_10sept_0_107[[#This Row],[H_mag_adj]]/20)*SIN(RADIANS(_10sept_0_107[[#This Row],[H_phase]]))</f>
        <v>9.0226218062558795E-3</v>
      </c>
      <c r="J175">
        <f>10^(_10sept_0_107[[#This Row],[V_mag_adj]]/20)*COS(RADIANS(_10sept_0_107[[#This Row],[V_phase]]))</f>
        <v>3.8933819877859902E-3</v>
      </c>
      <c r="K175">
        <f>10^(_10sept_0_107[[#This Row],[V_mag_adj]]/20)*SIN(RADIANS(_10sept_0_107[[#This Row],[V_phase]]))</f>
        <v>8.9755770748552923E-3</v>
      </c>
    </row>
    <row r="176" spans="1:11" x14ac:dyDescent="0.25">
      <c r="A176">
        <v>-7</v>
      </c>
      <c r="B176">
        <v>-0.21</v>
      </c>
      <c r="C176">
        <v>73.739999999999995</v>
      </c>
      <c r="D176">
        <v>-0.23</v>
      </c>
      <c r="E176">
        <v>73.489999999999995</v>
      </c>
      <c r="F176">
        <f>_10sept_0_107[[#This Row],[H_mag]]-40</f>
        <v>-40.21</v>
      </c>
      <c r="G176">
        <f>_10sept_0_107[[#This Row],[V_mag]]-40</f>
        <v>-40.229999999999997</v>
      </c>
      <c r="H176">
        <f>10^(_10sept_0_107[[#This Row],[H_mag_adj]]/20)*COS(RADIANS(_10sept_0_107[[#This Row],[H_phase]]))</f>
        <v>2.73308231089289E-3</v>
      </c>
      <c r="I176">
        <f>10^(_10sept_0_107[[#This Row],[H_mag_adj]]/20)*SIN(RADIANS(_10sept_0_107[[#This Row],[H_phase]]))</f>
        <v>9.3706924762393864E-3</v>
      </c>
      <c r="J176">
        <f>10^(_10sept_0_107[[#This Row],[V_mag_adj]]/20)*COS(RADIANS(_10sept_0_107[[#This Row],[V_phase]]))</f>
        <v>2.7675636303415236E-3</v>
      </c>
      <c r="K176">
        <f>10^(_10sept_0_107[[#This Row],[V_mag_adj]]/20)*SIN(RADIANS(_10sept_0_107[[#This Row],[V_phase]]))</f>
        <v>9.3371536284940961E-3</v>
      </c>
    </row>
    <row r="177" spans="1:11" x14ac:dyDescent="0.25">
      <c r="A177">
        <v>-6</v>
      </c>
      <c r="B177">
        <v>-0.25</v>
      </c>
      <c r="C177">
        <v>80.5</v>
      </c>
      <c r="D177">
        <v>-0.27</v>
      </c>
      <c r="E177">
        <v>80.25</v>
      </c>
      <c r="F177">
        <f>_10sept_0_107[[#This Row],[H_mag]]-40</f>
        <v>-40.25</v>
      </c>
      <c r="G177">
        <f>_10sept_0_107[[#This Row],[V_mag]]-40</f>
        <v>-40.270000000000003</v>
      </c>
      <c r="H177">
        <f>10^(_10sept_0_107[[#This Row],[H_mag_adj]]/20)*COS(RADIANS(_10sept_0_107[[#This Row],[H_phase]]))</f>
        <v>1.6036486719511558E-3</v>
      </c>
      <c r="I177">
        <f>10^(_10sept_0_107[[#This Row],[H_mag_adj]]/20)*SIN(RADIANS(_10sept_0_107[[#This Row],[H_phase]]))</f>
        <v>9.58302658691613E-3</v>
      </c>
      <c r="J177">
        <f>10^(_10sept_0_107[[#This Row],[V_mag_adj]]/20)*COS(RADIANS(_10sept_0_107[[#This Row],[V_phase]]))</f>
        <v>1.6416626919058216E-3</v>
      </c>
      <c r="K177">
        <f>10^(_10sept_0_107[[#This Row],[V_mag_adj]]/20)*SIN(RADIANS(_10sept_0_107[[#This Row],[V_phase]]))</f>
        <v>9.5539141016898477E-3</v>
      </c>
    </row>
    <row r="178" spans="1:11" x14ac:dyDescent="0.25">
      <c r="A178">
        <v>-5</v>
      </c>
      <c r="B178">
        <v>-0.25</v>
      </c>
      <c r="C178">
        <v>87.01</v>
      </c>
      <c r="D178">
        <v>-0.27</v>
      </c>
      <c r="E178">
        <v>86.81</v>
      </c>
      <c r="F178">
        <f>_10sept_0_107[[#This Row],[H_mag]]-40</f>
        <v>-40.25</v>
      </c>
      <c r="G178">
        <f>_10sept_0_107[[#This Row],[V_mag]]-40</f>
        <v>-40.270000000000003</v>
      </c>
      <c r="H178">
        <f>10^(_10sept_0_107[[#This Row],[H_mag_adj]]/20)*COS(RADIANS(_10sept_0_107[[#This Row],[H_phase]]))</f>
        <v>5.0681728520880526E-4</v>
      </c>
      <c r="I178">
        <f>10^(_10sept_0_107[[#This Row],[H_mag_adj]]/20)*SIN(RADIANS(_10sept_0_107[[#This Row],[H_phase]]))</f>
        <v>9.7030522964686571E-3</v>
      </c>
      <c r="J178">
        <f>10^(_10sept_0_107[[#This Row],[V_mag_adj]]/20)*COS(RADIANS(_10sept_0_107[[#This Row],[V_phase]]))</f>
        <v>5.3944063165027784E-4</v>
      </c>
      <c r="K178">
        <f>10^(_10sept_0_107[[#This Row],[V_mag_adj]]/20)*SIN(RADIANS(_10sept_0_107[[#This Row],[V_phase]]))</f>
        <v>9.6789118634993451E-3</v>
      </c>
    </row>
    <row r="179" spans="1:11" x14ac:dyDescent="0.25">
      <c r="A179">
        <v>-4</v>
      </c>
      <c r="B179">
        <v>-0.25</v>
      </c>
      <c r="C179">
        <v>93.3</v>
      </c>
      <c r="D179">
        <v>-0.27</v>
      </c>
      <c r="E179">
        <v>92.95</v>
      </c>
      <c r="F179">
        <f>_10sept_0_107[[#This Row],[H_mag]]-40</f>
        <v>-40.25</v>
      </c>
      <c r="G179">
        <f>_10sept_0_107[[#This Row],[V_mag]]-40</f>
        <v>-40.270000000000003</v>
      </c>
      <c r="H179">
        <f>10^(_10sept_0_107[[#This Row],[H_mag_adj]]/20)*COS(RADIANS(_10sept_0_107[[#This Row],[H_phase]]))</f>
        <v>-5.5930817599253522E-4</v>
      </c>
      <c r="I179">
        <f>10^(_10sept_0_107[[#This Row],[H_mag_adj]]/20)*SIN(RADIANS(_10sept_0_107[[#This Row],[H_phase]]))</f>
        <v>9.7001681425045415E-3</v>
      </c>
      <c r="J179">
        <f>10^(_10sept_0_107[[#This Row],[V_mag_adj]]/20)*COS(RADIANS(_10sept_0_107[[#This Row],[V_phase]]))</f>
        <v>-4.9889308650829145E-4</v>
      </c>
      <c r="K179">
        <f>10^(_10sept_0_107[[#This Row],[V_mag_adj]]/20)*SIN(RADIANS(_10sept_0_107[[#This Row],[V_phase]]))</f>
        <v>9.6810865477330518E-3</v>
      </c>
    </row>
    <row r="180" spans="1:11" x14ac:dyDescent="0.25">
      <c r="A180">
        <v>-3</v>
      </c>
      <c r="B180">
        <v>-0.21</v>
      </c>
      <c r="C180">
        <v>99.06</v>
      </c>
      <c r="D180">
        <v>-0.24</v>
      </c>
      <c r="E180">
        <v>98.67</v>
      </c>
      <c r="F180">
        <f>_10sept_0_107[[#This Row],[H_mag]]-40</f>
        <v>-40.21</v>
      </c>
      <c r="G180">
        <f>_10sept_0_107[[#This Row],[V_mag]]-40</f>
        <v>-40.24</v>
      </c>
      <c r="H180">
        <f>10^(_10sept_0_107[[#This Row],[H_mag_adj]]/20)*COS(RADIANS(_10sept_0_107[[#This Row],[H_phase]]))</f>
        <v>-1.5370719517556019E-3</v>
      </c>
      <c r="I180">
        <f>10^(_10sept_0_107[[#This Row],[H_mag_adj]]/20)*SIN(RADIANS(_10sept_0_107[[#This Row],[H_phase]]))</f>
        <v>9.6393478107956697E-3</v>
      </c>
      <c r="J180">
        <f>10^(_10sept_0_107[[#This Row],[V_mag_adj]]/20)*COS(RADIANS(_10sept_0_107[[#This Row],[V_phase]]))</f>
        <v>-1.4663505396000805E-3</v>
      </c>
      <c r="K180">
        <f>10^(_10sept_0_107[[#This Row],[V_mag_adj]]/20)*SIN(RADIANS(_10sept_0_107[[#This Row],[V_phase]]))</f>
        <v>9.6163159386323041E-3</v>
      </c>
    </row>
    <row r="181" spans="1:11" x14ac:dyDescent="0.25">
      <c r="A181">
        <v>-2</v>
      </c>
      <c r="B181">
        <v>-0.18</v>
      </c>
      <c r="C181">
        <v>104.5</v>
      </c>
      <c r="D181">
        <v>-0.21</v>
      </c>
      <c r="E181">
        <v>104.02</v>
      </c>
      <c r="F181">
        <f>_10sept_0_107[[#This Row],[H_mag]]-40</f>
        <v>-40.18</v>
      </c>
      <c r="G181">
        <f>_10sept_0_107[[#This Row],[V_mag]]-40</f>
        <v>-40.21</v>
      </c>
      <c r="H181">
        <f>10^(_10sept_0_107[[#This Row],[H_mag_adj]]/20)*COS(RADIANS(_10sept_0_107[[#This Row],[H_phase]]))</f>
        <v>-2.4524470651791463E-3</v>
      </c>
      <c r="I181">
        <f>10^(_10sept_0_107[[#This Row],[H_mag_adj]]/20)*SIN(RADIANS(_10sept_0_107[[#This Row],[H_phase]]))</f>
        <v>9.4829091814741858E-3</v>
      </c>
      <c r="J181">
        <f>10^(_10sept_0_107[[#This Row],[V_mag_adj]]/20)*COS(RADIANS(_10sept_0_107[[#This Row],[V_phase]]))</f>
        <v>-2.3647364682265674E-3</v>
      </c>
      <c r="K181">
        <f>10^(_10sept_0_107[[#This Row],[V_mag_adj]]/20)*SIN(RADIANS(_10sept_0_107[[#This Row],[V_phase]]))</f>
        <v>9.4703557397916357E-3</v>
      </c>
    </row>
    <row r="182" spans="1:11" x14ac:dyDescent="0.25">
      <c r="A182">
        <v>-1</v>
      </c>
      <c r="B182">
        <v>-0.15</v>
      </c>
      <c r="C182">
        <v>109.55</v>
      </c>
      <c r="D182">
        <v>-0.17</v>
      </c>
      <c r="E182">
        <v>109.05</v>
      </c>
      <c r="F182">
        <f>_10sept_0_107[[#This Row],[H_mag]]-40</f>
        <v>-40.15</v>
      </c>
      <c r="G182">
        <f>_10sept_0_107[[#This Row],[V_mag]]-40</f>
        <v>-40.17</v>
      </c>
      <c r="H182">
        <f>10^(_10sept_0_107[[#This Row],[H_mag_adj]]/20)*COS(RADIANS(_10sept_0_107[[#This Row],[H_phase]]))</f>
        <v>-3.2890011044866647E-3</v>
      </c>
      <c r="I182">
        <f>10^(_10sept_0_107[[#This Row],[H_mag_adj]]/20)*SIN(RADIANS(_10sept_0_107[[#This Row],[H_phase]]))</f>
        <v>9.2621573962909307E-3</v>
      </c>
      <c r="J182">
        <f>10^(_10sept_0_107[[#This Row],[V_mag_adj]]/20)*COS(RADIANS(_10sept_0_107[[#This Row],[V_phase]]))</f>
        <v>-3.2006710153928918E-3</v>
      </c>
      <c r="K182">
        <f>10^(_10sept_0_107[[#This Row],[V_mag_adj]]/20)*SIN(RADIANS(_10sept_0_107[[#This Row],[V_phase]]))</f>
        <v>9.269138735049233E-3</v>
      </c>
    </row>
    <row r="183" spans="1:11" x14ac:dyDescent="0.25">
      <c r="A183">
        <v>0</v>
      </c>
      <c r="B183">
        <v>-0.14000000000000001</v>
      </c>
      <c r="C183">
        <v>114.1</v>
      </c>
      <c r="D183">
        <v>-0.16</v>
      </c>
      <c r="E183">
        <v>113.42</v>
      </c>
      <c r="F183">
        <f>_10sept_0_107[[#This Row],[H_mag]]-40</f>
        <v>-40.14</v>
      </c>
      <c r="G183">
        <f>_10sept_0_107[[#This Row],[V_mag]]-40</f>
        <v>-40.159999999999997</v>
      </c>
      <c r="H183">
        <f>10^(_10sept_0_107[[#This Row],[H_mag_adj]]/20)*COS(RADIANS(_10sept_0_107[[#This Row],[H_phase]]))</f>
        <v>-4.0180170783583897E-3</v>
      </c>
      <c r="I183">
        <f>10^(_10sept_0_107[[#This Row],[H_mag_adj]]/20)*SIN(RADIANS(_10sept_0_107[[#This Row],[H_phase]]))</f>
        <v>8.9823896811564025E-3</v>
      </c>
      <c r="J183">
        <f>10^(_10sept_0_107[[#This Row],[V_mag_adj]]/20)*COS(RADIANS(_10sept_0_107[[#This Row],[V_phase]]))</f>
        <v>-3.902136105733465E-3</v>
      </c>
      <c r="K183">
        <f>10^(_10sept_0_107[[#This Row],[V_mag_adj]]/20)*SIN(RADIANS(_10sept_0_107[[#This Row],[V_phase]]))</f>
        <v>9.0086756060326761E-3</v>
      </c>
    </row>
    <row r="184" spans="1:11" x14ac:dyDescent="0.25">
      <c r="A184">
        <v>1</v>
      </c>
      <c r="B184">
        <v>-0.13</v>
      </c>
      <c r="C184">
        <v>118.19</v>
      </c>
      <c r="D184">
        <v>-0.16</v>
      </c>
      <c r="E184">
        <v>117.66</v>
      </c>
      <c r="F184">
        <f>_10sept_0_107[[#This Row],[H_mag]]-40</f>
        <v>-40.130000000000003</v>
      </c>
      <c r="G184">
        <f>_10sept_0_107[[#This Row],[V_mag]]-40</f>
        <v>-40.159999999999997</v>
      </c>
      <c r="H184">
        <f>10^(_10sept_0_107[[#This Row],[H_mag_adj]]/20)*COS(RADIANS(_10sept_0_107[[#This Row],[H_phase]]))</f>
        <v>-4.653793159031458E-3</v>
      </c>
      <c r="I184">
        <f>10^(_10sept_0_107[[#This Row],[H_mag_adj]]/20)*SIN(RADIANS(_10sept_0_107[[#This Row],[H_phase]]))</f>
        <v>8.6829261172430144E-3</v>
      </c>
      <c r="J184">
        <f>10^(_10sept_0_107[[#This Row],[V_mag_adj]]/20)*COS(RADIANS(_10sept_0_107[[#This Row],[V_phase]]))</f>
        <v>-4.5575077168545624E-3</v>
      </c>
      <c r="K184">
        <f>10^(_10sept_0_107[[#This Row],[V_mag_adj]]/20)*SIN(RADIANS(_10sept_0_107[[#This Row],[V_phase]]))</f>
        <v>8.6955175678741538E-3</v>
      </c>
    </row>
    <row r="185" spans="1:11" x14ac:dyDescent="0.25">
      <c r="A185">
        <v>2</v>
      </c>
      <c r="B185">
        <v>-0.16</v>
      </c>
      <c r="C185">
        <v>122.29</v>
      </c>
      <c r="D185">
        <v>-0.17</v>
      </c>
      <c r="E185">
        <v>121.98</v>
      </c>
      <c r="F185">
        <f>_10sept_0_107[[#This Row],[H_mag]]-40</f>
        <v>-40.159999999999997</v>
      </c>
      <c r="G185">
        <f>_10sept_0_107[[#This Row],[V_mag]]-40</f>
        <v>-40.17</v>
      </c>
      <c r="H185">
        <f>10^(_10sept_0_107[[#This Row],[H_mag_adj]]/20)*COS(RADIANS(_10sept_0_107[[#This Row],[H_phase]]))</f>
        <v>-5.2445447850500556E-3</v>
      </c>
      <c r="I185">
        <f>10^(_10sept_0_107[[#This Row],[H_mag_adj]]/20)*SIN(RADIANS(_10sept_0_107[[#This Row],[H_phase]]))</f>
        <v>8.299256132931504E-3</v>
      </c>
      <c r="J185">
        <f>10^(_10sept_0_107[[#This Row],[V_mag_adj]]/20)*COS(RADIANS(_10sept_0_107[[#This Row],[V_phase]]))</f>
        <v>-5.193582167926653E-3</v>
      </c>
      <c r="K185">
        <f>10^(_10sept_0_107[[#This Row],[V_mag_adj]]/20)*SIN(RADIANS(_10sept_0_107[[#This Row],[V_phase]]))</f>
        <v>8.3179283540651232E-3</v>
      </c>
    </row>
    <row r="186" spans="1:11" x14ac:dyDescent="0.25">
      <c r="A186">
        <v>3</v>
      </c>
      <c r="B186">
        <v>-0.2</v>
      </c>
      <c r="C186">
        <v>126.1</v>
      </c>
      <c r="D186">
        <v>-0.21</v>
      </c>
      <c r="E186">
        <v>125.5</v>
      </c>
      <c r="F186">
        <f>_10sept_0_107[[#This Row],[H_mag]]-40</f>
        <v>-40.200000000000003</v>
      </c>
      <c r="G186">
        <f>_10sept_0_107[[#This Row],[V_mag]]-40</f>
        <v>-40.21</v>
      </c>
      <c r="H186">
        <f>10^(_10sept_0_107[[#This Row],[H_mag_adj]]/20)*COS(RADIANS(_10sept_0_107[[#This Row],[H_phase]]))</f>
        <v>-5.7578461085726583E-3</v>
      </c>
      <c r="I186">
        <f>10^(_10sept_0_107[[#This Row],[H_mag_adj]]/20)*SIN(RADIANS(_10sept_0_107[[#This Row],[H_phase]]))</f>
        <v>7.8959778870091851E-3</v>
      </c>
      <c r="J186">
        <f>10^(_10sept_0_107[[#This Row],[V_mag_adj]]/20)*COS(RADIANS(_10sept_0_107[[#This Row],[V_phase]]))</f>
        <v>-5.6683157786445362E-3</v>
      </c>
      <c r="K186">
        <f>10^(_10sept_0_107[[#This Row],[V_mag_adj]]/20)*SIN(RADIANS(_10sept_0_107[[#This Row],[V_phase]]))</f>
        <v>7.9466856384240118E-3</v>
      </c>
    </row>
    <row r="187" spans="1:11" x14ac:dyDescent="0.25">
      <c r="A187">
        <v>4</v>
      </c>
      <c r="B187">
        <v>-0.25</v>
      </c>
      <c r="C187">
        <v>129.32</v>
      </c>
      <c r="D187">
        <v>-0.26</v>
      </c>
      <c r="E187">
        <v>128.79</v>
      </c>
      <c r="F187">
        <f>_10sept_0_107[[#This Row],[H_mag]]-40</f>
        <v>-40.25</v>
      </c>
      <c r="G187">
        <f>_10sept_0_107[[#This Row],[V_mag]]-40</f>
        <v>-40.26</v>
      </c>
      <c r="H187">
        <f>10^(_10sept_0_107[[#This Row],[H_mag_adj]]/20)*COS(RADIANS(_10sept_0_107[[#This Row],[H_phase]]))</f>
        <v>-6.156729796403141E-3</v>
      </c>
      <c r="I187">
        <f>10^(_10sept_0_107[[#This Row],[H_mag_adj]]/20)*SIN(RADIANS(_10sept_0_107[[#This Row],[H_phase]]))</f>
        <v>7.5166991321107069E-3</v>
      </c>
      <c r="J187">
        <f>10^(_10sept_0_107[[#This Row],[V_mag_adj]]/20)*COS(RADIANS(_10sept_0_107[[#This Row],[V_phase]]))</f>
        <v>-6.0799322628510488E-3</v>
      </c>
      <c r="K187">
        <f>10^(_10sept_0_107[[#This Row],[V_mag_adj]]/20)*SIN(RADIANS(_10sept_0_107[[#This Row],[V_phase]]))</f>
        <v>7.5646138917612364E-3</v>
      </c>
    </row>
    <row r="188" spans="1:11" x14ac:dyDescent="0.25">
      <c r="A188">
        <v>5</v>
      </c>
      <c r="B188">
        <v>-0.32</v>
      </c>
      <c r="C188">
        <v>132.63</v>
      </c>
      <c r="D188">
        <v>-0.34</v>
      </c>
      <c r="E188">
        <v>132.11000000000001</v>
      </c>
      <c r="F188">
        <f>_10sept_0_107[[#This Row],[H_mag]]-40</f>
        <v>-40.32</v>
      </c>
      <c r="G188">
        <f>_10sept_0_107[[#This Row],[V_mag]]-40</f>
        <v>-40.340000000000003</v>
      </c>
      <c r="H188">
        <f>10^(_10sept_0_107[[#This Row],[H_mag_adj]]/20)*COS(RADIANS(_10sept_0_107[[#This Row],[H_phase]]))</f>
        <v>-6.5276409406090797E-3</v>
      </c>
      <c r="I188">
        <f>10^(_10sept_0_107[[#This Row],[H_mag_adj]]/20)*SIN(RADIANS(_10sept_0_107[[#This Row],[H_phase]]))</f>
        <v>7.0913004751228682E-3</v>
      </c>
      <c r="J188">
        <f>10^(_10sept_0_107[[#This Row],[V_mag_adj]]/20)*COS(RADIANS(_10sept_0_107[[#This Row],[V_phase]]))</f>
        <v>-6.4481498676037599E-3</v>
      </c>
      <c r="K188">
        <f>10^(_10sept_0_107[[#This Row],[V_mag_adj]]/20)*SIN(RADIANS(_10sept_0_107[[#This Row],[V_phase]]))</f>
        <v>7.1338054836632405E-3</v>
      </c>
    </row>
    <row r="189" spans="1:11" x14ac:dyDescent="0.25">
      <c r="A189">
        <v>6</v>
      </c>
      <c r="B189">
        <v>-0.4</v>
      </c>
      <c r="C189">
        <v>135.94999999999999</v>
      </c>
      <c r="D189">
        <v>-0.41</v>
      </c>
      <c r="E189">
        <v>135.35</v>
      </c>
      <c r="F189">
        <f>_10sept_0_107[[#This Row],[H_mag]]-40</f>
        <v>-40.4</v>
      </c>
      <c r="G189">
        <f>_10sept_0_107[[#This Row],[V_mag]]-40</f>
        <v>-40.409999999999997</v>
      </c>
      <c r="H189">
        <f>10^(_10sept_0_107[[#This Row],[H_mag_adj]]/20)*COS(RADIANS(_10sept_0_107[[#This Row],[H_phase]]))</f>
        <v>-6.8638499452822518E-3</v>
      </c>
      <c r="I189">
        <f>10^(_10sept_0_107[[#This Row],[H_mag_adj]]/20)*SIN(RADIANS(_10sept_0_107[[#This Row],[H_phase]]))</f>
        <v>6.6399283026430155E-3</v>
      </c>
      <c r="J189">
        <f>10^(_10sept_0_107[[#This Row],[V_mag_adj]]/20)*COS(RADIANS(_10sept_0_107[[#This Row],[V_phase]]))</f>
        <v>-6.7861243867321014E-3</v>
      </c>
      <c r="K189">
        <f>10^(_10sept_0_107[[#This Row],[V_mag_adj]]/20)*SIN(RADIANS(_10sept_0_107[[#This Row],[V_phase]]))</f>
        <v>6.7037186002266739E-3</v>
      </c>
    </row>
    <row r="190" spans="1:11" x14ac:dyDescent="0.25">
      <c r="A190">
        <v>7</v>
      </c>
      <c r="B190">
        <v>-0.49</v>
      </c>
      <c r="C190">
        <v>138.59</v>
      </c>
      <c r="D190">
        <v>-0.51</v>
      </c>
      <c r="E190">
        <v>138.31</v>
      </c>
      <c r="F190">
        <f>_10sept_0_107[[#This Row],[H_mag]]-40</f>
        <v>-40.49</v>
      </c>
      <c r="G190">
        <f>_10sept_0_107[[#This Row],[V_mag]]-40</f>
        <v>-40.51</v>
      </c>
      <c r="H190">
        <f>10^(_10sept_0_107[[#This Row],[H_mag_adj]]/20)*COS(RADIANS(_10sept_0_107[[#This Row],[H_phase]]))</f>
        <v>-7.0885717113190975E-3</v>
      </c>
      <c r="I190">
        <f>10^(_10sept_0_107[[#This Row],[H_mag_adj]]/20)*SIN(RADIANS(_10sept_0_107[[#This Row],[H_phase]]))</f>
        <v>6.2516157484938271E-3</v>
      </c>
      <c r="J190">
        <f>10^(_10sept_0_107[[#This Row],[V_mag_adj]]/20)*COS(RADIANS(_10sept_0_107[[#This Row],[V_phase]]))</f>
        <v>-7.0417032280749468E-3</v>
      </c>
      <c r="K190">
        <f>10^(_10sept_0_107[[#This Row],[V_mag_adj]]/20)*SIN(RADIANS(_10sept_0_107[[#This Row],[V_phase]]))</f>
        <v>6.2717244385825507E-3</v>
      </c>
    </row>
    <row r="191" spans="1:11" x14ac:dyDescent="0.25">
      <c r="A191">
        <v>8</v>
      </c>
      <c r="B191">
        <v>-0.59</v>
      </c>
      <c r="C191">
        <v>141.24</v>
      </c>
      <c r="D191">
        <v>-0.62</v>
      </c>
      <c r="E191">
        <v>140.94</v>
      </c>
      <c r="F191">
        <f>_10sept_0_107[[#This Row],[H_mag]]-40</f>
        <v>-40.590000000000003</v>
      </c>
      <c r="G191">
        <f>_10sept_0_107[[#This Row],[V_mag]]-40</f>
        <v>-40.619999999999997</v>
      </c>
      <c r="H191">
        <f>10^(_10sept_0_107[[#This Row],[H_mag_adj]]/20)*COS(RADIANS(_10sept_0_107[[#This Row],[H_phase]]))</f>
        <v>-7.2856689518876819E-3</v>
      </c>
      <c r="I191">
        <f>10^(_10sept_0_107[[#This Row],[H_mag_adj]]/20)*SIN(RADIANS(_10sept_0_107[[#This Row],[H_phase]]))</f>
        <v>5.8494585016316573E-3</v>
      </c>
      <c r="J191">
        <f>10^(_10sept_0_107[[#This Row],[V_mag_adj]]/20)*COS(RADIANS(_10sept_0_107[[#This Row],[V_phase]]))</f>
        <v>-7.2299270715749046E-3</v>
      </c>
      <c r="K191">
        <f>10^(_10sept_0_107[[#This Row],[V_mag_adj]]/20)*SIN(RADIANS(_10sept_0_107[[#This Row],[V_phase]]))</f>
        <v>5.8672261005972845E-3</v>
      </c>
    </row>
    <row r="192" spans="1:11" x14ac:dyDescent="0.25">
      <c r="A192">
        <v>9</v>
      </c>
      <c r="B192">
        <v>-0.69</v>
      </c>
      <c r="C192">
        <v>144.06</v>
      </c>
      <c r="D192">
        <v>-0.72</v>
      </c>
      <c r="E192">
        <v>143.81</v>
      </c>
      <c r="F192">
        <f>_10sept_0_107[[#This Row],[H_mag]]-40</f>
        <v>-40.69</v>
      </c>
      <c r="G192">
        <f>_10sept_0_107[[#This Row],[V_mag]]-40</f>
        <v>-40.72</v>
      </c>
      <c r="H192">
        <f>10^(_10sept_0_107[[#This Row],[H_mag_adj]]/20)*COS(RADIANS(_10sept_0_107[[#This Row],[H_phase]]))</f>
        <v>-7.478038672322565E-3</v>
      </c>
      <c r="I192">
        <f>10^(_10sept_0_107[[#This Row],[H_mag_adj]]/20)*SIN(RADIANS(_10sept_0_107[[#This Row],[H_phase]]))</f>
        <v>5.4211575347896867E-3</v>
      </c>
      <c r="J192">
        <f>10^(_10sept_0_107[[#This Row],[V_mag_adj]]/20)*COS(RADIANS(_10sept_0_107[[#This Row],[V_phase]]))</f>
        <v>-7.4286114248704972E-3</v>
      </c>
      <c r="K192">
        <f>10^(_10sept_0_107[[#This Row],[V_mag_adj]]/20)*SIN(RADIANS(_10sept_0_107[[#This Row],[V_phase]]))</f>
        <v>5.4349308838607174E-3</v>
      </c>
    </row>
    <row r="193" spans="1:11" x14ac:dyDescent="0.25">
      <c r="A193">
        <v>10</v>
      </c>
      <c r="B193">
        <v>-0.8</v>
      </c>
      <c r="C193">
        <v>146.63</v>
      </c>
      <c r="D193">
        <v>-0.81</v>
      </c>
      <c r="E193">
        <v>146.27000000000001</v>
      </c>
      <c r="F193">
        <f>_10sept_0_107[[#This Row],[H_mag]]-40</f>
        <v>-40.799999999999997</v>
      </c>
      <c r="G193">
        <f>_10sept_0_107[[#This Row],[V_mag]]-40</f>
        <v>-40.81</v>
      </c>
      <c r="H193">
        <f>10^(_10sept_0_107[[#This Row],[H_mag_adj]]/20)*COS(RADIANS(_10sept_0_107[[#This Row],[H_phase]]))</f>
        <v>-7.6165306596168636E-3</v>
      </c>
      <c r="I193">
        <f>10^(_10sept_0_107[[#This Row],[H_mag_adj]]/20)*SIN(RADIANS(_10sept_0_107[[#This Row],[H_phase]]))</f>
        <v>5.0164566998413566E-3</v>
      </c>
      <c r="J193">
        <f>10^(_10sept_0_107[[#This Row],[V_mag_adj]]/20)*COS(RADIANS(_10sept_0_107[[#This Row],[V_phase]]))</f>
        <v>-7.5761338268605805E-3</v>
      </c>
      <c r="K193">
        <f>10^(_10sept_0_107[[#This Row],[V_mag_adj]]/20)*SIN(RADIANS(_10sept_0_107[[#This Row],[V_phase]]))</f>
        <v>5.0583864017036979E-3</v>
      </c>
    </row>
    <row r="194" spans="1:11" x14ac:dyDescent="0.25">
      <c r="A194">
        <v>11</v>
      </c>
      <c r="B194">
        <v>-0.88</v>
      </c>
      <c r="C194">
        <v>148.91999999999999</v>
      </c>
      <c r="D194">
        <v>-0.9</v>
      </c>
      <c r="E194">
        <v>148.55000000000001</v>
      </c>
      <c r="F194">
        <f>_10sept_0_107[[#This Row],[H_mag]]-40</f>
        <v>-40.880000000000003</v>
      </c>
      <c r="G194">
        <f>_10sept_0_107[[#This Row],[V_mag]]-40</f>
        <v>-40.9</v>
      </c>
      <c r="H194">
        <f>10^(_10sept_0_107[[#This Row],[H_mag_adj]]/20)*COS(RADIANS(_10sept_0_107[[#This Row],[H_phase]]))</f>
        <v>-7.7392818496740149E-3</v>
      </c>
      <c r="I194">
        <f>10^(_10sept_0_107[[#This Row],[H_mag_adj]]/20)*SIN(RADIANS(_10sept_0_107[[#This Row],[H_phase]]))</f>
        <v>4.6649494731631951E-3</v>
      </c>
      <c r="J194">
        <f>10^(_10sept_0_107[[#This Row],[V_mag_adj]]/20)*COS(RADIANS(_10sept_0_107[[#This Row],[V_phase]]))</f>
        <v>-7.6912655598628385E-3</v>
      </c>
      <c r="K194">
        <f>10^(_10sept_0_107[[#This Row],[V_mag_adj]]/20)*SIN(RADIANS(_10sept_0_107[[#This Row],[V_phase]]))</f>
        <v>4.7039861504980726E-3</v>
      </c>
    </row>
    <row r="195" spans="1:11" x14ac:dyDescent="0.25">
      <c r="A195">
        <v>12</v>
      </c>
      <c r="B195">
        <v>-0.95</v>
      </c>
      <c r="C195">
        <v>150.63</v>
      </c>
      <c r="D195">
        <v>-0.97</v>
      </c>
      <c r="E195">
        <v>150.26</v>
      </c>
      <c r="F195">
        <f>_10sept_0_107[[#This Row],[H_mag]]-40</f>
        <v>-40.950000000000003</v>
      </c>
      <c r="G195">
        <f>_10sept_0_107[[#This Row],[V_mag]]-40</f>
        <v>-40.97</v>
      </c>
      <c r="H195">
        <f>10^(_10sept_0_107[[#This Row],[H_mag_adj]]/20)*COS(RADIANS(_10sept_0_107[[#This Row],[H_phase]]))</f>
        <v>-7.8118303700498871E-3</v>
      </c>
      <c r="I195">
        <f>10^(_10sept_0_107[[#This Row],[H_mag_adj]]/20)*SIN(RADIANS(_10sept_0_107[[#This Row],[H_phase]]))</f>
        <v>4.3963528621037504E-3</v>
      </c>
      <c r="J195">
        <f>10^(_10sept_0_107[[#This Row],[V_mag_adj]]/20)*COS(RADIANS(_10sept_0_107[[#This Row],[V_phase]]))</f>
        <v>-7.7653762339592253E-3</v>
      </c>
      <c r="K195">
        <f>10^(_10sept_0_107[[#This Row],[V_mag_adj]]/20)*SIN(RADIANS(_10sept_0_107[[#This Row],[V_phase]]))</f>
        <v>4.4364802992647358E-3</v>
      </c>
    </row>
    <row r="196" spans="1:11" x14ac:dyDescent="0.25">
      <c r="A196">
        <v>13</v>
      </c>
      <c r="B196">
        <v>-0.96</v>
      </c>
      <c r="C196">
        <v>150.82</v>
      </c>
      <c r="D196">
        <v>-0.96</v>
      </c>
      <c r="E196">
        <v>150.34</v>
      </c>
      <c r="F196">
        <f>_10sept_0_107[[#This Row],[H_mag]]-40</f>
        <v>-40.96</v>
      </c>
      <c r="G196">
        <f>_10sept_0_107[[#This Row],[V_mag]]-40</f>
        <v>-40.96</v>
      </c>
      <c r="H196">
        <f>10^(_10sept_0_107[[#This Row],[H_mag_adj]]/20)*COS(RADIANS(_10sept_0_107[[#This Row],[H_phase]]))</f>
        <v>-7.8173609971203331E-3</v>
      </c>
      <c r="I196">
        <f>10^(_10sept_0_107[[#This Row],[H_mag_adj]]/20)*SIN(RADIANS(_10sept_0_107[[#This Row],[H_phase]]))</f>
        <v>4.365394985504709E-3</v>
      </c>
      <c r="J196">
        <f>10^(_10sept_0_107[[#This Row],[V_mag_adj]]/20)*COS(RADIANS(_10sept_0_107[[#This Row],[V_phase]]))</f>
        <v>-7.7805156527406124E-3</v>
      </c>
      <c r="K196">
        <f>10^(_10sept_0_107[[#This Row],[V_mag_adj]]/20)*SIN(RADIANS(_10sept_0_107[[#This Row],[V_phase]]))</f>
        <v>4.4307316005628445E-3</v>
      </c>
    </row>
    <row r="197" spans="1:11" x14ac:dyDescent="0.25">
      <c r="A197">
        <v>14</v>
      </c>
      <c r="B197">
        <v>-0.98</v>
      </c>
      <c r="C197">
        <v>151.58000000000001</v>
      </c>
      <c r="D197">
        <v>-0.98</v>
      </c>
      <c r="E197">
        <v>151.22</v>
      </c>
      <c r="F197">
        <f>_10sept_0_107[[#This Row],[H_mag]]-40</f>
        <v>-40.98</v>
      </c>
      <c r="G197">
        <f>_10sept_0_107[[#This Row],[V_mag]]-40</f>
        <v>-40.98</v>
      </c>
      <c r="H197">
        <f>10^(_10sept_0_107[[#This Row],[H_mag_adj]]/20)*COS(RADIANS(_10sept_0_107[[#This Row],[H_phase]]))</f>
        <v>-7.8564653572895712E-3</v>
      </c>
      <c r="I197">
        <f>10^(_10sept_0_107[[#This Row],[H_mag_adj]]/20)*SIN(RADIANS(_10sept_0_107[[#This Row],[H_phase]]))</f>
        <v>4.2515198243106567E-3</v>
      </c>
      <c r="J197">
        <f>10^(_10sept_0_107[[#This Row],[V_mag_adj]]/20)*COS(RADIANS(_10sept_0_107[[#This Row],[V_phase]]))</f>
        <v>-7.8295973662610568E-3</v>
      </c>
      <c r="K197">
        <f>10^(_10sept_0_107[[#This Row],[V_mag_adj]]/20)*SIN(RADIANS(_10sept_0_107[[#This Row],[V_phase]]))</f>
        <v>4.300799205849486E-3</v>
      </c>
    </row>
    <row r="198" spans="1:11" x14ac:dyDescent="0.25">
      <c r="A198">
        <v>15</v>
      </c>
      <c r="B198">
        <v>-1.06</v>
      </c>
      <c r="C198">
        <v>152.62</v>
      </c>
      <c r="D198">
        <v>-1.05</v>
      </c>
      <c r="E198">
        <v>152.09</v>
      </c>
      <c r="F198">
        <f>_10sept_0_107[[#This Row],[H_mag]]-40</f>
        <v>-41.06</v>
      </c>
      <c r="G198">
        <f>_10sept_0_107[[#This Row],[V_mag]]-40</f>
        <v>-41.05</v>
      </c>
      <c r="H198">
        <f>10^(_10sept_0_107[[#This Row],[H_mag_adj]]/20)*COS(RADIANS(_10sept_0_107[[#This Row],[H_phase]]))</f>
        <v>-7.8596139315190404E-3</v>
      </c>
      <c r="I198">
        <f>10^(_10sept_0_107[[#This Row],[H_mag_adj]]/20)*SIN(RADIANS(_10sept_0_107[[#This Row],[H_phase]]))</f>
        <v>4.0705568567571864E-3</v>
      </c>
      <c r="J198">
        <f>10^(_10sept_0_107[[#This Row],[V_mag_adj]]/20)*COS(RADIANS(_10sept_0_107[[#This Row],[V_phase]]))</f>
        <v>-7.8306347243503275E-3</v>
      </c>
      <c r="K198">
        <f>10^(_10sept_0_107[[#This Row],[V_mag_adj]]/20)*SIN(RADIANS(_10sept_0_107[[#This Row],[V_phase]]))</f>
        <v>4.1478576729205695E-3</v>
      </c>
    </row>
    <row r="199" spans="1:11" x14ac:dyDescent="0.25">
      <c r="A199">
        <v>16</v>
      </c>
      <c r="B199">
        <v>-1.17</v>
      </c>
      <c r="C199">
        <v>153.56</v>
      </c>
      <c r="D199">
        <v>-1.1599999999999999</v>
      </c>
      <c r="E199">
        <v>152.9</v>
      </c>
      <c r="F199">
        <f>_10sept_0_107[[#This Row],[H_mag]]-40</f>
        <v>-41.17</v>
      </c>
      <c r="G199">
        <f>_10sept_0_107[[#This Row],[V_mag]]-40</f>
        <v>-41.16</v>
      </c>
      <c r="H199">
        <f>10^(_10sept_0_107[[#This Row],[H_mag_adj]]/20)*COS(RADIANS(_10sept_0_107[[#This Row],[H_phase]]))</f>
        <v>-7.8255998507391761E-3</v>
      </c>
      <c r="I199">
        <f>10^(_10sept_0_107[[#This Row],[H_mag_adj]]/20)*SIN(RADIANS(_10sept_0_107[[#This Row],[H_phase]]))</f>
        <v>3.8914734142584053E-3</v>
      </c>
      <c r="J199">
        <f>10^(_10sept_0_107[[#This Row],[V_mag_adj]]/20)*COS(RADIANS(_10sept_0_107[[#This Row],[V_phase]]))</f>
        <v>-7.7892176053444727E-3</v>
      </c>
      <c r="K199">
        <f>10^(_10sept_0_107[[#This Row],[V_mag_adj]]/20)*SIN(RADIANS(_10sept_0_107[[#This Row],[V_phase]]))</f>
        <v>3.9859440271681349E-3</v>
      </c>
    </row>
    <row r="200" spans="1:11" x14ac:dyDescent="0.25">
      <c r="A200">
        <v>17</v>
      </c>
      <c r="B200">
        <v>-1.28</v>
      </c>
      <c r="C200">
        <v>154.01</v>
      </c>
      <c r="D200">
        <v>-1.29</v>
      </c>
      <c r="E200">
        <v>153.52000000000001</v>
      </c>
      <c r="F200">
        <f>_10sept_0_107[[#This Row],[H_mag]]-40</f>
        <v>-41.28</v>
      </c>
      <c r="G200">
        <f>_10sept_0_107[[#This Row],[V_mag]]-40</f>
        <v>-41.29</v>
      </c>
      <c r="H200">
        <f>10^(_10sept_0_107[[#This Row],[H_mag_adj]]/20)*COS(RADIANS(_10sept_0_107[[#This Row],[H_phase]]))</f>
        <v>-7.7570599566289897E-3</v>
      </c>
      <c r="I200">
        <f>10^(_10sept_0_107[[#This Row],[H_mag_adj]]/20)*SIN(RADIANS(_10sept_0_107[[#This Row],[H_phase]]))</f>
        <v>3.7816951516299996E-3</v>
      </c>
      <c r="J200">
        <f>10^(_10sept_0_107[[#This Row],[V_mag_adj]]/20)*COS(RADIANS(_10sept_0_107[[#This Row],[V_phase]]))</f>
        <v>-7.7155472292793348E-3</v>
      </c>
      <c r="K200">
        <f>10^(_10sept_0_107[[#This Row],[V_mag_adj]]/20)*SIN(RADIANS(_10sept_0_107[[#This Row],[V_phase]]))</f>
        <v>3.8434678016642798E-3</v>
      </c>
    </row>
    <row r="201" spans="1:11" x14ac:dyDescent="0.25">
      <c r="A201">
        <v>18</v>
      </c>
      <c r="B201">
        <v>-1.42</v>
      </c>
      <c r="C201">
        <v>154.63999999999999</v>
      </c>
      <c r="D201">
        <v>-1.43</v>
      </c>
      <c r="E201">
        <v>154.4</v>
      </c>
      <c r="F201">
        <f>_10sept_0_107[[#This Row],[H_mag]]-40</f>
        <v>-41.42</v>
      </c>
      <c r="G201">
        <f>_10sept_0_107[[#This Row],[V_mag]]-40</f>
        <v>-41.43</v>
      </c>
      <c r="H201">
        <f>10^(_10sept_0_107[[#This Row],[H_mag_adj]]/20)*COS(RADIANS(_10sept_0_107[[#This Row],[H_phase]]))</f>
        <v>-7.6734879597644941E-3</v>
      </c>
      <c r="I201">
        <f>10^(_10sept_0_107[[#This Row],[H_mag_adj]]/20)*SIN(RADIANS(_10sept_0_107[[#This Row],[H_phase]]))</f>
        <v>3.6370771849988616E-3</v>
      </c>
      <c r="J201">
        <f>10^(_10sept_0_107[[#This Row],[V_mag_adj]]/20)*COS(RADIANS(_10sept_0_107[[#This Row],[V_phase]]))</f>
        <v>-7.6493739930241474E-3</v>
      </c>
      <c r="K201">
        <f>10^(_10sept_0_107[[#This Row],[V_mag_adj]]/20)*SIN(RADIANS(_10sept_0_107[[#This Row],[V_phase]]))</f>
        <v>3.6649659364332114E-3</v>
      </c>
    </row>
    <row r="202" spans="1:11" x14ac:dyDescent="0.25">
      <c r="A202">
        <v>19</v>
      </c>
      <c r="B202">
        <v>-1.52</v>
      </c>
      <c r="C202">
        <v>154.84</v>
      </c>
      <c r="D202">
        <v>-1.55</v>
      </c>
      <c r="E202">
        <v>154.63</v>
      </c>
      <c r="F202">
        <f>_10sept_0_107[[#This Row],[H_mag]]-40</f>
        <v>-41.52</v>
      </c>
      <c r="G202">
        <f>_10sept_0_107[[#This Row],[V_mag]]-40</f>
        <v>-41.55</v>
      </c>
      <c r="H202">
        <f>10^(_10sept_0_107[[#This Row],[H_mag_adj]]/20)*COS(RADIANS(_10sept_0_107[[#This Row],[H_phase]]))</f>
        <v>-7.5981544964220365E-3</v>
      </c>
      <c r="I202">
        <f>10^(_10sept_0_107[[#This Row],[H_mag_adj]]/20)*SIN(RADIANS(_10sept_0_107[[#This Row],[H_phase]]))</f>
        <v>3.5689431412136894E-3</v>
      </c>
      <c r="J202">
        <f>10^(_10sept_0_107[[#This Row],[V_mag_adj]]/20)*COS(RADIANS(_10sept_0_107[[#This Row],[V_phase]]))</f>
        <v>-7.5588700803564998E-3</v>
      </c>
      <c r="K202">
        <f>10^(_10sept_0_107[[#This Row],[V_mag_adj]]/20)*SIN(RADIANS(_10sept_0_107[[#This Row],[V_phase]]))</f>
        <v>3.5843664305590626E-3</v>
      </c>
    </row>
    <row r="203" spans="1:11" x14ac:dyDescent="0.25">
      <c r="A203">
        <v>20</v>
      </c>
      <c r="B203">
        <v>-1.63</v>
      </c>
      <c r="C203">
        <v>154.54</v>
      </c>
      <c r="D203">
        <v>-1.64</v>
      </c>
      <c r="E203">
        <v>154.06</v>
      </c>
      <c r="F203">
        <f>_10sept_0_107[[#This Row],[H_mag]]-40</f>
        <v>-41.63</v>
      </c>
      <c r="G203">
        <f>_10sept_0_107[[#This Row],[V_mag]]-40</f>
        <v>-41.64</v>
      </c>
      <c r="H203">
        <f>10^(_10sept_0_107[[#This Row],[H_mag_adj]]/20)*COS(RADIANS(_10sept_0_107[[#This Row],[H_phase]]))</f>
        <v>-7.4839820146867433E-3</v>
      </c>
      <c r="I203">
        <f>10^(_10sept_0_107[[#This Row],[H_mag_adj]]/20)*SIN(RADIANS(_10sept_0_107[[#This Row],[H_phase]]))</f>
        <v>3.5632649642243072E-3</v>
      </c>
      <c r="J203">
        <f>10^(_10sept_0_107[[#This Row],[V_mag_adj]]/20)*COS(RADIANS(_10sept_0_107[[#This Row],[V_phase]]))</f>
        <v>-7.4452915544576366E-3</v>
      </c>
      <c r="K203">
        <f>10^(_10sept_0_107[[#This Row],[V_mag_adj]]/20)*SIN(RADIANS(_10sept_0_107[[#This Row],[V_phase]]))</f>
        <v>3.6216648539570753E-3</v>
      </c>
    </row>
    <row r="204" spans="1:11" x14ac:dyDescent="0.25">
      <c r="A204">
        <v>21</v>
      </c>
      <c r="B204">
        <v>-1.74</v>
      </c>
      <c r="C204">
        <v>153.65</v>
      </c>
      <c r="D204">
        <v>-1.75</v>
      </c>
      <c r="E204">
        <v>153.28</v>
      </c>
      <c r="F204">
        <f>_10sept_0_107[[#This Row],[H_mag]]-40</f>
        <v>-41.74</v>
      </c>
      <c r="G204">
        <f>_10sept_0_107[[#This Row],[V_mag]]-40</f>
        <v>-41.75</v>
      </c>
      <c r="H204">
        <f>10^(_10sept_0_107[[#This Row],[H_mag_adj]]/20)*COS(RADIANS(_10sept_0_107[[#This Row],[H_phase]]))</f>
        <v>-7.334258354596823E-3</v>
      </c>
      <c r="I204">
        <f>10^(_10sept_0_107[[#This Row],[H_mag_adj]]/20)*SIN(RADIANS(_10sept_0_107[[#This Row],[H_phase]]))</f>
        <v>3.6327834135383317E-3</v>
      </c>
      <c r="J204">
        <f>10^(_10sept_0_107[[#This Row],[V_mag_adj]]/20)*COS(RADIANS(_10sept_0_107[[#This Row],[V_phase]]))</f>
        <v>-7.3022342502317636E-3</v>
      </c>
      <c r="K204">
        <f>10^(_10sept_0_107[[#This Row],[V_mag_adj]]/20)*SIN(RADIANS(_10sept_0_107[[#This Row],[V_phase]]))</f>
        <v>3.6758355120439716E-3</v>
      </c>
    </row>
    <row r="205" spans="1:11" x14ac:dyDescent="0.25">
      <c r="A205">
        <v>22</v>
      </c>
      <c r="B205">
        <v>-1.84</v>
      </c>
      <c r="C205">
        <v>153.13</v>
      </c>
      <c r="D205">
        <v>-1.85</v>
      </c>
      <c r="E205">
        <v>152.72</v>
      </c>
      <c r="F205">
        <f>_10sept_0_107[[#This Row],[H_mag]]-40</f>
        <v>-41.84</v>
      </c>
      <c r="G205">
        <f>_10sept_0_107[[#This Row],[V_mag]]-40</f>
        <v>-41.85</v>
      </c>
      <c r="H205">
        <f>10^(_10sept_0_107[[#This Row],[H_mag_adj]]/20)*COS(RADIANS(_10sept_0_107[[#This Row],[H_phase]]))</f>
        <v>-7.2174129535792783E-3</v>
      </c>
      <c r="I205">
        <f>10^(_10sept_0_107[[#This Row],[H_mag_adj]]/20)*SIN(RADIANS(_10sept_0_107[[#This Row],[H_phase]]))</f>
        <v>3.6568521523618375E-3</v>
      </c>
      <c r="J205">
        <f>10^(_10sept_0_107[[#This Row],[V_mag_adj]]/20)*COS(RADIANS(_10sept_0_107[[#This Row],[V_phase]]))</f>
        <v>-7.1827862539554123E-3</v>
      </c>
      <c r="K205">
        <f>10^(_10sept_0_107[[#This Row],[V_mag_adj]]/20)*SIN(RADIANS(_10sept_0_107[[#This Row],[V_phase]]))</f>
        <v>3.7041378072010531E-3</v>
      </c>
    </row>
    <row r="206" spans="1:11" x14ac:dyDescent="0.25">
      <c r="A206">
        <v>23</v>
      </c>
      <c r="B206">
        <v>-1.93</v>
      </c>
      <c r="C206">
        <v>152.05000000000001</v>
      </c>
      <c r="D206">
        <v>-1.95</v>
      </c>
      <c r="E206">
        <v>151.53</v>
      </c>
      <c r="F206">
        <f>_10sept_0_107[[#This Row],[H_mag]]-40</f>
        <v>-41.93</v>
      </c>
      <c r="G206">
        <f>_10sept_0_107[[#This Row],[V_mag]]-40</f>
        <v>-41.95</v>
      </c>
      <c r="H206">
        <f>10^(_10sept_0_107[[#This Row],[H_mag_adj]]/20)*COS(RADIANS(_10sept_0_107[[#This Row],[H_phase]]))</f>
        <v>-7.073530479563191E-3</v>
      </c>
      <c r="I206">
        <f>10^(_10sept_0_107[[#This Row],[H_mag_adj]]/20)*SIN(RADIANS(_10sept_0_107[[#This Row],[H_phase]]))</f>
        <v>3.7531485732923953E-3</v>
      </c>
      <c r="J206">
        <f>10^(_10sept_0_107[[#This Row],[V_mag_adj]]/20)*COS(RADIANS(_10sept_0_107[[#This Row],[V_phase]]))</f>
        <v>-7.0229874768374893E-3</v>
      </c>
      <c r="K206">
        <f>10^(_10sept_0_107[[#This Row],[V_mag_adj]]/20)*SIN(RADIANS(_10sept_0_107[[#This Row],[V_phase]]))</f>
        <v>3.8084111541742214E-3</v>
      </c>
    </row>
    <row r="207" spans="1:11" x14ac:dyDescent="0.25">
      <c r="A207">
        <v>24</v>
      </c>
      <c r="B207">
        <v>-2.0299999999999998</v>
      </c>
      <c r="C207">
        <v>150.80000000000001</v>
      </c>
      <c r="D207">
        <v>-2.04</v>
      </c>
      <c r="E207">
        <v>150.33000000000001</v>
      </c>
      <c r="F207">
        <f>_10sept_0_107[[#This Row],[H_mag]]-40</f>
        <v>-42.03</v>
      </c>
      <c r="G207">
        <f>_10sept_0_107[[#This Row],[V_mag]]-40</f>
        <v>-42.04</v>
      </c>
      <c r="H207">
        <f>10^(_10sept_0_107[[#This Row],[H_mag_adj]]/20)*COS(RADIANS(_10sept_0_107[[#This Row],[H_phase]]))</f>
        <v>-6.9099591107548552E-3</v>
      </c>
      <c r="I207">
        <f>10^(_10sept_0_107[[#This Row],[H_mag_adj]]/20)*SIN(RADIANS(_10sept_0_107[[#This Row],[H_phase]]))</f>
        <v>3.8618456151080713E-3</v>
      </c>
      <c r="J207">
        <f>10^(_10sept_0_107[[#This Row],[V_mag_adj]]/20)*COS(RADIANS(_10sept_0_107[[#This Row],[V_phase]]))</f>
        <v>-6.870133989947496E-3</v>
      </c>
      <c r="K207">
        <f>10^(_10sept_0_107[[#This Row],[V_mag_adj]]/20)*SIN(RADIANS(_10sept_0_107[[#This Row],[V_phase]]))</f>
        <v>3.9138891447940477E-3</v>
      </c>
    </row>
    <row r="208" spans="1:11" x14ac:dyDescent="0.25">
      <c r="A208">
        <v>25</v>
      </c>
      <c r="B208">
        <v>-2.14</v>
      </c>
      <c r="C208">
        <v>149.13999999999999</v>
      </c>
      <c r="D208">
        <v>-2.14</v>
      </c>
      <c r="E208">
        <v>148.47</v>
      </c>
      <c r="F208">
        <f>_10sept_0_107[[#This Row],[H_mag]]-40</f>
        <v>-42.14</v>
      </c>
      <c r="G208">
        <f>_10sept_0_107[[#This Row],[V_mag]]-40</f>
        <v>-42.14</v>
      </c>
      <c r="H208">
        <f>10^(_10sept_0_107[[#This Row],[H_mag_adj]]/20)*COS(RADIANS(_10sept_0_107[[#This Row],[H_phase]]))</f>
        <v>-6.7096745374305572E-3</v>
      </c>
      <c r="I208">
        <f>10^(_10sept_0_107[[#This Row],[H_mag_adj]]/20)*SIN(RADIANS(_10sept_0_107[[#This Row],[H_phase]]))</f>
        <v>4.0092979550431446E-3</v>
      </c>
      <c r="J208">
        <f>10^(_10sept_0_107[[#This Row],[V_mag_adj]]/20)*COS(RADIANS(_10sept_0_107[[#This Row],[V_phase]]))</f>
        <v>-6.6623333099358646E-3</v>
      </c>
      <c r="K208">
        <f>10^(_10sept_0_107[[#This Row],[V_mag_adj]]/20)*SIN(RADIANS(_10sept_0_107[[#This Row],[V_phase]]))</f>
        <v>4.0874830101024426E-3</v>
      </c>
    </row>
    <row r="209" spans="1:11" x14ac:dyDescent="0.25">
      <c r="A209">
        <v>26</v>
      </c>
      <c r="B209">
        <v>-2.2400000000000002</v>
      </c>
      <c r="C209">
        <v>146.75</v>
      </c>
      <c r="D209">
        <v>-2.25</v>
      </c>
      <c r="E209">
        <v>146.11000000000001</v>
      </c>
      <c r="F209">
        <f>_10sept_0_107[[#This Row],[H_mag]]-40</f>
        <v>-42.24</v>
      </c>
      <c r="G209">
        <f>_10sept_0_107[[#This Row],[V_mag]]-40</f>
        <v>-42.25</v>
      </c>
      <c r="H209">
        <f>10^(_10sept_0_107[[#This Row],[H_mag_adj]]/20)*COS(RADIANS(_10sept_0_107[[#This Row],[H_phase]]))</f>
        <v>-6.4618207620788203E-3</v>
      </c>
      <c r="I209">
        <f>10^(_10sept_0_107[[#This Row],[H_mag_adj]]/20)*SIN(RADIANS(_10sept_0_107[[#This Row],[H_phase]]))</f>
        <v>4.2365553338945885E-3</v>
      </c>
      <c r="J209">
        <f>10^(_10sept_0_107[[#This Row],[V_mag_adj]]/20)*COS(RADIANS(_10sept_0_107[[#This Row],[V_phase]]))</f>
        <v>-6.4067155966733638E-3</v>
      </c>
      <c r="K209">
        <f>10^(_10sept_0_107[[#This Row],[V_mag_adj]]/20)*SIN(RADIANS(_10sept_0_107[[#This Row],[V_phase]]))</f>
        <v>4.3035113124335212E-3</v>
      </c>
    </row>
    <row r="210" spans="1:11" x14ac:dyDescent="0.25">
      <c r="A210">
        <v>27</v>
      </c>
      <c r="B210">
        <v>-2.36</v>
      </c>
      <c r="C210">
        <v>144.61000000000001</v>
      </c>
      <c r="D210">
        <v>-2.37</v>
      </c>
      <c r="E210">
        <v>143.93</v>
      </c>
      <c r="F210">
        <f>_10sept_0_107[[#This Row],[H_mag]]-40</f>
        <v>-42.36</v>
      </c>
      <c r="G210">
        <f>_10sept_0_107[[#This Row],[V_mag]]-40</f>
        <v>-42.37</v>
      </c>
      <c r="H210">
        <f>10^(_10sept_0_107[[#This Row],[H_mag_adj]]/20)*COS(RADIANS(_10sept_0_107[[#This Row],[H_phase]]))</f>
        <v>-6.2126882311132215E-3</v>
      </c>
      <c r="I210">
        <f>10^(_10sept_0_107[[#This Row],[H_mag_adj]]/20)*SIN(RADIANS(_10sept_0_107[[#This Row],[H_phase]]))</f>
        <v>4.4134959720292487E-3</v>
      </c>
      <c r="J210">
        <f>10^(_10sept_0_107[[#This Row],[V_mag_adj]]/20)*COS(RADIANS(_10sept_0_107[[#This Row],[V_phase]]))</f>
        <v>-6.1527837635484686E-3</v>
      </c>
      <c r="K210">
        <f>10^(_10sept_0_107[[#This Row],[V_mag_adj]]/20)*SIN(RADIANS(_10sept_0_107[[#This Row],[V_phase]]))</f>
        <v>4.4817542995686799E-3</v>
      </c>
    </row>
    <row r="211" spans="1:11" x14ac:dyDescent="0.25">
      <c r="A211">
        <v>28</v>
      </c>
      <c r="B211">
        <v>-2.4900000000000002</v>
      </c>
      <c r="C211">
        <v>141.27000000000001</v>
      </c>
      <c r="D211">
        <v>-2.4900000000000002</v>
      </c>
      <c r="E211">
        <v>140.58000000000001</v>
      </c>
      <c r="F211">
        <f>_10sept_0_107[[#This Row],[H_mag]]-40</f>
        <v>-42.49</v>
      </c>
      <c r="G211">
        <f>_10sept_0_107[[#This Row],[V_mag]]-40</f>
        <v>-42.49</v>
      </c>
      <c r="H211">
        <f>10^(_10sept_0_107[[#This Row],[H_mag_adj]]/20)*COS(RADIANS(_10sept_0_107[[#This Row],[H_phase]]))</f>
        <v>-5.8566855329877784E-3</v>
      </c>
      <c r="I211">
        <f>10^(_10sept_0_107[[#This Row],[H_mag_adj]]/20)*SIN(RADIANS(_10sept_0_107[[#This Row],[H_phase]]))</f>
        <v>4.6971267973397353E-3</v>
      </c>
      <c r="J211">
        <f>10^(_10sept_0_107[[#This Row],[V_mag_adj]]/20)*COS(RADIANS(_10sept_0_107[[#This Row],[V_phase]]))</f>
        <v>-5.7996957863516467E-3</v>
      </c>
      <c r="K211">
        <f>10^(_10sept_0_107[[#This Row],[V_mag_adj]]/20)*SIN(RADIANS(_10sept_0_107[[#This Row],[V_phase]]))</f>
        <v>4.7673152159648851E-3</v>
      </c>
    </row>
    <row r="212" spans="1:11" x14ac:dyDescent="0.25">
      <c r="A212">
        <v>29</v>
      </c>
      <c r="B212">
        <v>-2.62</v>
      </c>
      <c r="C212">
        <v>137.75</v>
      </c>
      <c r="D212">
        <v>-2.63</v>
      </c>
      <c r="E212">
        <v>137.06</v>
      </c>
      <c r="F212">
        <f>_10sept_0_107[[#This Row],[H_mag]]-40</f>
        <v>-42.62</v>
      </c>
      <c r="G212">
        <f>_10sept_0_107[[#This Row],[V_mag]]-40</f>
        <v>-42.63</v>
      </c>
      <c r="H212">
        <f>10^(_10sept_0_107[[#This Row],[H_mag_adj]]/20)*COS(RADIANS(_10sept_0_107[[#This Row],[H_phase]]))</f>
        <v>-5.4746923178299236E-3</v>
      </c>
      <c r="I212">
        <f>10^(_10sept_0_107[[#This Row],[H_mag_adj]]/20)*SIN(RADIANS(_10sept_0_107[[#This Row],[H_phase]]))</f>
        <v>4.9728603755274693E-3</v>
      </c>
      <c r="J212">
        <f>10^(_10sept_0_107[[#This Row],[V_mag_adj]]/20)*COS(RADIANS(_10sept_0_107[[#This Row],[V_phase]]))</f>
        <v>-5.4081797718354332E-3</v>
      </c>
      <c r="K212">
        <f>10^(_10sept_0_107[[#This Row],[V_mag_adj]]/20)*SIN(RADIANS(_10sept_0_107[[#This Row],[V_phase]]))</f>
        <v>5.0326312863786396E-3</v>
      </c>
    </row>
    <row r="213" spans="1:11" x14ac:dyDescent="0.25">
      <c r="A213">
        <v>30</v>
      </c>
      <c r="B213">
        <v>-2.78</v>
      </c>
      <c r="C213">
        <v>133.41</v>
      </c>
      <c r="D213">
        <v>-2.8</v>
      </c>
      <c r="E213">
        <v>132.88</v>
      </c>
      <c r="F213">
        <f>_10sept_0_107[[#This Row],[H_mag]]-40</f>
        <v>-42.78</v>
      </c>
      <c r="G213">
        <f>_10sept_0_107[[#This Row],[V_mag]]-40</f>
        <v>-42.8</v>
      </c>
      <c r="H213">
        <f>10^(_10sept_0_107[[#This Row],[H_mag_adj]]/20)*COS(RADIANS(_10sept_0_107[[#This Row],[H_phase]]))</f>
        <v>-4.9899040564500875E-3</v>
      </c>
      <c r="I213">
        <f>10^(_10sept_0_107[[#This Row],[H_mag_adj]]/20)*SIN(RADIANS(_10sept_0_107[[#This Row],[H_phase]]))</f>
        <v>5.2748311489283824E-3</v>
      </c>
      <c r="J213">
        <f>10^(_10sept_0_107[[#This Row],[V_mag_adj]]/20)*COS(RADIANS(_10sept_0_107[[#This Row],[V_phase]]))</f>
        <v>-4.9295340379590926E-3</v>
      </c>
      <c r="K213">
        <f>10^(_10sept_0_107[[#This Row],[V_mag_adj]]/20)*SIN(RADIANS(_10sept_0_107[[#This Row],[V_phase]]))</f>
        <v>5.3085252371614447E-3</v>
      </c>
    </row>
    <row r="214" spans="1:11" x14ac:dyDescent="0.25">
      <c r="A214">
        <v>31</v>
      </c>
      <c r="B214">
        <v>-2.94</v>
      </c>
      <c r="C214">
        <v>128.68</v>
      </c>
      <c r="D214">
        <v>-2.97</v>
      </c>
      <c r="E214">
        <v>128.02000000000001</v>
      </c>
      <c r="F214">
        <f>_10sept_0_107[[#This Row],[H_mag]]-40</f>
        <v>-42.94</v>
      </c>
      <c r="G214">
        <f>_10sept_0_107[[#This Row],[V_mag]]-40</f>
        <v>-42.97</v>
      </c>
      <c r="H214">
        <f>10^(_10sept_0_107[[#This Row],[H_mag_adj]]/20)*COS(RADIANS(_10sept_0_107[[#This Row],[H_phase]]))</f>
        <v>-4.4551189841748468E-3</v>
      </c>
      <c r="I214">
        <f>10^(_10sept_0_107[[#This Row],[H_mag_adj]]/20)*SIN(RADIANS(_10sept_0_107[[#This Row],[H_phase]]))</f>
        <v>5.56487727563699E-3</v>
      </c>
      <c r="J214">
        <f>10^(_10sept_0_107[[#This Row],[V_mag_adj]]/20)*COS(RADIANS(_10sept_0_107[[#This Row],[V_phase]]))</f>
        <v>-4.3755831850420144E-3</v>
      </c>
      <c r="K214">
        <f>10^(_10sept_0_107[[#This Row],[V_mag_adj]]/20)*SIN(RADIANS(_10sept_0_107[[#This Row],[V_phase]]))</f>
        <v>5.5964633070476246E-3</v>
      </c>
    </row>
    <row r="215" spans="1:11" x14ac:dyDescent="0.25">
      <c r="A215">
        <v>32</v>
      </c>
      <c r="B215">
        <v>-3.16</v>
      </c>
      <c r="C215">
        <v>123.39</v>
      </c>
      <c r="D215">
        <v>-3.17</v>
      </c>
      <c r="E215">
        <v>122.99</v>
      </c>
      <c r="F215">
        <f>_10sept_0_107[[#This Row],[H_mag]]-40</f>
        <v>-43.16</v>
      </c>
      <c r="G215">
        <f>_10sept_0_107[[#This Row],[V_mag]]-40</f>
        <v>-43.17</v>
      </c>
      <c r="H215">
        <f>10^(_10sept_0_107[[#This Row],[H_mag_adj]]/20)*COS(RADIANS(_10sept_0_107[[#This Row],[H_phase]]))</f>
        <v>-3.8249622398772096E-3</v>
      </c>
      <c r="I215">
        <f>10^(_10sept_0_107[[#This Row],[H_mag_adj]]/20)*SIN(RADIANS(_10sept_0_107[[#This Row],[H_phase]]))</f>
        <v>5.8030633347819641E-3</v>
      </c>
      <c r="J215">
        <f>10^(_10sept_0_107[[#This Row],[V_mag_adj]]/20)*COS(RADIANS(_10sept_0_107[[#This Row],[V_phase]]))</f>
        <v>-3.780001938412617E-3</v>
      </c>
      <c r="K215">
        <f>10^(_10sept_0_107[[#This Row],[V_mag_adj]]/20)*SIN(RADIANS(_10sept_0_107[[#This Row],[V_phase]]))</f>
        <v>5.8229172334929797E-3</v>
      </c>
    </row>
    <row r="216" spans="1:11" x14ac:dyDescent="0.25">
      <c r="A216">
        <v>33</v>
      </c>
      <c r="B216">
        <v>-3.37</v>
      </c>
      <c r="C216">
        <v>118.42</v>
      </c>
      <c r="D216">
        <v>-3.38</v>
      </c>
      <c r="E216">
        <v>117.89</v>
      </c>
      <c r="F216">
        <f>_10sept_0_107[[#This Row],[H_mag]]-40</f>
        <v>-43.37</v>
      </c>
      <c r="G216">
        <f>_10sept_0_107[[#This Row],[V_mag]]-40</f>
        <v>-43.38</v>
      </c>
      <c r="H216">
        <f>10^(_10sept_0_107[[#This Row],[H_mag_adj]]/20)*COS(RADIANS(_10sept_0_107[[#This Row],[H_phase]]))</f>
        <v>-3.2288227790733784E-3</v>
      </c>
      <c r="I216">
        <f>10^(_10sept_0_107[[#This Row],[H_mag_adj]]/20)*SIN(RADIANS(_10sept_0_107[[#This Row],[H_phase]]))</f>
        <v>5.966603792734392E-3</v>
      </c>
      <c r="J216">
        <f>10^(_10sept_0_107[[#This Row],[V_mag_adj]]/20)*COS(RADIANS(_10sept_0_107[[#This Row],[V_phase]]))</f>
        <v>-3.1698413633458726E-3</v>
      </c>
      <c r="K216">
        <f>10^(_10sept_0_107[[#This Row],[V_mag_adj]]/20)*SIN(RADIANS(_10sept_0_107[[#This Row],[V_phase]]))</f>
        <v>5.9893160723832545E-3</v>
      </c>
    </row>
    <row r="217" spans="1:11" x14ac:dyDescent="0.25">
      <c r="A217">
        <v>34</v>
      </c>
      <c r="B217">
        <v>-3.62</v>
      </c>
      <c r="C217">
        <v>112.71</v>
      </c>
      <c r="D217">
        <v>-3.62</v>
      </c>
      <c r="E217">
        <v>112.12</v>
      </c>
      <c r="F217">
        <f>_10sept_0_107[[#This Row],[H_mag]]-40</f>
        <v>-43.62</v>
      </c>
      <c r="G217">
        <f>_10sept_0_107[[#This Row],[V_mag]]-40</f>
        <v>-43.62</v>
      </c>
      <c r="H217">
        <f>10^(_10sept_0_107[[#This Row],[H_mag_adj]]/20)*COS(RADIANS(_10sept_0_107[[#This Row],[H_phase]]))</f>
        <v>-2.5448532098755433E-3</v>
      </c>
      <c r="I217">
        <f>10^(_10sept_0_107[[#This Row],[H_mag_adj]]/20)*SIN(RADIANS(_10sept_0_107[[#This Row],[H_phase]]))</f>
        <v>6.0806861913227581E-3</v>
      </c>
      <c r="J217">
        <f>10^(_10sept_0_107[[#This Row],[V_mag_adj]]/20)*COS(RADIANS(_10sept_0_107[[#This Row],[V_phase]]))</f>
        <v>-2.4821038760036575E-3</v>
      </c>
      <c r="K217">
        <f>10^(_10sept_0_107[[#This Row],[V_mag_adj]]/20)*SIN(RADIANS(_10sept_0_107[[#This Row],[V_phase]]))</f>
        <v>6.1065688210225517E-3</v>
      </c>
    </row>
    <row r="218" spans="1:11" x14ac:dyDescent="0.25">
      <c r="A218">
        <v>35</v>
      </c>
      <c r="B218">
        <v>-3.88</v>
      </c>
      <c r="C218">
        <v>106.64</v>
      </c>
      <c r="D218">
        <v>-3.9</v>
      </c>
      <c r="E218">
        <v>106.11</v>
      </c>
      <c r="F218">
        <f>_10sept_0_107[[#This Row],[H_mag]]-40</f>
        <v>-43.88</v>
      </c>
      <c r="G218">
        <f>_10sept_0_107[[#This Row],[V_mag]]-40</f>
        <v>-43.9</v>
      </c>
      <c r="H218">
        <f>10^(_10sept_0_107[[#This Row],[H_mag_adj]]/20)*COS(RADIANS(_10sept_0_107[[#This Row],[H_phase]]))</f>
        <v>-1.8319276137929463E-3</v>
      </c>
      <c r="I218">
        <f>10^(_10sept_0_107[[#This Row],[H_mag_adj]]/20)*SIN(RADIANS(_10sept_0_107[[#This Row],[H_phase]]))</f>
        <v>6.1294459122194665E-3</v>
      </c>
      <c r="J218">
        <f>10^(_10sept_0_107[[#This Row],[V_mag_adj]]/20)*COS(RADIANS(_10sept_0_107[[#This Row],[V_phase]]))</f>
        <v>-1.771068435618649E-3</v>
      </c>
      <c r="K218">
        <f>10^(_10sept_0_107[[#This Row],[V_mag_adj]]/20)*SIN(RADIANS(_10sept_0_107[[#This Row],[V_phase]]))</f>
        <v>6.131993507560698E-3</v>
      </c>
    </row>
    <row r="219" spans="1:11" x14ac:dyDescent="0.25">
      <c r="A219">
        <v>36</v>
      </c>
      <c r="B219">
        <v>-4.1500000000000004</v>
      </c>
      <c r="C219">
        <v>100.84</v>
      </c>
      <c r="D219">
        <v>-4.16</v>
      </c>
      <c r="E219">
        <v>100.54</v>
      </c>
      <c r="F219">
        <f>_10sept_0_107[[#This Row],[H_mag]]-40</f>
        <v>-44.15</v>
      </c>
      <c r="G219">
        <f>_10sept_0_107[[#This Row],[V_mag]]-40</f>
        <v>-44.16</v>
      </c>
      <c r="H219">
        <f>10^(_10sept_0_107[[#This Row],[H_mag_adj]]/20)*COS(RADIANS(_10sept_0_107[[#This Row],[H_phase]]))</f>
        <v>-1.1663064490932743E-3</v>
      </c>
      <c r="I219">
        <f>10^(_10sept_0_107[[#This Row],[H_mag_adj]]/20)*SIN(RADIANS(_10sept_0_107[[#This Row],[H_phase]]))</f>
        <v>6.0908872482864753E-3</v>
      </c>
      <c r="J219">
        <f>10^(_10sept_0_107[[#This Row],[V_mag_adj]]/20)*COS(RADIANS(_10sept_0_107[[#This Row],[V_phase]]))</f>
        <v>-1.1330935229607263E-3</v>
      </c>
      <c r="K219">
        <f>10^(_10sept_0_107[[#This Row],[V_mag_adj]]/20)*SIN(RADIANS(_10sept_0_107[[#This Row],[V_phase]]))</f>
        <v>6.0898952057857579E-3</v>
      </c>
    </row>
    <row r="220" spans="1:11" x14ac:dyDescent="0.25">
      <c r="A220">
        <v>37</v>
      </c>
      <c r="B220">
        <v>-4.43</v>
      </c>
      <c r="C220">
        <v>94.97</v>
      </c>
      <c r="D220">
        <v>-4.4400000000000004</v>
      </c>
      <c r="E220">
        <v>94.61</v>
      </c>
      <c r="F220">
        <f>_10sept_0_107[[#This Row],[H_mag]]-40</f>
        <v>-44.43</v>
      </c>
      <c r="G220">
        <f>_10sept_0_107[[#This Row],[V_mag]]-40</f>
        <v>-44.44</v>
      </c>
      <c r="H220">
        <f>10^(_10sept_0_107[[#This Row],[H_mag_adj]]/20)*COS(RADIANS(_10sept_0_107[[#This Row],[H_phase]]))</f>
        <v>-5.2022233119822139E-4</v>
      </c>
      <c r="I220">
        <f>10^(_10sept_0_107[[#This Row],[H_mag_adj]]/20)*SIN(RADIANS(_10sept_0_107[[#This Row],[H_phase]]))</f>
        <v>5.9822431435279291E-3</v>
      </c>
      <c r="J220">
        <f>10^(_10sept_0_107[[#This Row],[V_mag_adj]]/20)*COS(RADIANS(_10sept_0_107[[#This Row],[V_phase]]))</f>
        <v>-4.8206944498009531E-4</v>
      </c>
      <c r="K220">
        <f>10^(_10sept_0_107[[#This Row],[V_mag_adj]]/20)*SIN(RADIANS(_10sept_0_107[[#This Row],[V_phase]]))</f>
        <v>5.978506717048227E-3</v>
      </c>
    </row>
    <row r="221" spans="1:11" x14ac:dyDescent="0.25">
      <c r="A221">
        <v>38</v>
      </c>
      <c r="B221">
        <v>-4.7</v>
      </c>
      <c r="C221">
        <v>89.32</v>
      </c>
      <c r="D221">
        <v>-4.7</v>
      </c>
      <c r="E221">
        <v>88.87</v>
      </c>
      <c r="F221">
        <f>_10sept_0_107[[#This Row],[H_mag]]-40</f>
        <v>-44.7</v>
      </c>
      <c r="G221">
        <f>_10sept_0_107[[#This Row],[V_mag]]-40</f>
        <v>-44.7</v>
      </c>
      <c r="H221">
        <f>10^(_10sept_0_107[[#This Row],[H_mag_adj]]/20)*COS(RADIANS(_10sept_0_107[[#This Row],[H_phase]]))</f>
        <v>6.9083778781555942E-5</v>
      </c>
      <c r="I221">
        <f>10^(_10sept_0_107[[#This Row],[H_mag_adj]]/20)*SIN(RADIANS(_10sept_0_107[[#This Row],[H_phase]]))</f>
        <v>5.8206222215008473E-3</v>
      </c>
      <c r="J221">
        <f>10^(_10sept_0_107[[#This Row],[V_mag_adj]]/20)*COS(RADIANS(_10sept_0_107[[#This Row],[V_phase]]))</f>
        <v>1.1479623811340839E-4</v>
      </c>
      <c r="K221">
        <f>10^(_10sept_0_107[[#This Row],[V_mag_adj]]/20)*SIN(RADIANS(_10sept_0_107[[#This Row],[V_phase]]))</f>
        <v>5.8199001226511785E-3</v>
      </c>
    </row>
    <row r="222" spans="1:11" x14ac:dyDescent="0.25">
      <c r="A222">
        <v>39</v>
      </c>
      <c r="B222">
        <v>-4.9800000000000004</v>
      </c>
      <c r="C222">
        <v>83.73</v>
      </c>
      <c r="D222">
        <v>-4.99</v>
      </c>
      <c r="E222">
        <v>83.34</v>
      </c>
      <c r="F222">
        <f>_10sept_0_107[[#This Row],[H_mag]]-40</f>
        <v>-44.980000000000004</v>
      </c>
      <c r="G222">
        <f>_10sept_0_107[[#This Row],[V_mag]]-40</f>
        <v>-44.99</v>
      </c>
      <c r="H222">
        <f>10^(_10sept_0_107[[#This Row],[H_mag_adj]]/20)*COS(RADIANS(_10sept_0_107[[#This Row],[H_phase]]))</f>
        <v>6.1557043658391276E-4</v>
      </c>
      <c r="I222">
        <f>10^(_10sept_0_107[[#This Row],[H_mag_adj]]/20)*SIN(RADIANS(_10sept_0_107[[#This Row],[H_phase]]))</f>
        <v>5.6026613090656785E-3</v>
      </c>
      <c r="J222">
        <f>10^(_10sept_0_107[[#This Row],[V_mag_adj]]/20)*COS(RADIANS(_10sept_0_107[[#This Row],[V_phase]]))</f>
        <v>6.529398299172487E-4</v>
      </c>
      <c r="K222">
        <f>10^(_10sept_0_107[[#This Row],[V_mag_adj]]/20)*SIN(RADIANS(_10sept_0_107[[#This Row],[V_phase]]))</f>
        <v>5.5918998747243728E-3</v>
      </c>
    </row>
    <row r="223" spans="1:11" x14ac:dyDescent="0.25">
      <c r="A223">
        <v>40</v>
      </c>
      <c r="B223">
        <v>-5.22</v>
      </c>
      <c r="C223">
        <v>78.36</v>
      </c>
      <c r="D223">
        <v>-5.22</v>
      </c>
      <c r="E223">
        <v>78.14</v>
      </c>
      <c r="F223">
        <f>_10sept_0_107[[#This Row],[H_mag]]-40</f>
        <v>-45.22</v>
      </c>
      <c r="G223">
        <f>_10sept_0_107[[#This Row],[V_mag]]-40</f>
        <v>-45.22</v>
      </c>
      <c r="H223">
        <f>10^(_10sept_0_107[[#This Row],[H_mag_adj]]/20)*COS(RADIANS(_10sept_0_107[[#This Row],[H_phase]]))</f>
        <v>1.106213169795869E-3</v>
      </c>
      <c r="I223">
        <f>10^(_10sept_0_107[[#This Row],[H_mag_adj]]/20)*SIN(RADIANS(_10sept_0_107[[#This Row],[H_phase]]))</f>
        <v>5.3700144738401279E-3</v>
      </c>
      <c r="J223">
        <f>10^(_10sept_0_107[[#This Row],[V_mag_adj]]/20)*COS(RADIANS(_10sept_0_107[[#This Row],[V_phase]]))</f>
        <v>1.126824339780044E-3</v>
      </c>
      <c r="K223">
        <f>10^(_10sept_0_107[[#This Row],[V_mag_adj]]/20)*SIN(RADIANS(_10sept_0_107[[#This Row],[V_phase]]))</f>
        <v>5.3657273443179681E-3</v>
      </c>
    </row>
    <row r="224" spans="1:11" x14ac:dyDescent="0.25">
      <c r="A224">
        <v>41</v>
      </c>
      <c r="B224">
        <v>-5.45</v>
      </c>
      <c r="C224">
        <v>72.81</v>
      </c>
      <c r="D224">
        <v>-5.46</v>
      </c>
      <c r="E224">
        <v>72.48</v>
      </c>
      <c r="F224">
        <f>_10sept_0_107[[#This Row],[H_mag]]-40</f>
        <v>-45.45</v>
      </c>
      <c r="G224">
        <f>_10sept_0_107[[#This Row],[V_mag]]-40</f>
        <v>-45.46</v>
      </c>
      <c r="H224">
        <f>10^(_10sept_0_107[[#This Row],[H_mag_adj]]/20)*COS(RADIANS(_10sept_0_107[[#This Row],[H_phase]]))</f>
        <v>1.5780407206477326E-3</v>
      </c>
      <c r="I224">
        <f>10^(_10sept_0_107[[#This Row],[H_mag_adj]]/20)*SIN(RADIANS(_10sept_0_107[[#This Row],[H_phase]]))</f>
        <v>5.1009773729175324E-3</v>
      </c>
      <c r="J224">
        <f>10^(_10sept_0_107[[#This Row],[V_mag_adj]]/20)*COS(RADIANS(_10sept_0_107[[#This Row],[V_phase]]))</f>
        <v>1.6055443890670622E-3</v>
      </c>
      <c r="K224">
        <f>10^(_10sept_0_107[[#This Row],[V_mag_adj]]/20)*SIN(RADIANS(_10sept_0_107[[#This Row],[V_phase]]))</f>
        <v>5.0859451716681317E-3</v>
      </c>
    </row>
    <row r="225" spans="1:11" x14ac:dyDescent="0.25">
      <c r="A225">
        <v>42</v>
      </c>
      <c r="B225">
        <v>-5.65</v>
      </c>
      <c r="C225">
        <v>67.55</v>
      </c>
      <c r="D225">
        <v>-5.68</v>
      </c>
      <c r="E225">
        <v>67.2</v>
      </c>
      <c r="F225">
        <f>_10sept_0_107[[#This Row],[H_mag]]-40</f>
        <v>-45.65</v>
      </c>
      <c r="G225">
        <f>_10sept_0_107[[#This Row],[V_mag]]-40</f>
        <v>-45.68</v>
      </c>
      <c r="H225">
        <f>10^(_10sept_0_107[[#This Row],[H_mag_adj]]/20)*COS(RADIANS(_10sept_0_107[[#This Row],[H_phase]]))</f>
        <v>1.9926157498896301E-3</v>
      </c>
      <c r="I225">
        <f>10^(_10sept_0_107[[#This Row],[H_mag_adj]]/20)*SIN(RADIANS(_10sept_0_107[[#This Row],[H_phase]]))</f>
        <v>4.8224988910388492E-3</v>
      </c>
      <c r="J225">
        <f>10^(_10sept_0_107[[#This Row],[V_mag_adj]]/20)*COS(RADIANS(_10sept_0_107[[#This Row],[V_phase]]))</f>
        <v>2.015065535494312E-3</v>
      </c>
      <c r="K225">
        <f>10^(_10sept_0_107[[#This Row],[V_mag_adj]]/20)*SIN(RADIANS(_10sept_0_107[[#This Row],[V_phase]]))</f>
        <v>4.7936514817779018E-3</v>
      </c>
    </row>
    <row r="226" spans="1:11" x14ac:dyDescent="0.25">
      <c r="A226">
        <v>43</v>
      </c>
      <c r="B226">
        <v>-5.85</v>
      </c>
      <c r="C226">
        <v>61.79</v>
      </c>
      <c r="D226">
        <v>-5.85</v>
      </c>
      <c r="E226">
        <v>61.36</v>
      </c>
      <c r="F226">
        <f>_10sept_0_107[[#This Row],[H_mag]]-40</f>
        <v>-45.85</v>
      </c>
      <c r="G226">
        <f>_10sept_0_107[[#This Row],[V_mag]]-40</f>
        <v>-45.85</v>
      </c>
      <c r="H226">
        <f>10^(_10sept_0_107[[#This Row],[H_mag_adj]]/20)*COS(RADIANS(_10sept_0_107[[#This Row],[H_phase]]))</f>
        <v>2.4104038080832004E-3</v>
      </c>
      <c r="I226">
        <f>10^(_10sept_0_107[[#This Row],[H_mag_adj]]/20)*SIN(RADIANS(_10sept_0_107[[#This Row],[H_phase]]))</f>
        <v>4.4935007637287331E-3</v>
      </c>
      <c r="J226">
        <f>10^(_10sept_0_107[[#This Row],[V_mag_adj]]/20)*COS(RADIANS(_10sept_0_107[[#This Row],[V_phase]]))</f>
        <v>2.4440589551330827E-3</v>
      </c>
      <c r="K226">
        <f>10^(_10sept_0_107[[#This Row],[V_mag_adj]]/20)*SIN(RADIANS(_10sept_0_107[[#This Row],[V_phase]]))</f>
        <v>4.4752845111217772E-3</v>
      </c>
    </row>
    <row r="227" spans="1:11" x14ac:dyDescent="0.25">
      <c r="A227">
        <v>44</v>
      </c>
      <c r="B227">
        <v>-6.02</v>
      </c>
      <c r="C227">
        <v>55.88</v>
      </c>
      <c r="D227">
        <v>-6</v>
      </c>
      <c r="E227">
        <v>55.8</v>
      </c>
      <c r="F227">
        <f>_10sept_0_107[[#This Row],[H_mag]]-40</f>
        <v>-46.019999999999996</v>
      </c>
      <c r="G227">
        <f>_10sept_0_107[[#This Row],[V_mag]]-40</f>
        <v>-46</v>
      </c>
      <c r="H227">
        <f>10^(_10sept_0_107[[#This Row],[H_mag_adj]]/20)*COS(RADIANS(_10sept_0_107[[#This Row],[H_phase]]))</f>
        <v>2.8048337562893129E-3</v>
      </c>
      <c r="I227">
        <f>10^(_10sept_0_107[[#This Row],[H_mag_adj]]/20)*SIN(RADIANS(_10sept_0_107[[#This Row],[H_phase]]))</f>
        <v>4.1396088240973072E-3</v>
      </c>
      <c r="J227">
        <f>10^(_10sept_0_107[[#This Row],[V_mag_adj]]/20)*COS(RADIANS(_10sept_0_107[[#This Row],[V_phase]]))</f>
        <v>2.8170901321358209E-3</v>
      </c>
      <c r="K227">
        <f>10^(_10sept_0_107[[#This Row],[V_mag_adj]]/20)*SIN(RADIANS(_10sept_0_107[[#This Row],[V_phase]]))</f>
        <v>4.1452222500752318E-3</v>
      </c>
    </row>
    <row r="228" spans="1:11" x14ac:dyDescent="0.25">
      <c r="A228">
        <v>45</v>
      </c>
      <c r="B228">
        <v>-6.15</v>
      </c>
      <c r="C228">
        <v>50.18</v>
      </c>
      <c r="D228">
        <v>-6.14</v>
      </c>
      <c r="E228">
        <v>49.93</v>
      </c>
      <c r="F228">
        <f>_10sept_0_107[[#This Row],[H_mag]]-40</f>
        <v>-46.15</v>
      </c>
      <c r="G228">
        <f>_10sept_0_107[[#This Row],[V_mag]]-40</f>
        <v>-46.14</v>
      </c>
      <c r="H228">
        <f>10^(_10sept_0_107[[#This Row],[H_mag_adj]]/20)*COS(RADIANS(_10sept_0_107[[#This Row],[H_phase]]))</f>
        <v>3.1545418712119427E-3</v>
      </c>
      <c r="I228">
        <f>10^(_10sept_0_107[[#This Row],[H_mag_adj]]/20)*SIN(RADIANS(_10sept_0_107[[#This Row],[H_phase]]))</f>
        <v>3.7835124598175644E-3</v>
      </c>
      <c r="J228">
        <f>10^(_10sept_0_107[[#This Row],[V_mag_adj]]/20)*COS(RADIANS(_10sept_0_107[[#This Row],[V_phase]]))</f>
        <v>3.1746733518922573E-3</v>
      </c>
      <c r="K228">
        <f>10^(_10sept_0_107[[#This Row],[V_mag_adj]]/20)*SIN(RADIANS(_10sept_0_107[[#This Row],[V_phase]]))</f>
        <v>3.7740547425180919E-3</v>
      </c>
    </row>
    <row r="229" spans="1:11" x14ac:dyDescent="0.25">
      <c r="A229">
        <v>46</v>
      </c>
      <c r="B229">
        <v>-6.28</v>
      </c>
      <c r="C229">
        <v>43.68</v>
      </c>
      <c r="D229">
        <v>-6.29</v>
      </c>
      <c r="E229">
        <v>43.29</v>
      </c>
      <c r="F229">
        <f>_10sept_0_107[[#This Row],[H_mag]]-40</f>
        <v>-46.28</v>
      </c>
      <c r="G229">
        <f>_10sept_0_107[[#This Row],[V_mag]]-40</f>
        <v>-46.29</v>
      </c>
      <c r="H229">
        <f>10^(_10sept_0_107[[#This Row],[H_mag_adj]]/20)*COS(RADIANS(_10sept_0_107[[#This Row],[H_phase]]))</f>
        <v>3.5096465437973157E-3</v>
      </c>
      <c r="I229">
        <f>10^(_10sept_0_107[[#This Row],[H_mag_adj]]/20)*SIN(RADIANS(_10sept_0_107[[#This Row],[H_phase]]))</f>
        <v>3.3515479970562326E-3</v>
      </c>
      <c r="J229">
        <f>10^(_10sept_0_107[[#This Row],[V_mag_adj]]/20)*COS(RADIANS(_10sept_0_107[[#This Row],[V_phase]]))</f>
        <v>3.5283138657923405E-3</v>
      </c>
      <c r="K229">
        <f>10^(_10sept_0_107[[#This Row],[V_mag_adj]]/20)*SIN(RADIANS(_10sept_0_107[[#This Row],[V_phase]]))</f>
        <v>3.3237523182301954E-3</v>
      </c>
    </row>
    <row r="230" spans="1:11" x14ac:dyDescent="0.25">
      <c r="A230">
        <v>47</v>
      </c>
      <c r="B230">
        <v>-6.42</v>
      </c>
      <c r="C230">
        <v>36.71</v>
      </c>
      <c r="D230">
        <v>-6.42</v>
      </c>
      <c r="E230">
        <v>36.450000000000003</v>
      </c>
      <c r="F230">
        <f>_10sept_0_107[[#This Row],[H_mag]]-40</f>
        <v>-46.42</v>
      </c>
      <c r="G230">
        <f>_10sept_0_107[[#This Row],[V_mag]]-40</f>
        <v>-46.42</v>
      </c>
      <c r="H230">
        <f>10^(_10sept_0_107[[#This Row],[H_mag_adj]]/20)*COS(RADIANS(_10sept_0_107[[#This Row],[H_phase]]))</f>
        <v>3.8282152638346592E-3</v>
      </c>
      <c r="I230">
        <f>10^(_10sept_0_107[[#This Row],[H_mag_adj]]/20)*SIN(RADIANS(_10sept_0_107[[#This Row],[H_phase]]))</f>
        <v>2.8545032166293794E-3</v>
      </c>
      <c r="J230">
        <f>10^(_10sept_0_107[[#This Row],[V_mag_adj]]/20)*COS(RADIANS(_10sept_0_107[[#This Row],[V_phase]]))</f>
        <v>3.8411291285846681E-3</v>
      </c>
      <c r="K230">
        <f>10^(_10sept_0_107[[#This Row],[V_mag_adj]]/20)*SIN(RADIANS(_10sept_0_107[[#This Row],[V_phase]]))</f>
        <v>2.8371019963234555E-3</v>
      </c>
    </row>
    <row r="231" spans="1:11" x14ac:dyDescent="0.25">
      <c r="A231">
        <v>48</v>
      </c>
      <c r="B231">
        <v>-6.55</v>
      </c>
      <c r="C231">
        <v>29.49</v>
      </c>
      <c r="D231">
        <v>-6.54</v>
      </c>
      <c r="E231">
        <v>28.95</v>
      </c>
      <c r="F231">
        <f>_10sept_0_107[[#This Row],[H_mag]]-40</f>
        <v>-46.55</v>
      </c>
      <c r="G231">
        <f>_10sept_0_107[[#This Row],[V_mag]]-40</f>
        <v>-46.54</v>
      </c>
      <c r="H231">
        <f>10^(_10sept_0_107[[#This Row],[H_mag_adj]]/20)*COS(RADIANS(_10sept_0_107[[#This Row],[H_phase]]))</f>
        <v>4.0948655986799793E-3</v>
      </c>
      <c r="I231">
        <f>10^(_10sept_0_107[[#This Row],[H_mag_adj]]/20)*SIN(RADIANS(_10sept_0_107[[#This Row],[H_phase]]))</f>
        <v>2.3158201192673908E-3</v>
      </c>
      <c r="J231">
        <f>10^(_10sept_0_107[[#This Row],[V_mag_adj]]/20)*COS(RADIANS(_10sept_0_107[[#This Row],[V_phase]]))</f>
        <v>4.1212515370783603E-3</v>
      </c>
      <c r="K231">
        <f>10^(_10sept_0_107[[#This Row],[V_mag_adj]]/20)*SIN(RADIANS(_10sept_0_107[[#This Row],[V_phase]]))</f>
        <v>2.2797477856402056E-3</v>
      </c>
    </row>
    <row r="232" spans="1:11" x14ac:dyDescent="0.25">
      <c r="A232">
        <v>49</v>
      </c>
      <c r="B232">
        <v>-6.71</v>
      </c>
      <c r="C232">
        <v>21.94</v>
      </c>
      <c r="D232">
        <v>-6.72</v>
      </c>
      <c r="E232">
        <v>21.75</v>
      </c>
      <c r="F232">
        <f>_10sept_0_107[[#This Row],[H_mag]]-40</f>
        <v>-46.71</v>
      </c>
      <c r="G232">
        <f>_10sept_0_107[[#This Row],[V_mag]]-40</f>
        <v>-46.72</v>
      </c>
      <c r="H232">
        <f>10^(_10sept_0_107[[#This Row],[H_mag_adj]]/20)*COS(RADIANS(_10sept_0_107[[#This Row],[H_phase]]))</f>
        <v>4.2839987110786185E-3</v>
      </c>
      <c r="I232">
        <f>10^(_10sept_0_107[[#This Row],[H_mag_adj]]/20)*SIN(RADIANS(_10sept_0_107[[#This Row],[H_phase]]))</f>
        <v>1.7256315293081709E-3</v>
      </c>
      <c r="J232">
        <f>10^(_10sept_0_107[[#This Row],[V_mag_adj]]/20)*COS(RADIANS(_10sept_0_107[[#This Row],[V_phase]]))</f>
        <v>4.2847617015938626E-3</v>
      </c>
      <c r="K232">
        <f>10^(_10sept_0_107[[#This Row],[V_mag_adj]]/20)*SIN(RADIANS(_10sept_0_107[[#This Row],[V_phase]]))</f>
        <v>1.7094465830734689E-3</v>
      </c>
    </row>
    <row r="233" spans="1:11" x14ac:dyDescent="0.25">
      <c r="A233">
        <v>50</v>
      </c>
      <c r="B233">
        <v>-6.92</v>
      </c>
      <c r="C233">
        <v>13.15</v>
      </c>
      <c r="D233">
        <v>-6.92</v>
      </c>
      <c r="E233">
        <v>12.84</v>
      </c>
      <c r="F233">
        <f>_10sept_0_107[[#This Row],[H_mag]]-40</f>
        <v>-46.92</v>
      </c>
      <c r="G233">
        <f>_10sept_0_107[[#This Row],[V_mag]]-40</f>
        <v>-46.92</v>
      </c>
      <c r="H233">
        <f>10^(_10sept_0_107[[#This Row],[H_mag_adj]]/20)*COS(RADIANS(_10sept_0_107[[#This Row],[H_phase]]))</f>
        <v>4.38995301394855E-3</v>
      </c>
      <c r="I233">
        <f>10^(_10sept_0_107[[#This Row],[H_mag_adj]]/20)*SIN(RADIANS(_10sept_0_107[[#This Row],[H_phase]]))</f>
        <v>1.0256133017303578E-3</v>
      </c>
      <c r="J233">
        <f>10^(_10sept_0_107[[#This Row],[V_mag_adj]]/20)*COS(RADIANS(_10sept_0_107[[#This Row],[V_phase]]))</f>
        <v>4.3954378338529306E-3</v>
      </c>
      <c r="K233">
        <f>10^(_10sept_0_107[[#This Row],[V_mag_adj]]/20)*SIN(RADIANS(_10sept_0_107[[#This Row],[V_phase]]))</f>
        <v>1.0018464743145304E-3</v>
      </c>
    </row>
    <row r="234" spans="1:11" x14ac:dyDescent="0.25">
      <c r="A234">
        <v>51</v>
      </c>
      <c r="B234">
        <v>-7.14</v>
      </c>
      <c r="C234">
        <v>3.64</v>
      </c>
      <c r="D234">
        <v>-7.13</v>
      </c>
      <c r="E234">
        <v>3.19</v>
      </c>
      <c r="F234">
        <f>_10sept_0_107[[#This Row],[H_mag]]-40</f>
        <v>-47.14</v>
      </c>
      <c r="G234">
        <f>_10sept_0_107[[#This Row],[V_mag]]-40</f>
        <v>-47.13</v>
      </c>
      <c r="H234">
        <f>10^(_10sept_0_107[[#This Row],[H_mag_adj]]/20)*COS(RADIANS(_10sept_0_107[[#This Row],[H_phase]]))</f>
        <v>4.3865490579360119E-3</v>
      </c>
      <c r="I234">
        <f>10^(_10sept_0_107[[#This Row],[H_mag_adj]]/20)*SIN(RADIANS(_10sept_0_107[[#This Row],[H_phase]]))</f>
        <v>2.7905292059013582E-4</v>
      </c>
      <c r="J234">
        <f>10^(_10sept_0_107[[#This Row],[V_mag_adj]]/20)*COS(RADIANS(_10sept_0_107[[#This Row],[V_phase]]))</f>
        <v>4.3936608987317242E-3</v>
      </c>
      <c r="K234">
        <f>10^(_10sept_0_107[[#This Row],[V_mag_adj]]/20)*SIN(RADIANS(_10sept_0_107[[#This Row],[V_phase]]))</f>
        <v>2.4487455241813425E-4</v>
      </c>
    </row>
    <row r="235" spans="1:11" x14ac:dyDescent="0.25">
      <c r="A235">
        <v>52</v>
      </c>
      <c r="B235">
        <v>-7.38</v>
      </c>
      <c r="C235">
        <v>-5.78</v>
      </c>
      <c r="D235">
        <v>-7.37</v>
      </c>
      <c r="E235">
        <v>-6.26</v>
      </c>
      <c r="F235">
        <f>_10sept_0_107[[#This Row],[H_mag]]-40</f>
        <v>-47.38</v>
      </c>
      <c r="G235">
        <f>_10sept_0_107[[#This Row],[V_mag]]-40</f>
        <v>-47.37</v>
      </c>
      <c r="H235">
        <f>10^(_10sept_0_107[[#This Row],[H_mag_adj]]/20)*COS(RADIANS(_10sept_0_107[[#This Row],[H_phase]]))</f>
        <v>4.2538912373786351E-3</v>
      </c>
      <c r="I235">
        <f>10^(_10sept_0_107[[#This Row],[H_mag_adj]]/20)*SIN(RADIANS(_10sept_0_107[[#This Row],[H_phase]]))</f>
        <v>-4.3059435897451257E-4</v>
      </c>
      <c r="J235">
        <f>10^(_10sept_0_107[[#This Row],[V_mag_adj]]/20)*COS(RADIANS(_10sept_0_107[[#This Row],[V_phase]]))</f>
        <v>4.2550306305063033E-3</v>
      </c>
      <c r="K235">
        <f>10^(_10sept_0_107[[#This Row],[V_mag_adj]]/20)*SIN(RADIANS(_10sept_0_107[[#This Row],[V_phase]]))</f>
        <v>-4.667532079860073E-4</v>
      </c>
    </row>
    <row r="236" spans="1:11" x14ac:dyDescent="0.25">
      <c r="A236">
        <v>53</v>
      </c>
      <c r="B236">
        <v>-7.6</v>
      </c>
      <c r="C236">
        <v>-15.45</v>
      </c>
      <c r="D236">
        <v>-7.62</v>
      </c>
      <c r="E236">
        <v>-16.23</v>
      </c>
      <c r="F236">
        <f>_10sept_0_107[[#This Row],[H_mag]]-40</f>
        <v>-47.6</v>
      </c>
      <c r="G236">
        <f>_10sept_0_107[[#This Row],[V_mag]]-40</f>
        <v>-47.62</v>
      </c>
      <c r="H236">
        <f>10^(_10sept_0_107[[#This Row],[H_mag_adj]]/20)*COS(RADIANS(_10sept_0_107[[#This Row],[H_phase]]))</f>
        <v>4.018050978420183E-3</v>
      </c>
      <c r="I236">
        <f>10^(_10sept_0_107[[#This Row],[H_mag_adj]]/20)*SIN(RADIANS(_10sept_0_107[[#This Row],[H_phase]]))</f>
        <v>-1.1105289831023571E-3</v>
      </c>
      <c r="J236">
        <f>10^(_10sept_0_107[[#This Row],[V_mag_adj]]/20)*COS(RADIANS(_10sept_0_107[[#This Row],[V_phase]]))</f>
        <v>3.9933552234477417E-3</v>
      </c>
      <c r="K236">
        <f>10^(_10sept_0_107[[#This Row],[V_mag_adj]]/20)*SIN(RADIANS(_10sept_0_107[[#This Row],[V_phase]]))</f>
        <v>-1.1624446875071717E-3</v>
      </c>
    </row>
    <row r="237" spans="1:11" x14ac:dyDescent="0.25">
      <c r="A237">
        <v>54</v>
      </c>
      <c r="B237">
        <v>-7.81</v>
      </c>
      <c r="C237">
        <v>-26.61</v>
      </c>
      <c r="D237">
        <v>-7.81</v>
      </c>
      <c r="E237">
        <v>-26.9</v>
      </c>
      <c r="F237">
        <f>_10sept_0_107[[#This Row],[H_mag]]-40</f>
        <v>-47.81</v>
      </c>
      <c r="G237">
        <f>_10sept_0_107[[#This Row],[V_mag]]-40</f>
        <v>-47.81</v>
      </c>
      <c r="H237">
        <f>10^(_10sept_0_107[[#This Row],[H_mag_adj]]/20)*COS(RADIANS(_10sept_0_107[[#This Row],[H_phase]]))</f>
        <v>3.6380986682407451E-3</v>
      </c>
      <c r="I237">
        <f>10^(_10sept_0_107[[#This Row],[H_mag_adj]]/20)*SIN(RADIANS(_10sept_0_107[[#This Row],[H_phase]]))</f>
        <v>-1.8226183678543757E-3</v>
      </c>
      <c r="J237">
        <f>10^(_10sept_0_107[[#This Row],[V_mag_adj]]/20)*COS(RADIANS(_10sept_0_107[[#This Row],[V_phase]]))</f>
        <v>3.6288270061890938E-3</v>
      </c>
      <c r="K237">
        <f>10^(_10sept_0_107[[#This Row],[V_mag_adj]]/20)*SIN(RADIANS(_10sept_0_107[[#This Row],[V_phase]]))</f>
        <v>-1.8410090151457514E-3</v>
      </c>
    </row>
    <row r="238" spans="1:11" x14ac:dyDescent="0.25">
      <c r="A238">
        <v>55</v>
      </c>
      <c r="B238">
        <v>-7.97</v>
      </c>
      <c r="C238">
        <v>-38.22</v>
      </c>
      <c r="D238">
        <v>-7.98</v>
      </c>
      <c r="E238">
        <v>-38.700000000000003</v>
      </c>
      <c r="F238">
        <f>_10sept_0_107[[#This Row],[H_mag]]-40</f>
        <v>-47.97</v>
      </c>
      <c r="G238">
        <f>_10sept_0_107[[#This Row],[V_mag]]-40</f>
        <v>-47.980000000000004</v>
      </c>
      <c r="H238">
        <f>10^(_10sept_0_107[[#This Row],[H_mag_adj]]/20)*COS(RADIANS(_10sept_0_107[[#This Row],[H_phase]]))</f>
        <v>3.1385144226117631E-3</v>
      </c>
      <c r="I238">
        <f>10^(_10sept_0_107[[#This Row],[H_mag_adj]]/20)*SIN(RADIANS(_10sept_0_107[[#This Row],[H_phase]]))</f>
        <v>-2.4715417640463356E-3</v>
      </c>
      <c r="J238">
        <f>10^(_10sept_0_107[[#This Row],[V_mag_adj]]/20)*COS(RADIANS(_10sept_0_107[[#This Row],[V_phase]]))</f>
        <v>3.1141116708862369E-3</v>
      </c>
      <c r="K238">
        <f>10^(_10sept_0_107[[#This Row],[V_mag_adj]]/20)*SIN(RADIANS(_10sept_0_107[[#This Row],[V_phase]]))</f>
        <v>-2.4948738989700103E-3</v>
      </c>
    </row>
    <row r="239" spans="1:11" x14ac:dyDescent="0.25">
      <c r="A239">
        <v>56</v>
      </c>
      <c r="B239">
        <v>-8.09</v>
      </c>
      <c r="C239">
        <v>-49.82</v>
      </c>
      <c r="D239">
        <v>-8.1199999999999992</v>
      </c>
      <c r="E239">
        <v>-50.31</v>
      </c>
      <c r="F239">
        <f>_10sept_0_107[[#This Row],[H_mag]]-40</f>
        <v>-48.09</v>
      </c>
      <c r="G239">
        <f>_10sept_0_107[[#This Row],[V_mag]]-40</f>
        <v>-48.12</v>
      </c>
      <c r="H239">
        <f>10^(_10sept_0_107[[#This Row],[H_mag_adj]]/20)*COS(RADIANS(_10sept_0_107[[#This Row],[H_phase]]))</f>
        <v>2.542074786041086E-3</v>
      </c>
      <c r="I239">
        <f>10^(_10sept_0_107[[#This Row],[H_mag_adj]]/20)*SIN(RADIANS(_10sept_0_107[[#This Row],[H_phase]]))</f>
        <v>-3.0102700679100155E-3</v>
      </c>
      <c r="J239">
        <f>10^(_10sept_0_107[[#This Row],[V_mag_adj]]/20)*COS(RADIANS(_10sept_0_107[[#This Row],[V_phase]]))</f>
        <v>2.5075621808092028E-3</v>
      </c>
      <c r="K239">
        <f>10^(_10sept_0_107[[#This Row],[V_mag_adj]]/20)*SIN(RADIANS(_10sept_0_107[[#This Row],[V_phase]]))</f>
        <v>-3.0214460840582596E-3</v>
      </c>
    </row>
    <row r="240" spans="1:11" x14ac:dyDescent="0.25">
      <c r="A240">
        <v>57</v>
      </c>
      <c r="B240">
        <v>-8.23</v>
      </c>
      <c r="C240">
        <v>-61.81</v>
      </c>
      <c r="D240">
        <v>-8.26</v>
      </c>
      <c r="E240">
        <v>-62.3</v>
      </c>
      <c r="F240">
        <f>_10sept_0_107[[#This Row],[H_mag]]-40</f>
        <v>-48.230000000000004</v>
      </c>
      <c r="G240">
        <f>_10sept_0_107[[#This Row],[V_mag]]-40</f>
        <v>-48.26</v>
      </c>
      <c r="H240">
        <f>10^(_10sept_0_107[[#This Row],[H_mag_adj]]/20)*COS(RADIANS(_10sept_0_107[[#This Row],[H_phase]]))</f>
        <v>1.8315006488924107E-3</v>
      </c>
      <c r="I240">
        <f>10^(_10sept_0_107[[#This Row],[H_mag_adj]]/20)*SIN(RADIANS(_10sept_0_107[[#This Row],[H_phase]]))</f>
        <v>-3.4171662286179272E-3</v>
      </c>
      <c r="J240">
        <f>10^(_10sept_0_107[[#This Row],[V_mag_adj]]/20)*COS(RADIANS(_10sept_0_107[[#This Row],[V_phase]]))</f>
        <v>1.7959961601425067E-3</v>
      </c>
      <c r="K240">
        <f>10^(_10sept_0_107[[#This Row],[V_mag_adj]]/20)*SIN(RADIANS(_10sept_0_107[[#This Row],[V_phase]]))</f>
        <v>-3.4208685868567534E-3</v>
      </c>
    </row>
    <row r="241" spans="1:11" x14ac:dyDescent="0.25">
      <c r="A241">
        <v>58</v>
      </c>
      <c r="B241">
        <v>-8.36</v>
      </c>
      <c r="C241">
        <v>-73.349999999999994</v>
      </c>
      <c r="D241">
        <v>-8.36</v>
      </c>
      <c r="E241">
        <v>-73.94</v>
      </c>
      <c r="F241">
        <f>_10sept_0_107[[#This Row],[H_mag]]-40</f>
        <v>-48.36</v>
      </c>
      <c r="G241">
        <f>_10sept_0_107[[#This Row],[V_mag]]-40</f>
        <v>-48.36</v>
      </c>
      <c r="H241">
        <f>10^(_10sept_0_107[[#This Row],[H_mag_adj]]/20)*COS(RADIANS(_10sept_0_107[[#This Row],[H_phase]]))</f>
        <v>1.0943641136938933E-3</v>
      </c>
      <c r="I241">
        <f>10^(_10sept_0_107[[#This Row],[H_mag_adj]]/20)*SIN(RADIANS(_10sept_0_107[[#This Row],[H_phase]]))</f>
        <v>-3.6593045499674431E-3</v>
      </c>
      <c r="J241">
        <f>10^(_10sept_0_107[[#This Row],[V_mag_adj]]/20)*COS(RADIANS(_10sept_0_107[[#This Row],[V_phase]]))</f>
        <v>1.0566252799118516E-3</v>
      </c>
      <c r="K241">
        <f>10^(_10sept_0_107[[#This Row],[V_mag_adj]]/20)*SIN(RADIANS(_10sept_0_107[[#This Row],[V_phase]]))</f>
        <v>-3.6703794927234229E-3</v>
      </c>
    </row>
    <row r="242" spans="1:11" x14ac:dyDescent="0.25">
      <c r="A242">
        <v>59</v>
      </c>
      <c r="B242">
        <v>-8.51</v>
      </c>
      <c r="C242">
        <v>-84.85</v>
      </c>
      <c r="D242">
        <v>-8.52</v>
      </c>
      <c r="E242">
        <v>-85.83</v>
      </c>
      <c r="F242">
        <f>_10sept_0_107[[#This Row],[H_mag]]-40</f>
        <v>-48.51</v>
      </c>
      <c r="G242">
        <f>_10sept_0_107[[#This Row],[V_mag]]-40</f>
        <v>-48.519999999999996</v>
      </c>
      <c r="H242">
        <f>10^(_10sept_0_107[[#This Row],[H_mag_adj]]/20)*COS(RADIANS(_10sept_0_107[[#This Row],[H_phase]]))</f>
        <v>3.3697652386518865E-4</v>
      </c>
      <c r="I242">
        <f>10^(_10sept_0_107[[#This Row],[H_mag_adj]]/20)*SIN(RADIANS(_10sept_0_107[[#This Row],[H_phase]]))</f>
        <v>-3.7388948643392573E-3</v>
      </c>
      <c r="J242">
        <f>10^(_10sept_0_107[[#This Row],[V_mag_adj]]/20)*COS(RADIANS(_10sept_0_107[[#This Row],[V_phase]]))</f>
        <v>2.7266534758805784E-4</v>
      </c>
      <c r="K242">
        <f>10^(_10sept_0_107[[#This Row],[V_mag_adj]]/20)*SIN(RADIANS(_10sept_0_107[[#This Row],[V_phase]]))</f>
        <v>-3.7398033169571674E-3</v>
      </c>
    </row>
    <row r="243" spans="1:11" x14ac:dyDescent="0.25">
      <c r="A243">
        <v>60</v>
      </c>
      <c r="B243">
        <v>-8.65</v>
      </c>
      <c r="C243">
        <v>-97.03</v>
      </c>
      <c r="D243">
        <v>-8.67</v>
      </c>
      <c r="E243">
        <v>-97.27</v>
      </c>
      <c r="F243">
        <f>_10sept_0_107[[#This Row],[H_mag]]-40</f>
        <v>-48.65</v>
      </c>
      <c r="G243">
        <f>_10sept_0_107[[#This Row],[V_mag]]-40</f>
        <v>-48.67</v>
      </c>
      <c r="H243">
        <f>10^(_10sept_0_107[[#This Row],[H_mag_adj]]/20)*COS(RADIANS(_10sept_0_107[[#This Row],[H_phase]]))</f>
        <v>-4.5210828598300095E-4</v>
      </c>
      <c r="I243">
        <f>10^(_10sept_0_107[[#This Row],[H_mag_adj]]/20)*SIN(RADIANS(_10sept_0_107[[#This Row],[H_phase]]))</f>
        <v>-3.6662555098676275E-3</v>
      </c>
      <c r="J243">
        <f>10^(_10sept_0_107[[#This Row],[V_mag_adj]]/20)*COS(RADIANS(_10sept_0_107[[#This Row],[V_phase]]))</f>
        <v>-4.6638631840948731E-4</v>
      </c>
      <c r="K243">
        <f>10^(_10sept_0_107[[#This Row],[V_mag_adj]]/20)*SIN(RADIANS(_10sept_0_107[[#This Row],[V_phase]]))</f>
        <v>-3.6559018405684764E-3</v>
      </c>
    </row>
    <row r="244" spans="1:11" x14ac:dyDescent="0.25">
      <c r="A244">
        <v>61</v>
      </c>
      <c r="B244">
        <v>-8.85</v>
      </c>
      <c r="C244">
        <v>-108.07</v>
      </c>
      <c r="D244">
        <v>-8.8800000000000008</v>
      </c>
      <c r="E244">
        <v>-108.34</v>
      </c>
      <c r="F244">
        <f>_10sept_0_107[[#This Row],[H_mag]]-40</f>
        <v>-48.85</v>
      </c>
      <c r="G244">
        <f>_10sept_0_107[[#This Row],[V_mag]]-40</f>
        <v>-48.88</v>
      </c>
      <c r="H244">
        <f>10^(_10sept_0_107[[#This Row],[H_mag_adj]]/20)*COS(RADIANS(_10sept_0_107[[#This Row],[H_phase]]))</f>
        <v>-1.1197265318982803E-3</v>
      </c>
      <c r="I244">
        <f>10^(_10sept_0_107[[#This Row],[H_mag_adj]]/20)*SIN(RADIANS(_10sept_0_107[[#This Row],[H_phase]]))</f>
        <v>-3.4318916472240238E-3</v>
      </c>
      <c r="J244">
        <f>10^(_10sept_0_107[[#This Row],[V_mag_adj]]/20)*COS(RADIANS(_10sept_0_107[[#This Row],[V_phase]]))</f>
        <v>-1.1319700023327839E-3</v>
      </c>
      <c r="K244">
        <f>10^(_10sept_0_107[[#This Row],[V_mag_adj]]/20)*SIN(RADIANS(_10sept_0_107[[#This Row],[V_phase]]))</f>
        <v>-3.4147624116940491E-3</v>
      </c>
    </row>
    <row r="245" spans="1:11" x14ac:dyDescent="0.25">
      <c r="A245">
        <v>62</v>
      </c>
      <c r="B245">
        <v>-9.06</v>
      </c>
      <c r="C245">
        <v>-120.38</v>
      </c>
      <c r="D245">
        <v>-9.1199999999999992</v>
      </c>
      <c r="E245">
        <v>-120.55</v>
      </c>
      <c r="F245">
        <f>_10sept_0_107[[#This Row],[H_mag]]-40</f>
        <v>-49.06</v>
      </c>
      <c r="G245">
        <f>_10sept_0_107[[#This Row],[V_mag]]-40</f>
        <v>-49.12</v>
      </c>
      <c r="H245">
        <f>10^(_10sept_0_107[[#This Row],[H_mag_adj]]/20)*COS(RADIANS(_10sept_0_107[[#This Row],[H_phase]]))</f>
        <v>-1.7820545764769E-3</v>
      </c>
      <c r="I245">
        <f>10^(_10sept_0_107[[#This Row],[H_mag_adj]]/20)*SIN(RADIANS(_10sept_0_107[[#This Row],[H_phase]]))</f>
        <v>-3.0398691686291087E-3</v>
      </c>
      <c r="J245">
        <f>10^(_10sept_0_107[[#This Row],[V_mag_adj]]/20)*COS(RADIANS(_10sept_0_107[[#This Row],[V_phase]]))</f>
        <v>-1.7787365795861297E-3</v>
      </c>
      <c r="K245">
        <f>10^(_10sept_0_107[[#This Row],[V_mag_adj]]/20)*SIN(RADIANS(_10sept_0_107[[#This Row],[V_phase]]))</f>
        <v>-3.0136785119008152E-3</v>
      </c>
    </row>
    <row r="246" spans="1:11" x14ac:dyDescent="0.25">
      <c r="A246">
        <v>63</v>
      </c>
      <c r="B246">
        <v>-9.36</v>
      </c>
      <c r="C246">
        <v>-132.41</v>
      </c>
      <c r="D246">
        <v>-9.39</v>
      </c>
      <c r="E246">
        <v>-132.91999999999999</v>
      </c>
      <c r="F246">
        <f>_10sept_0_107[[#This Row],[H_mag]]-40</f>
        <v>-49.36</v>
      </c>
      <c r="G246">
        <f>_10sept_0_107[[#This Row],[V_mag]]-40</f>
        <v>-49.39</v>
      </c>
      <c r="H246">
        <f>10^(_10sept_0_107[[#This Row],[H_mag_adj]]/20)*COS(RADIANS(_10sept_0_107[[#This Row],[H_phase]]))</f>
        <v>-2.2958192500363429E-3</v>
      </c>
      <c r="I246">
        <f>10^(_10sept_0_107[[#This Row],[H_mag_adj]]/20)*SIN(RADIANS(_10sept_0_107[[#This Row],[H_phase]]))</f>
        <v>-2.5133617990082146E-3</v>
      </c>
      <c r="J246">
        <f>10^(_10sept_0_107[[#This Row],[V_mag_adj]]/20)*COS(RADIANS(_10sept_0_107[[#This Row],[V_phase]]))</f>
        <v>-2.3101072662700729E-3</v>
      </c>
      <c r="K246">
        <f>10^(_10sept_0_107[[#This Row],[V_mag_adj]]/20)*SIN(RADIANS(_10sept_0_107[[#This Row],[V_phase]]))</f>
        <v>-2.484231935180479E-3</v>
      </c>
    </row>
    <row r="247" spans="1:11" x14ac:dyDescent="0.25">
      <c r="A247">
        <v>64</v>
      </c>
      <c r="B247">
        <v>-9.69</v>
      </c>
      <c r="C247">
        <v>-144.34</v>
      </c>
      <c r="D247">
        <v>-9.75</v>
      </c>
      <c r="E247">
        <v>-144.47</v>
      </c>
      <c r="F247">
        <f>_10sept_0_107[[#This Row],[H_mag]]-40</f>
        <v>-49.69</v>
      </c>
      <c r="G247">
        <f>_10sept_0_107[[#This Row],[V_mag]]-40</f>
        <v>-49.75</v>
      </c>
      <c r="H247">
        <f>10^(_10sept_0_107[[#This Row],[H_mag_adj]]/20)*COS(RADIANS(_10sept_0_107[[#This Row],[H_phase]]))</f>
        <v>-2.6626765163925859E-3</v>
      </c>
      <c r="I247">
        <f>10^(_10sept_0_107[[#This Row],[H_mag_adj]]/20)*SIN(RADIANS(_10sept_0_107[[#This Row],[H_phase]]))</f>
        <v>-1.9105098514438216E-3</v>
      </c>
      <c r="J247">
        <f>10^(_10sept_0_107[[#This Row],[V_mag_adj]]/20)*COS(RADIANS(_10sept_0_107[[#This Row],[V_phase]]))</f>
        <v>-2.6486449386294371E-3</v>
      </c>
      <c r="K247">
        <f>10^(_10sept_0_107[[#This Row],[V_mag_adj]]/20)*SIN(RADIANS(_10sept_0_107[[#This Row],[V_phase]]))</f>
        <v>-1.8913532829287999E-3</v>
      </c>
    </row>
    <row r="248" spans="1:11" x14ac:dyDescent="0.25">
      <c r="A248">
        <v>65</v>
      </c>
      <c r="B248">
        <v>-10.050000000000001</v>
      </c>
      <c r="C248">
        <v>-156.97</v>
      </c>
      <c r="D248">
        <v>-10.09</v>
      </c>
      <c r="E248">
        <v>-157.43</v>
      </c>
      <c r="F248">
        <f>_10sept_0_107[[#This Row],[H_mag]]-40</f>
        <v>-50.05</v>
      </c>
      <c r="G248">
        <f>_10sept_0_107[[#This Row],[V_mag]]-40</f>
        <v>-50.09</v>
      </c>
      <c r="H248">
        <f>10^(_10sept_0_107[[#This Row],[H_mag_adj]]/20)*COS(RADIANS(_10sept_0_107[[#This Row],[H_phase]]))</f>
        <v>-2.8935399876989509E-3</v>
      </c>
      <c r="I248">
        <f>10^(_10sept_0_107[[#This Row],[H_mag_adj]]/20)*SIN(RADIANS(_10sept_0_107[[#This Row],[H_phase]]))</f>
        <v>-1.2300232868350668E-3</v>
      </c>
      <c r="J248">
        <f>10^(_10sept_0_107[[#This Row],[V_mag_adj]]/20)*COS(RADIANS(_10sept_0_107[[#This Row],[V_phase]]))</f>
        <v>-2.8899823350911997E-3</v>
      </c>
      <c r="K248">
        <f>10^(_10sept_0_107[[#This Row],[V_mag_adj]]/20)*SIN(RADIANS(_10sept_0_107[[#This Row],[V_phase]]))</f>
        <v>-1.2012085401577005E-3</v>
      </c>
    </row>
    <row r="249" spans="1:11" x14ac:dyDescent="0.25">
      <c r="A249">
        <v>66</v>
      </c>
      <c r="B249">
        <v>-10.37</v>
      </c>
      <c r="C249">
        <v>-170.21</v>
      </c>
      <c r="D249">
        <v>-10.4</v>
      </c>
      <c r="E249">
        <v>-170.67</v>
      </c>
      <c r="F249">
        <f>_10sept_0_107[[#This Row],[H_mag]]-40</f>
        <v>-50.37</v>
      </c>
      <c r="G249">
        <f>_10sept_0_107[[#This Row],[V_mag]]-40</f>
        <v>-50.4</v>
      </c>
      <c r="H249">
        <f>10^(_10sept_0_107[[#This Row],[H_mag_adj]]/20)*COS(RADIANS(_10sept_0_107[[#This Row],[H_phase]]))</f>
        <v>-2.9862703681167112E-3</v>
      </c>
      <c r="I249">
        <f>10^(_10sept_0_107[[#This Row],[H_mag_adj]]/20)*SIN(RADIANS(_10sept_0_107[[#This Row],[H_phase]]))</f>
        <v>-5.1528172230720399E-4</v>
      </c>
      <c r="J249">
        <f>10^(_10sept_0_107[[#This Row],[V_mag_adj]]/20)*COS(RADIANS(_10sept_0_107[[#This Row],[V_phase]]))</f>
        <v>-2.9800006751212107E-3</v>
      </c>
      <c r="K249">
        <f>10^(_10sept_0_107[[#This Row],[V_mag_adj]]/20)*SIN(RADIANS(_10sept_0_107[[#This Row],[V_phase]]))</f>
        <v>-4.8959612931089339E-4</v>
      </c>
    </row>
    <row r="250" spans="1:11" x14ac:dyDescent="0.25">
      <c r="A250">
        <v>67</v>
      </c>
      <c r="B250">
        <v>-10.6</v>
      </c>
      <c r="C250">
        <v>176.15</v>
      </c>
      <c r="D250">
        <v>-10.64</v>
      </c>
      <c r="E250">
        <v>175.49</v>
      </c>
      <c r="F250">
        <f>_10sept_0_107[[#This Row],[H_mag]]-40</f>
        <v>-50.6</v>
      </c>
      <c r="G250">
        <f>_10sept_0_107[[#This Row],[V_mag]]-40</f>
        <v>-50.64</v>
      </c>
      <c r="H250">
        <f>10^(_10sept_0_107[[#This Row],[H_mag_adj]]/20)*COS(RADIANS(_10sept_0_107[[#This Row],[H_phase]]))</f>
        <v>-2.944549095503313E-3</v>
      </c>
      <c r="I250">
        <f>10^(_10sept_0_107[[#This Row],[H_mag_adj]]/20)*SIN(RADIANS(_10sept_0_107[[#This Row],[H_phase]]))</f>
        <v>1.9815782530956469E-4</v>
      </c>
      <c r="J250">
        <f>10^(_10sept_0_107[[#This Row],[V_mag_adj]]/20)*COS(RADIANS(_10sept_0_107[[#This Row],[V_phase]]))</f>
        <v>-2.9285535865909307E-3</v>
      </c>
      <c r="K250">
        <f>10^(_10sept_0_107[[#This Row],[V_mag_adj]]/20)*SIN(RADIANS(_10sept_0_107[[#This Row],[V_phase]]))</f>
        <v>2.3099646779787381E-4</v>
      </c>
    </row>
    <row r="251" spans="1:11" x14ac:dyDescent="0.25">
      <c r="A251">
        <v>68</v>
      </c>
      <c r="B251">
        <v>-10.69</v>
      </c>
      <c r="C251">
        <v>163.15</v>
      </c>
      <c r="D251">
        <v>-10.72</v>
      </c>
      <c r="E251">
        <v>162.5</v>
      </c>
      <c r="F251">
        <f>_10sept_0_107[[#This Row],[H_mag]]-40</f>
        <v>-50.69</v>
      </c>
      <c r="G251">
        <f>_10sept_0_107[[#This Row],[V_mag]]-40</f>
        <v>-50.72</v>
      </c>
      <c r="H251">
        <f>10^(_10sept_0_107[[#This Row],[H_mag_adj]]/20)*COS(RADIANS(_10sept_0_107[[#This Row],[H_phase]]))</f>
        <v>-2.7953893024626341E-3</v>
      </c>
      <c r="I251">
        <f>10^(_10sept_0_107[[#This Row],[H_mag_adj]]/20)*SIN(RADIANS(_10sept_0_107[[#This Row],[H_phase]]))</f>
        <v>8.4664029425332446E-4</v>
      </c>
      <c r="J251">
        <f>10^(_10sept_0_107[[#This Row],[V_mag_adj]]/20)*COS(RADIANS(_10sept_0_107[[#This Row],[V_phase]]))</f>
        <v>-2.7760002543331481E-3</v>
      </c>
      <c r="K251">
        <f>10^(_10sept_0_107[[#This Row],[V_mag_adj]]/20)*SIN(RADIANS(_10sept_0_107[[#This Row],[V_phase]]))</f>
        <v>8.752695181189925E-4</v>
      </c>
    </row>
    <row r="252" spans="1:11" x14ac:dyDescent="0.25">
      <c r="A252">
        <v>69</v>
      </c>
      <c r="B252">
        <v>-10.73</v>
      </c>
      <c r="C252">
        <v>150.11000000000001</v>
      </c>
      <c r="D252">
        <v>-10.73</v>
      </c>
      <c r="E252">
        <v>149.58000000000001</v>
      </c>
      <c r="F252">
        <f>_10sept_0_107[[#This Row],[H_mag]]-40</f>
        <v>-50.730000000000004</v>
      </c>
      <c r="G252">
        <f>_10sept_0_107[[#This Row],[V_mag]]-40</f>
        <v>-50.730000000000004</v>
      </c>
      <c r="H252">
        <f>10^(_10sept_0_107[[#This Row],[H_mag_adj]]/20)*COS(RADIANS(_10sept_0_107[[#This Row],[H_phase]]))</f>
        <v>-2.520640741961662E-3</v>
      </c>
      <c r="I252">
        <f>10^(_10sept_0_107[[#This Row],[H_mag_adj]]/20)*SIN(RADIANS(_10sept_0_107[[#This Row],[H_phase]]))</f>
        <v>1.4488473700034266E-3</v>
      </c>
      <c r="J252">
        <f>10^(_10sept_0_107[[#This Row],[V_mag_adj]]/20)*COS(RADIANS(_10sept_0_107[[#This Row],[V_phase]]))</f>
        <v>-2.5071308987940806E-3</v>
      </c>
      <c r="K252">
        <f>10^(_10sept_0_107[[#This Row],[V_mag_adj]]/20)*SIN(RADIANS(_10sept_0_107[[#This Row],[V_phase]]))</f>
        <v>1.4721015956498623E-3</v>
      </c>
    </row>
    <row r="253" spans="1:11" x14ac:dyDescent="0.25">
      <c r="A253">
        <v>70</v>
      </c>
      <c r="B253">
        <v>-10.71</v>
      </c>
      <c r="C253">
        <v>137.55000000000001</v>
      </c>
      <c r="D253">
        <v>-10.73</v>
      </c>
      <c r="E253">
        <v>137.13999999999999</v>
      </c>
      <c r="F253">
        <f>_10sept_0_107[[#This Row],[H_mag]]-40</f>
        <v>-50.71</v>
      </c>
      <c r="G253">
        <f>_10sept_0_107[[#This Row],[V_mag]]-40</f>
        <v>-50.730000000000004</v>
      </c>
      <c r="H253">
        <f>10^(_10sept_0_107[[#This Row],[H_mag_adj]]/20)*COS(RADIANS(_10sept_0_107[[#This Row],[H_phase]]))</f>
        <v>-2.1501950798443591E-3</v>
      </c>
      <c r="I253">
        <f>10^(_10sept_0_107[[#This Row],[H_mag_adj]]/20)*SIN(RADIANS(_10sept_0_107[[#This Row],[H_phase]]))</f>
        <v>1.966841597327107E-3</v>
      </c>
      <c r="J253">
        <f>10^(_10sept_0_107[[#This Row],[V_mag_adj]]/20)*COS(RADIANS(_10sept_0_107[[#This Row],[V_phase]]))</f>
        <v>-2.1311529103965172E-3</v>
      </c>
      <c r="K253">
        <f>10^(_10sept_0_107[[#This Row],[V_mag_adj]]/20)*SIN(RADIANS(_10sept_0_107[[#This Row],[V_phase]]))</f>
        <v>1.9776187003847181E-3</v>
      </c>
    </row>
    <row r="254" spans="1:11" x14ac:dyDescent="0.25">
      <c r="A254">
        <v>71</v>
      </c>
      <c r="B254">
        <v>-10.7</v>
      </c>
      <c r="C254">
        <v>126.7</v>
      </c>
      <c r="D254">
        <v>-10.68</v>
      </c>
      <c r="E254">
        <v>126.22</v>
      </c>
      <c r="F254">
        <f>_10sept_0_107[[#This Row],[H_mag]]-40</f>
        <v>-50.7</v>
      </c>
      <c r="G254">
        <f>_10sept_0_107[[#This Row],[V_mag]]-40</f>
        <v>-50.68</v>
      </c>
      <c r="H254">
        <f>10^(_10sept_0_107[[#This Row],[H_mag_adj]]/20)*COS(RADIANS(_10sept_0_107[[#This Row],[H_phase]]))</f>
        <v>-1.7435277480328021E-3</v>
      </c>
      <c r="I254">
        <f>10^(_10sept_0_107[[#This Row],[H_mag_adj]]/20)*SIN(RADIANS(_10sept_0_107[[#This Row],[H_phase]]))</f>
        <v>2.3391219236849159E-3</v>
      </c>
      <c r="J254">
        <f>10^(_10sept_0_107[[#This Row],[V_mag_adj]]/20)*COS(RADIANS(_10sept_0_107[[#This Row],[V_phase]]))</f>
        <v>-1.7278445440367673E-3</v>
      </c>
      <c r="K254">
        <f>10^(_10sept_0_107[[#This Row],[V_mag_adj]]/20)*SIN(RADIANS(_10sept_0_107[[#This Row],[V_phase]]))</f>
        <v>2.3590719277905049E-3</v>
      </c>
    </row>
    <row r="255" spans="1:11" x14ac:dyDescent="0.25">
      <c r="A255">
        <v>72</v>
      </c>
      <c r="B255">
        <v>-10.73</v>
      </c>
      <c r="C255">
        <v>116</v>
      </c>
      <c r="D255">
        <v>-10.76</v>
      </c>
      <c r="E255">
        <v>115.6</v>
      </c>
      <c r="F255">
        <f>_10sept_0_107[[#This Row],[H_mag]]-40</f>
        <v>-50.730000000000004</v>
      </c>
      <c r="G255">
        <f>_10sept_0_107[[#This Row],[V_mag]]-40</f>
        <v>-50.76</v>
      </c>
      <c r="H255">
        <f>10^(_10sept_0_107[[#This Row],[H_mag_adj]]/20)*COS(RADIANS(_10sept_0_107[[#This Row],[H_phase]]))</f>
        <v>-1.2745062265193858E-3</v>
      </c>
      <c r="I255">
        <f>10^(_10sept_0_107[[#This Row],[H_mag_adj]]/20)*SIN(RADIANS(_10sept_0_107[[#This Row],[H_phase]]))</f>
        <v>2.6131250123494283E-3</v>
      </c>
      <c r="J255">
        <f>10^(_10sept_0_107[[#This Row],[V_mag_adj]]/20)*COS(RADIANS(_10sept_0_107[[#This Row],[V_phase]]))</f>
        <v>-1.2519008736285471E-3</v>
      </c>
      <c r="K255">
        <f>10^(_10sept_0_107[[#This Row],[V_mag_adj]]/20)*SIN(RADIANS(_10sept_0_107[[#This Row],[V_phase]]))</f>
        <v>2.6129186875603408E-3</v>
      </c>
    </row>
    <row r="256" spans="1:11" x14ac:dyDescent="0.25">
      <c r="A256">
        <v>73</v>
      </c>
      <c r="B256">
        <v>-10.89</v>
      </c>
      <c r="C256">
        <v>106.01</v>
      </c>
      <c r="D256">
        <v>-10.88</v>
      </c>
      <c r="E256">
        <v>105.26</v>
      </c>
      <c r="F256">
        <f>_10sept_0_107[[#This Row],[H_mag]]-40</f>
        <v>-50.89</v>
      </c>
      <c r="G256">
        <f>_10sept_0_107[[#This Row],[V_mag]]-40</f>
        <v>-50.88</v>
      </c>
      <c r="H256">
        <f>10^(_10sept_0_107[[#This Row],[H_mag_adj]]/20)*COS(RADIANS(_10sept_0_107[[#This Row],[H_phase]]))</f>
        <v>-7.8723125713181269E-4</v>
      </c>
      <c r="I256">
        <f>10^(_10sept_0_107[[#This Row],[H_mag_adj]]/20)*SIN(RADIANS(_10sept_0_107[[#This Row],[H_phase]]))</f>
        <v>2.7435943191374055E-3</v>
      </c>
      <c r="J256">
        <f>10^(_10sept_0_107[[#This Row],[V_mag_adj]]/20)*COS(RADIANS(_10sept_0_107[[#This Row],[V_phase]]))</f>
        <v>-7.5211668113542025E-4</v>
      </c>
      <c r="K256">
        <f>10^(_10sept_0_107[[#This Row],[V_mag_adj]]/20)*SIN(RADIANS(_10sept_0_107[[#This Row],[V_phase]]))</f>
        <v>2.756835905806465E-3</v>
      </c>
    </row>
    <row r="257" spans="1:11" x14ac:dyDescent="0.25">
      <c r="A257">
        <v>74</v>
      </c>
      <c r="B257">
        <v>-11.12</v>
      </c>
      <c r="C257">
        <v>94.7</v>
      </c>
      <c r="D257">
        <v>-11.16</v>
      </c>
      <c r="E257">
        <v>94.5</v>
      </c>
      <c r="F257">
        <f>_10sept_0_107[[#This Row],[H_mag]]-40</f>
        <v>-51.12</v>
      </c>
      <c r="G257">
        <f>_10sept_0_107[[#This Row],[V_mag]]-40</f>
        <v>-51.16</v>
      </c>
      <c r="H257">
        <f>10^(_10sept_0_107[[#This Row],[H_mag_adj]]/20)*COS(RADIANS(_10sept_0_107[[#This Row],[H_phase]]))</f>
        <v>-2.2776555957933353E-4</v>
      </c>
      <c r="I257">
        <f>10^(_10sept_0_107[[#This Row],[H_mag_adj]]/20)*SIN(RADIANS(_10sept_0_107[[#This Row],[H_phase]]))</f>
        <v>2.7703661672830418E-3</v>
      </c>
      <c r="J257">
        <f>10^(_10sept_0_107[[#This Row],[V_mag_adj]]/20)*COS(RADIANS(_10sept_0_107[[#This Row],[V_phase]]))</f>
        <v>-2.1709173943070242E-4</v>
      </c>
      <c r="K257">
        <f>10^(_10sept_0_107[[#This Row],[V_mag_adj]]/20)*SIN(RADIANS(_10sept_0_107[[#This Row],[V_phase]]))</f>
        <v>2.7584120877387984E-3</v>
      </c>
    </row>
    <row r="258" spans="1:11" x14ac:dyDescent="0.25">
      <c r="A258">
        <v>75</v>
      </c>
      <c r="B258">
        <v>-11.41</v>
      </c>
      <c r="C258">
        <v>84.06</v>
      </c>
      <c r="D258">
        <v>-11.48</v>
      </c>
      <c r="E258">
        <v>83.37</v>
      </c>
      <c r="F258">
        <f>_10sept_0_107[[#This Row],[H_mag]]-40</f>
        <v>-51.41</v>
      </c>
      <c r="G258">
        <f>_10sept_0_107[[#This Row],[V_mag]]-40</f>
        <v>-51.480000000000004</v>
      </c>
      <c r="H258">
        <f>10^(_10sept_0_107[[#This Row],[H_mag_adj]]/20)*COS(RADIANS(_10sept_0_107[[#This Row],[H_phase]]))</f>
        <v>2.7821821987438758E-4</v>
      </c>
      <c r="I258">
        <f>10^(_10sept_0_107[[#This Row],[H_mag_adj]]/20)*SIN(RADIANS(_10sept_0_107[[#This Row],[H_phase]]))</f>
        <v>2.6740031148358109E-3</v>
      </c>
      <c r="J258">
        <f>10^(_10sept_0_107[[#This Row],[V_mag_adj]]/20)*COS(RADIANS(_10sept_0_107[[#This Row],[V_phase]]))</f>
        <v>3.0790820348703188E-4</v>
      </c>
      <c r="K258">
        <f>10^(_10sept_0_107[[#This Row],[V_mag_adj]]/20)*SIN(RADIANS(_10sept_0_107[[#This Row],[V_phase]]))</f>
        <v>2.6490239098125672E-3</v>
      </c>
    </row>
    <row r="259" spans="1:11" x14ac:dyDescent="0.25">
      <c r="A259">
        <v>76</v>
      </c>
      <c r="B259">
        <v>-11.74</v>
      </c>
      <c r="C259">
        <v>72.84</v>
      </c>
      <c r="D259">
        <v>-11.78</v>
      </c>
      <c r="E259">
        <v>72.19</v>
      </c>
      <c r="F259">
        <f>_10sept_0_107[[#This Row],[H_mag]]-40</f>
        <v>-51.74</v>
      </c>
      <c r="G259">
        <f>_10sept_0_107[[#This Row],[V_mag]]-40</f>
        <v>-51.78</v>
      </c>
      <c r="H259">
        <f>10^(_10sept_0_107[[#This Row],[H_mag_adj]]/20)*COS(RADIANS(_10sept_0_107[[#This Row],[H_phase]]))</f>
        <v>7.6362910251253746E-4</v>
      </c>
      <c r="I259">
        <f>10^(_10sept_0_107[[#This Row],[H_mag_adj]]/20)*SIN(RADIANS(_10sept_0_107[[#This Row],[H_phase]]))</f>
        <v>2.4729975107066226E-3</v>
      </c>
      <c r="J259">
        <f>10^(_10sept_0_107[[#This Row],[V_mag_adj]]/20)*COS(RADIANS(_10sept_0_107[[#This Row],[V_phase]]))</f>
        <v>7.8799739748721244E-4</v>
      </c>
      <c r="K259">
        <f>10^(_10sept_0_107[[#This Row],[V_mag_adj]]/20)*SIN(RADIANS(_10sept_0_107[[#This Row],[V_phase]]))</f>
        <v>2.4528536045945472E-3</v>
      </c>
    </row>
    <row r="260" spans="1:11" x14ac:dyDescent="0.25">
      <c r="A260">
        <v>77</v>
      </c>
      <c r="B260">
        <v>-12.12</v>
      </c>
      <c r="C260">
        <v>60.95</v>
      </c>
      <c r="D260">
        <v>-12.12</v>
      </c>
      <c r="E260">
        <v>60.05</v>
      </c>
      <c r="F260">
        <f>_10sept_0_107[[#This Row],[H_mag]]-40</f>
        <v>-52.12</v>
      </c>
      <c r="G260">
        <f>_10sept_0_107[[#This Row],[V_mag]]-40</f>
        <v>-52.12</v>
      </c>
      <c r="H260">
        <f>10^(_10sept_0_107[[#This Row],[H_mag_adj]]/20)*COS(RADIANS(_10sept_0_107[[#This Row],[H_phase]]))</f>
        <v>1.2029684809662751E-3</v>
      </c>
      <c r="I260">
        <f>10^(_10sept_0_107[[#This Row],[H_mag_adj]]/20)*SIN(RADIANS(_10sept_0_107[[#This Row],[H_phase]]))</f>
        <v>2.1657531912592505E-3</v>
      </c>
      <c r="J260">
        <f>10^(_10sept_0_107[[#This Row],[V_mag_adj]]/20)*COS(RADIANS(_10sept_0_107[[#This Row],[V_phase]]))</f>
        <v>1.2368382463243351E-3</v>
      </c>
      <c r="K260">
        <f>10^(_10sept_0_107[[#This Row],[V_mag_adj]]/20)*SIN(RADIANS(_10sept_0_107[[#This Row],[V_phase]]))</f>
        <v>2.1465906000160528E-3</v>
      </c>
    </row>
    <row r="261" spans="1:11" x14ac:dyDescent="0.25">
      <c r="A261">
        <v>78</v>
      </c>
      <c r="B261">
        <v>-12.48</v>
      </c>
      <c r="C261">
        <v>48.25</v>
      </c>
      <c r="D261">
        <v>-12.46</v>
      </c>
      <c r="E261">
        <v>47.55</v>
      </c>
      <c r="F261">
        <f>_10sept_0_107[[#This Row],[H_mag]]-40</f>
        <v>-52.480000000000004</v>
      </c>
      <c r="G261">
        <f>_10sept_0_107[[#This Row],[V_mag]]-40</f>
        <v>-52.46</v>
      </c>
      <c r="H261">
        <f>10^(_10sept_0_107[[#This Row],[H_mag_adj]]/20)*COS(RADIANS(_10sept_0_107[[#This Row],[H_phase]]))</f>
        <v>1.5826943698756721E-3</v>
      </c>
      <c r="I261">
        <f>10^(_10sept_0_107[[#This Row],[H_mag_adj]]/20)*SIN(RADIANS(_10sept_0_107[[#This Row],[H_phase]]))</f>
        <v>1.7732592251802513E-3</v>
      </c>
      <c r="J261">
        <f>10^(_10sept_0_107[[#This Row],[V_mag_adj]]/20)*COS(RADIANS(_10sept_0_107[[#This Row],[V_phase]]))</f>
        <v>1.6079383178007969E-3</v>
      </c>
      <c r="K261">
        <f>10^(_10sept_0_107[[#This Row],[V_mag_adj]]/20)*SIN(RADIANS(_10sept_0_107[[#This Row],[V_phase]]))</f>
        <v>1.7578340138458474E-3</v>
      </c>
    </row>
    <row r="262" spans="1:11" x14ac:dyDescent="0.25">
      <c r="A262">
        <v>79</v>
      </c>
      <c r="B262">
        <v>-12.8</v>
      </c>
      <c r="C262">
        <v>34.729999999999997</v>
      </c>
      <c r="D262">
        <v>-12.79</v>
      </c>
      <c r="E262">
        <v>34.08</v>
      </c>
      <c r="F262">
        <f>_10sept_0_107[[#This Row],[H_mag]]-40</f>
        <v>-52.8</v>
      </c>
      <c r="G262">
        <f>_10sept_0_107[[#This Row],[V_mag]]-40</f>
        <v>-52.79</v>
      </c>
      <c r="H262">
        <f>10^(_10sept_0_107[[#This Row],[H_mag_adj]]/20)*COS(RADIANS(_10sept_0_107[[#This Row],[H_phase]]))</f>
        <v>1.8827400831432385E-3</v>
      </c>
      <c r="I262">
        <f>10^(_10sept_0_107[[#This Row],[H_mag_adj]]/20)*SIN(RADIANS(_10sept_0_107[[#This Row],[H_phase]]))</f>
        <v>1.3051300248724336E-3</v>
      </c>
      <c r="J262">
        <f>10^(_10sept_0_107[[#This Row],[V_mag_adj]]/20)*COS(RADIANS(_10sept_0_107[[#This Row],[V_phase]]))</f>
        <v>1.8996105912357493E-3</v>
      </c>
      <c r="K262">
        <f>10^(_10sept_0_107[[#This Row],[V_mag_adj]]/20)*SIN(RADIANS(_10sept_0_107[[#This Row],[V_phase]]))</f>
        <v>1.2851662404420791E-3</v>
      </c>
    </row>
    <row r="263" spans="1:11" x14ac:dyDescent="0.25">
      <c r="A263">
        <v>80</v>
      </c>
      <c r="B263">
        <v>-13.05</v>
      </c>
      <c r="C263">
        <v>20.67</v>
      </c>
      <c r="D263">
        <v>-13.08</v>
      </c>
      <c r="E263">
        <v>20.350000000000001</v>
      </c>
      <c r="F263">
        <f>_10sept_0_107[[#This Row],[H_mag]]-40</f>
        <v>-53.05</v>
      </c>
      <c r="G263">
        <f>_10sept_0_107[[#This Row],[V_mag]]-40</f>
        <v>-53.08</v>
      </c>
      <c r="H263">
        <f>10^(_10sept_0_107[[#This Row],[H_mag_adj]]/20)*COS(RADIANS(_10sept_0_107[[#This Row],[H_phase]]))</f>
        <v>2.0825894587862847E-3</v>
      </c>
      <c r="I263">
        <f>10^(_10sept_0_107[[#This Row],[H_mag_adj]]/20)*SIN(RADIANS(_10sept_0_107[[#This Row],[H_phase]]))</f>
        <v>7.8569908629203987E-4</v>
      </c>
      <c r="J263">
        <f>10^(_10sept_0_107[[#This Row],[V_mag_adj]]/20)*COS(RADIANS(_10sept_0_107[[#This Row],[V_phase]]))</f>
        <v>2.0797495070901057E-3</v>
      </c>
      <c r="K263">
        <f>10^(_10sept_0_107[[#This Row],[V_mag_adj]]/20)*SIN(RADIANS(_10sept_0_107[[#This Row],[V_phase]]))</f>
        <v>7.7138663753850765E-4</v>
      </c>
    </row>
    <row r="264" spans="1:11" x14ac:dyDescent="0.25">
      <c r="A264">
        <v>81</v>
      </c>
      <c r="B264">
        <v>-13.25</v>
      </c>
      <c r="C264">
        <v>6.53</v>
      </c>
      <c r="D264">
        <v>-13.24</v>
      </c>
      <c r="E264">
        <v>6.25</v>
      </c>
      <c r="F264">
        <f>_10sept_0_107[[#This Row],[H_mag]]-40</f>
        <v>-53.25</v>
      </c>
      <c r="G264">
        <f>_10sept_0_107[[#This Row],[V_mag]]-40</f>
        <v>-53.24</v>
      </c>
      <c r="H264">
        <f>10^(_10sept_0_107[[#This Row],[H_mag_adj]]/20)*COS(RADIANS(_10sept_0_107[[#This Row],[H_phase]]))</f>
        <v>2.1610922812981092E-3</v>
      </c>
      <c r="I264">
        <f>10^(_10sept_0_107[[#This Row],[H_mag_adj]]/20)*SIN(RADIANS(_10sept_0_107[[#This Row],[H_phase]]))</f>
        <v>2.4737166638183678E-4</v>
      </c>
      <c r="J264">
        <f>10^(_10sept_0_107[[#This Row],[V_mag_adj]]/20)*COS(RADIANS(_10sept_0_107[[#This Row],[V_phase]]))</f>
        <v>2.1647662020163423E-3</v>
      </c>
      <c r="K264">
        <f>10^(_10sept_0_107[[#This Row],[V_mag_adj]]/20)*SIN(RADIANS(_10sept_0_107[[#This Row],[V_phase]]))</f>
        <v>2.370804572506716E-4</v>
      </c>
    </row>
    <row r="265" spans="1:11" x14ac:dyDescent="0.25">
      <c r="A265">
        <v>82</v>
      </c>
      <c r="B265">
        <v>-13.35</v>
      </c>
      <c r="C265">
        <v>-8.1300000000000008</v>
      </c>
      <c r="D265">
        <v>-13.36</v>
      </c>
      <c r="E265">
        <v>-8.73</v>
      </c>
      <c r="F265">
        <f>_10sept_0_107[[#This Row],[H_mag]]-40</f>
        <v>-53.35</v>
      </c>
      <c r="G265">
        <f>_10sept_0_107[[#This Row],[V_mag]]-40</f>
        <v>-53.36</v>
      </c>
      <c r="H265">
        <f>10^(_10sept_0_107[[#This Row],[H_mag_adj]]/20)*COS(RADIANS(_10sept_0_107[[#This Row],[H_phase]]))</f>
        <v>2.1286935717743649E-3</v>
      </c>
      <c r="I265">
        <f>10^(_10sept_0_107[[#This Row],[H_mag_adj]]/20)*SIN(RADIANS(_10sept_0_107[[#This Row],[H_phase]]))</f>
        <v>-3.0409520134177972E-4</v>
      </c>
      <c r="J265">
        <f>10^(_10sept_0_107[[#This Row],[V_mag_adj]]/20)*COS(RADIANS(_10sept_0_107[[#This Row],[V_phase]]))</f>
        <v>2.1229468944236863E-3</v>
      </c>
      <c r="K265">
        <f>10^(_10sept_0_107[[#This Row],[V_mag_adj]]/20)*SIN(RADIANS(_10sept_0_107[[#This Row],[V_phase]]))</f>
        <v>-3.2599421629932954E-4</v>
      </c>
    </row>
    <row r="266" spans="1:11" x14ac:dyDescent="0.25">
      <c r="A266">
        <v>83</v>
      </c>
      <c r="B266">
        <v>-13.27</v>
      </c>
      <c r="C266">
        <v>-23.04</v>
      </c>
      <c r="D266">
        <v>-13.31</v>
      </c>
      <c r="E266">
        <v>-23.98</v>
      </c>
      <c r="F266">
        <f>_10sept_0_107[[#This Row],[H_mag]]-40</f>
        <v>-53.269999999999996</v>
      </c>
      <c r="G266">
        <f>_10sept_0_107[[#This Row],[V_mag]]-40</f>
        <v>-53.31</v>
      </c>
      <c r="H266">
        <f>10^(_10sept_0_107[[#This Row],[H_mag_adj]]/20)*COS(RADIANS(_10sept_0_107[[#This Row],[H_phase]]))</f>
        <v>1.9970882627153405E-3</v>
      </c>
      <c r="I266">
        <f>10^(_10sept_0_107[[#This Row],[H_mag_adj]]/20)*SIN(RADIANS(_10sept_0_107[[#This Row],[H_phase]]))</f>
        <v>-8.4935960281505606E-4</v>
      </c>
      <c r="J266">
        <f>10^(_10sept_0_107[[#This Row],[V_mag_adj]]/20)*COS(RADIANS(_10sept_0_107[[#This Row],[V_phase]]))</f>
        <v>1.9737749203585964E-3</v>
      </c>
      <c r="K266">
        <f>10^(_10sept_0_107[[#This Row],[V_mag_adj]]/20)*SIN(RADIANS(_10sept_0_107[[#This Row],[V_phase]]))</f>
        <v>-8.77955788696843E-4</v>
      </c>
    </row>
    <row r="267" spans="1:11" x14ac:dyDescent="0.25">
      <c r="A267">
        <v>84</v>
      </c>
      <c r="B267">
        <v>-13.18</v>
      </c>
      <c r="C267">
        <v>-37.17</v>
      </c>
      <c r="D267">
        <v>-13.19</v>
      </c>
      <c r="E267">
        <v>-37.65</v>
      </c>
      <c r="F267">
        <f>_10sept_0_107[[#This Row],[H_mag]]-40</f>
        <v>-53.18</v>
      </c>
      <c r="G267">
        <f>_10sept_0_107[[#This Row],[V_mag]]-40</f>
        <v>-53.19</v>
      </c>
      <c r="H267">
        <f>10^(_10sept_0_107[[#This Row],[H_mag_adj]]/20)*COS(RADIANS(_10sept_0_107[[#This Row],[H_phase]]))</f>
        <v>1.7473286664023164E-3</v>
      </c>
      <c r="I267">
        <f>10^(_10sept_0_107[[#This Row],[H_mag_adj]]/20)*SIN(RADIANS(_10sept_0_107[[#This Row],[H_phase]]))</f>
        <v>-1.3248532054782461E-3</v>
      </c>
      <c r="J267">
        <f>10^(_10sept_0_107[[#This Row],[V_mag_adj]]/20)*COS(RADIANS(_10sept_0_107[[#This Row],[V_phase]]))</f>
        <v>1.7341707276264855E-3</v>
      </c>
      <c r="K267">
        <f>10^(_10sept_0_107[[#This Row],[V_mag_adj]]/20)*SIN(RADIANS(_10sept_0_107[[#This Row],[V_phase]]))</f>
        <v>-1.3379037236700962E-3</v>
      </c>
    </row>
    <row r="268" spans="1:11" x14ac:dyDescent="0.25">
      <c r="A268">
        <v>85</v>
      </c>
      <c r="B268">
        <v>-13.07</v>
      </c>
      <c r="C268">
        <v>-50.29</v>
      </c>
      <c r="D268">
        <v>-13.11</v>
      </c>
      <c r="E268">
        <v>-51.33</v>
      </c>
      <c r="F268">
        <f>_10sept_0_107[[#This Row],[H_mag]]-40</f>
        <v>-53.07</v>
      </c>
      <c r="G268">
        <f>_10sept_0_107[[#This Row],[V_mag]]-40</f>
        <v>-53.11</v>
      </c>
      <c r="H268">
        <f>10^(_10sept_0_107[[#This Row],[H_mag_adj]]/20)*COS(RADIANS(_10sept_0_107[[#This Row],[H_phase]]))</f>
        <v>1.4188428993470467E-3</v>
      </c>
      <c r="I268">
        <f>10^(_10sept_0_107[[#This Row],[H_mag_adj]]/20)*SIN(RADIANS(_10sept_0_107[[#This Row],[H_phase]]))</f>
        <v>-1.7083977483366727E-3</v>
      </c>
      <c r="J268">
        <f>10^(_10sept_0_107[[#This Row],[V_mag_adj]]/20)*COS(RADIANS(_10sept_0_107[[#This Row],[V_phase]]))</f>
        <v>1.3812255726569768E-3</v>
      </c>
      <c r="K268">
        <f>10^(_10sept_0_107[[#This Row],[V_mag_adj]]/20)*SIN(RADIANS(_10sept_0_107[[#This Row],[V_phase]]))</f>
        <v>-1.7259025206733823E-3</v>
      </c>
    </row>
    <row r="269" spans="1:11" x14ac:dyDescent="0.25">
      <c r="A269">
        <v>86</v>
      </c>
      <c r="B269">
        <v>-13.04</v>
      </c>
      <c r="C269">
        <v>-64.2</v>
      </c>
      <c r="D269">
        <v>-13.03</v>
      </c>
      <c r="E269">
        <v>-64.37</v>
      </c>
      <c r="F269">
        <f>_10sept_0_107[[#This Row],[H_mag]]-40</f>
        <v>-53.04</v>
      </c>
      <c r="G269">
        <f>_10sept_0_107[[#This Row],[V_mag]]-40</f>
        <v>-53.03</v>
      </c>
      <c r="H269">
        <f>10^(_10sept_0_107[[#This Row],[H_mag_adj]]/20)*COS(RADIANS(_10sept_0_107[[#This Row],[H_phase]]))</f>
        <v>9.6988427989685023E-4</v>
      </c>
      <c r="I269">
        <f>10^(_10sept_0_107[[#This Row],[H_mag_adj]]/20)*SIN(RADIANS(_10sept_0_107[[#This Row],[H_phase]]))</f>
        <v>-2.006301995740502E-3</v>
      </c>
      <c r="J269">
        <f>10^(_10sept_0_107[[#This Row],[V_mag_adj]]/20)*COS(RADIANS(_10sept_0_107[[#This Row],[V_phase]]))</f>
        <v>9.6503760289724338E-4</v>
      </c>
      <c r="K269">
        <f>10^(_10sept_0_107[[#This Row],[V_mag_adj]]/20)*SIN(RADIANS(_10sept_0_107[[#This Row],[V_phase]]))</f>
        <v>-2.011485340434699E-3</v>
      </c>
    </row>
    <row r="270" spans="1:11" x14ac:dyDescent="0.25">
      <c r="A270">
        <v>87</v>
      </c>
      <c r="B270">
        <v>-13.05</v>
      </c>
      <c r="C270">
        <v>-77.31</v>
      </c>
      <c r="D270">
        <v>-13.02</v>
      </c>
      <c r="E270">
        <v>-77.739999999999995</v>
      </c>
      <c r="F270">
        <f>_10sept_0_107[[#This Row],[H_mag]]-40</f>
        <v>-53.05</v>
      </c>
      <c r="G270">
        <f>_10sept_0_107[[#This Row],[V_mag]]-40</f>
        <v>-53.019999999999996</v>
      </c>
      <c r="H270">
        <f>10^(_10sept_0_107[[#This Row],[H_mag_adj]]/20)*COS(RADIANS(_10sept_0_107[[#This Row],[H_phase]]))</f>
        <v>4.889703098715912E-4</v>
      </c>
      <c r="I270">
        <f>10^(_10sept_0_107[[#This Row],[H_mag_adj]]/20)*SIN(RADIANS(_10sept_0_107[[#This Row],[H_phase]]))</f>
        <v>-2.1714994690563423E-3</v>
      </c>
      <c r="J270">
        <f>10^(_10sept_0_107[[#This Row],[V_mag_adj]]/20)*COS(RADIANS(_10sept_0_107[[#This Row],[V_phase]]))</f>
        <v>4.742951034662319E-4</v>
      </c>
      <c r="K270">
        <f>10^(_10sept_0_107[[#This Row],[V_mag_adj]]/20)*SIN(RADIANS(_10sept_0_107[[#This Row],[V_phase]]))</f>
        <v>-2.1826335078129989E-3</v>
      </c>
    </row>
    <row r="271" spans="1:11" x14ac:dyDescent="0.25">
      <c r="A271">
        <v>88</v>
      </c>
      <c r="B271">
        <v>-13.23</v>
      </c>
      <c r="C271">
        <v>-89.64</v>
      </c>
      <c r="D271">
        <v>-13.21</v>
      </c>
      <c r="E271">
        <v>-90.23</v>
      </c>
      <c r="F271">
        <f>_10sept_0_107[[#This Row],[H_mag]]-40</f>
        <v>-53.230000000000004</v>
      </c>
      <c r="G271">
        <f>_10sept_0_107[[#This Row],[V_mag]]-40</f>
        <v>-53.21</v>
      </c>
      <c r="H271">
        <f>10^(_10sept_0_107[[#This Row],[H_mag_adj]]/20)*COS(RADIANS(_10sept_0_107[[#This Row],[H_phase]]))</f>
        <v>1.3698626065879711E-5</v>
      </c>
      <c r="I271">
        <f>10^(_10sept_0_107[[#This Row],[H_mag_adj]]/20)*SIN(RADIANS(_10sept_0_107[[#This Row],[H_phase]]))</f>
        <v>-2.180175361541348E-3</v>
      </c>
      <c r="J271">
        <f>10^(_10sept_0_107[[#This Row],[V_mag_adj]]/20)*COS(RADIANS(_10sept_0_107[[#This Row],[V_phase]]))</f>
        <v>-8.7721093584561761E-6</v>
      </c>
      <c r="K271">
        <f>10^(_10sept_0_107[[#This Row],[V_mag_adj]]/20)*SIN(RADIANS(_10sept_0_107[[#This Row],[V_phase]]))</f>
        <v>-2.1852267128777063E-3</v>
      </c>
    </row>
    <row r="272" spans="1:11" x14ac:dyDescent="0.25">
      <c r="A272">
        <v>89</v>
      </c>
      <c r="B272">
        <v>-13.44</v>
      </c>
      <c r="C272">
        <v>-103</v>
      </c>
      <c r="D272">
        <v>-13.48</v>
      </c>
      <c r="E272">
        <v>-103.55</v>
      </c>
      <c r="F272">
        <f>_10sept_0_107[[#This Row],[H_mag]]-40</f>
        <v>-53.44</v>
      </c>
      <c r="G272">
        <f>_10sept_0_107[[#This Row],[V_mag]]-40</f>
        <v>-53.480000000000004</v>
      </c>
      <c r="H272">
        <f>10^(_10sept_0_107[[#This Row],[H_mag_adj]]/20)*COS(RADIANS(_10sept_0_107[[#This Row],[H_phase]]))</f>
        <v>-4.7872712218415816E-4</v>
      </c>
      <c r="I272">
        <f>10^(_10sept_0_107[[#This Row],[H_mag_adj]]/20)*SIN(RADIANS(_10sept_0_107[[#This Row],[H_phase]]))</f>
        <v>-2.073594980106164E-3</v>
      </c>
      <c r="J272">
        <f>10^(_10sept_0_107[[#This Row],[V_mag_adj]]/20)*COS(RADIANS(_10sept_0_107[[#This Row],[V_phase]]))</f>
        <v>-4.9631893881074511E-4</v>
      </c>
      <c r="K272">
        <f>10^(_10sept_0_107[[#This Row],[V_mag_adj]]/20)*SIN(RADIANS(_10sept_0_107[[#This Row],[V_phase]]))</f>
        <v>-2.0593983126896763E-3</v>
      </c>
    </row>
    <row r="273" spans="1:11" x14ac:dyDescent="0.25">
      <c r="A273">
        <v>90</v>
      </c>
      <c r="B273">
        <v>-13.79</v>
      </c>
      <c r="C273">
        <v>-117.81</v>
      </c>
      <c r="D273">
        <v>-13.8</v>
      </c>
      <c r="E273">
        <v>-118.45</v>
      </c>
      <c r="F273">
        <f>_10sept_0_107[[#This Row],[H_mag]]-40</f>
        <v>-53.79</v>
      </c>
      <c r="G273">
        <f>_10sept_0_107[[#This Row],[V_mag]]-40</f>
        <v>-53.8</v>
      </c>
      <c r="H273">
        <f>10^(_10sept_0_107[[#This Row],[H_mag_adj]]/20)*COS(RADIANS(_10sept_0_107[[#This Row],[H_phase]]))</f>
        <v>-9.5365180727266345E-4</v>
      </c>
      <c r="I273">
        <f>10^(_10sept_0_107[[#This Row],[H_mag_adj]]/20)*SIN(RADIANS(_10sept_0_107[[#This Row],[H_phase]]))</f>
        <v>-1.8079966529149891E-3</v>
      </c>
      <c r="J273">
        <f>10^(_10sept_0_107[[#This Row],[V_mag_adj]]/20)*COS(RADIANS(_10sept_0_107[[#This Row],[V_phase]]))</f>
        <v>-9.7266694112195799E-4</v>
      </c>
      <c r="K273">
        <f>10^(_10sept_0_107[[#This Row],[V_mag_adj]]/20)*SIN(RADIANS(_10sept_0_107[[#This Row],[V_phase]]))</f>
        <v>-1.7951637408191508E-3</v>
      </c>
    </row>
    <row r="274" spans="1:11" x14ac:dyDescent="0.25">
      <c r="A274">
        <v>91</v>
      </c>
      <c r="B274">
        <v>-14.08</v>
      </c>
      <c r="C274">
        <v>-132.5</v>
      </c>
      <c r="D274">
        <v>-14.12</v>
      </c>
      <c r="E274">
        <v>-133.29</v>
      </c>
      <c r="F274">
        <f>_10sept_0_107[[#This Row],[H_mag]]-40</f>
        <v>-54.08</v>
      </c>
      <c r="G274">
        <f>_10sept_0_107[[#This Row],[V_mag]]-40</f>
        <v>-54.12</v>
      </c>
      <c r="H274">
        <f>10^(_10sept_0_107[[#This Row],[H_mag_adj]]/20)*COS(RADIANS(_10sept_0_107[[#This Row],[H_phase]]))</f>
        <v>-1.3356213296130289E-3</v>
      </c>
      <c r="I274">
        <f>10^(_10sept_0_107[[#This Row],[H_mag_adj]]/20)*SIN(RADIANS(_10sept_0_107[[#This Row],[H_phase]]))</f>
        <v>-1.4575749112161419E-3</v>
      </c>
      <c r="J274">
        <f>10^(_10sept_0_107[[#This Row],[V_mag_adj]]/20)*COS(RADIANS(_10sept_0_107[[#This Row],[V_phase]]))</f>
        <v>-1.3493625518774404E-3</v>
      </c>
      <c r="K274">
        <f>10^(_10sept_0_107[[#This Row],[V_mag_adj]]/20)*SIN(RADIANS(_10sept_0_107[[#This Row],[V_phase]]))</f>
        <v>-1.4324095618247492E-3</v>
      </c>
    </row>
    <row r="275" spans="1:11" x14ac:dyDescent="0.25">
      <c r="A275">
        <v>92</v>
      </c>
      <c r="B275">
        <v>-14.39</v>
      </c>
      <c r="C275">
        <v>-149.16999999999999</v>
      </c>
      <c r="D275">
        <v>-14.37</v>
      </c>
      <c r="E275">
        <v>-149.24</v>
      </c>
      <c r="F275">
        <f>_10sept_0_107[[#This Row],[H_mag]]-40</f>
        <v>-54.39</v>
      </c>
      <c r="G275">
        <f>_10sept_0_107[[#This Row],[V_mag]]-40</f>
        <v>-54.37</v>
      </c>
      <c r="H275">
        <f>10^(_10sept_0_107[[#This Row],[H_mag_adj]]/20)*COS(RADIANS(_10sept_0_107[[#This Row],[H_phase]]))</f>
        <v>-1.6380880873948589E-3</v>
      </c>
      <c r="I275">
        <f>10^(_10sept_0_107[[#This Row],[H_mag_adj]]/20)*SIN(RADIANS(_10sept_0_107[[#This Row],[H_phase]]))</f>
        <v>-9.7765933699173668E-4</v>
      </c>
      <c r="J275">
        <f>10^(_10sept_0_107[[#This Row],[V_mag_adj]]/20)*COS(RADIANS(_10sept_0_107[[#This Row],[V_phase]]))</f>
        <v>-1.6430602344544452E-3</v>
      </c>
      <c r="K275">
        <f>10^(_10sept_0_107[[#This Row],[V_mag_adj]]/20)*SIN(RADIANS(_10sept_0_107[[#This Row],[V_phase]]))</f>
        <v>-9.7790642808284864E-4</v>
      </c>
    </row>
    <row r="276" spans="1:11" x14ac:dyDescent="0.25">
      <c r="A276">
        <v>93</v>
      </c>
      <c r="B276">
        <v>-14.54</v>
      </c>
      <c r="C276">
        <v>-165.03</v>
      </c>
      <c r="D276">
        <v>-14.58</v>
      </c>
      <c r="E276">
        <v>-166.11</v>
      </c>
      <c r="F276">
        <f>_10sept_0_107[[#This Row],[H_mag]]-40</f>
        <v>-54.54</v>
      </c>
      <c r="G276">
        <f>_10sept_0_107[[#This Row],[V_mag]]-40</f>
        <v>-54.58</v>
      </c>
      <c r="H276">
        <f>10^(_10sept_0_107[[#This Row],[H_mag_adj]]/20)*COS(RADIANS(_10sept_0_107[[#This Row],[H_phase]]))</f>
        <v>-1.8113594654775296E-3</v>
      </c>
      <c r="I276">
        <f>10^(_10sept_0_107[[#This Row],[H_mag_adj]]/20)*SIN(RADIANS(_10sept_0_107[[#This Row],[H_phase]]))</f>
        <v>-4.8433592898724408E-4</v>
      </c>
      <c r="J276">
        <f>10^(_10sept_0_107[[#This Row],[V_mag_adj]]/20)*COS(RADIANS(_10sept_0_107[[#This Row],[V_phase]]))</f>
        <v>-1.8118037521947699E-3</v>
      </c>
      <c r="K276">
        <f>10^(_10sept_0_107[[#This Row],[V_mag_adj]]/20)*SIN(RADIANS(_10sept_0_107[[#This Row],[V_phase]]))</f>
        <v>-4.4804052706542757E-4</v>
      </c>
    </row>
    <row r="277" spans="1:11" x14ac:dyDescent="0.25">
      <c r="A277">
        <v>94</v>
      </c>
      <c r="B277">
        <v>-14.58</v>
      </c>
      <c r="C277">
        <v>176.87</v>
      </c>
      <c r="D277">
        <v>-14.62</v>
      </c>
      <c r="E277">
        <v>176.59</v>
      </c>
      <c r="F277">
        <f>_10sept_0_107[[#This Row],[H_mag]]-40</f>
        <v>-54.58</v>
      </c>
      <c r="G277">
        <f>_10sept_0_107[[#This Row],[V_mag]]-40</f>
        <v>-54.62</v>
      </c>
      <c r="H277">
        <f>10^(_10sept_0_107[[#This Row],[H_mag_adj]]/20)*COS(RADIANS(_10sept_0_107[[#This Row],[H_phase]]))</f>
        <v>-1.8635954589267499E-3</v>
      </c>
      <c r="I277">
        <f>10^(_10sept_0_107[[#This Row],[H_mag_adj]]/20)*SIN(RADIANS(_10sept_0_107[[#This Row],[H_phase]]))</f>
        <v>1.0190738848439355E-4</v>
      </c>
      <c r="J277">
        <f>10^(_10sept_0_107[[#This Row],[V_mag_adj]]/20)*COS(RADIANS(_10sept_0_107[[#This Row],[V_phase]]))</f>
        <v>-1.854515141344917E-3</v>
      </c>
      <c r="K277">
        <f>10^(_10sept_0_107[[#This Row],[V_mag_adj]]/20)*SIN(RADIANS(_10sept_0_107[[#This Row],[V_phase]]))</f>
        <v>1.105033206786181E-4</v>
      </c>
    </row>
    <row r="278" spans="1:11" x14ac:dyDescent="0.25">
      <c r="A278">
        <v>95</v>
      </c>
      <c r="B278">
        <v>-14.56</v>
      </c>
      <c r="C278">
        <v>160.16999999999999</v>
      </c>
      <c r="D278">
        <v>-14.55</v>
      </c>
      <c r="E278">
        <v>159.63</v>
      </c>
      <c r="F278">
        <f>_10sept_0_107[[#This Row],[H_mag]]-40</f>
        <v>-54.56</v>
      </c>
      <c r="G278">
        <f>_10sept_0_107[[#This Row],[V_mag]]-40</f>
        <v>-54.55</v>
      </c>
      <c r="H278">
        <f>10^(_10sept_0_107[[#This Row],[H_mag_adj]]/20)*COS(RADIANS(_10sept_0_107[[#This Row],[H_phase]]))</f>
        <v>-1.75975682009426E-3</v>
      </c>
      <c r="I278">
        <f>10^(_10sept_0_107[[#This Row],[H_mag_adj]]/20)*SIN(RADIANS(_10sept_0_107[[#This Row],[H_phase]]))</f>
        <v>6.3459247113033474E-4</v>
      </c>
      <c r="J278">
        <f>10^(_10sept_0_107[[#This Row],[V_mag_adj]]/20)*COS(RADIANS(_10sept_0_107[[#This Row],[V_phase]]))</f>
        <v>-1.7557180415751928E-3</v>
      </c>
      <c r="K278">
        <f>10^(_10sept_0_107[[#This Row],[V_mag_adj]]/20)*SIN(RADIANS(_10sept_0_107[[#This Row],[V_phase]]))</f>
        <v>6.5189945391374985E-4</v>
      </c>
    </row>
    <row r="279" spans="1:11" x14ac:dyDescent="0.25">
      <c r="A279">
        <v>96</v>
      </c>
      <c r="B279">
        <v>-14.43</v>
      </c>
      <c r="C279">
        <v>142.59</v>
      </c>
      <c r="D279">
        <v>-14.45</v>
      </c>
      <c r="E279">
        <v>142.15</v>
      </c>
      <c r="F279">
        <f>_10sept_0_107[[#This Row],[H_mag]]-40</f>
        <v>-54.43</v>
      </c>
      <c r="G279">
        <f>_10sept_0_107[[#This Row],[V_mag]]-40</f>
        <v>-54.45</v>
      </c>
      <c r="H279">
        <f>10^(_10sept_0_107[[#This Row],[H_mag_adj]]/20)*COS(RADIANS(_10sept_0_107[[#This Row],[H_phase]]))</f>
        <v>-1.5083053289140749E-3</v>
      </c>
      <c r="I279">
        <f>10^(_10sept_0_107[[#This Row],[H_mag_adj]]/20)*SIN(RADIANS(_10sept_0_107[[#This Row],[H_phase]]))</f>
        <v>1.1536036862743761E-3</v>
      </c>
      <c r="J279">
        <f>10^(_10sept_0_107[[#This Row],[V_mag_adj]]/20)*COS(RADIANS(_10sept_0_107[[#This Row],[V_phase]]))</f>
        <v>-1.4959533718449545E-3</v>
      </c>
      <c r="K279">
        <f>10^(_10sept_0_107[[#This Row],[V_mag_adj]]/20)*SIN(RADIANS(_10sept_0_107[[#This Row],[V_phase]]))</f>
        <v>1.1624727333214135E-3</v>
      </c>
    </row>
    <row r="280" spans="1:11" x14ac:dyDescent="0.25">
      <c r="A280">
        <v>97</v>
      </c>
      <c r="B280">
        <v>-14.2</v>
      </c>
      <c r="C280">
        <v>125.87</v>
      </c>
      <c r="D280">
        <v>-14.26</v>
      </c>
      <c r="E280">
        <v>125.37</v>
      </c>
      <c r="F280">
        <f>_10sept_0_107[[#This Row],[H_mag]]-40</f>
        <v>-54.2</v>
      </c>
      <c r="G280">
        <f>_10sept_0_107[[#This Row],[V_mag]]-40</f>
        <v>-54.26</v>
      </c>
      <c r="H280">
        <f>10^(_10sept_0_107[[#This Row],[H_mag_adj]]/20)*COS(RADIANS(_10sept_0_107[[#This Row],[H_phase]]))</f>
        <v>-1.1425078156698575E-3</v>
      </c>
      <c r="I280">
        <f>10^(_10sept_0_107[[#This Row],[H_mag_adj]]/20)*SIN(RADIANS(_10sept_0_107[[#This Row],[H_phase]]))</f>
        <v>1.5800537504587931E-3</v>
      </c>
      <c r="J280">
        <f>10^(_10sept_0_107[[#This Row],[V_mag_adj]]/20)*COS(RADIANS(_10sept_0_107[[#This Row],[V_phase]]))</f>
        <v>-1.1209061669669982E-3</v>
      </c>
      <c r="K280">
        <f>10^(_10sept_0_107[[#This Row],[V_mag_adj]]/20)*SIN(RADIANS(_10sept_0_107[[#This Row],[V_phase]]))</f>
        <v>1.5790184885903585E-3</v>
      </c>
    </row>
    <row r="281" spans="1:11" x14ac:dyDescent="0.25">
      <c r="A281">
        <v>98</v>
      </c>
      <c r="B281">
        <v>-13.91</v>
      </c>
      <c r="C281">
        <v>108.4</v>
      </c>
      <c r="D281">
        <v>-13.9</v>
      </c>
      <c r="E281">
        <v>108.46</v>
      </c>
      <c r="F281">
        <f>_10sept_0_107[[#This Row],[H_mag]]-40</f>
        <v>-53.91</v>
      </c>
      <c r="G281">
        <f>_10sept_0_107[[#This Row],[V_mag]]-40</f>
        <v>-53.9</v>
      </c>
      <c r="H281">
        <f>10^(_10sept_0_107[[#This Row],[H_mag_adj]]/20)*COS(RADIANS(_10sept_0_107[[#This Row],[H_phase]]))</f>
        <v>-6.3636233778321841E-4</v>
      </c>
      <c r="I281">
        <f>10^(_10sept_0_107[[#This Row],[H_mag_adj]]/20)*SIN(RADIANS(_10sept_0_107[[#This Row],[H_phase]]))</f>
        <v>1.9129757621839335E-3</v>
      </c>
      <c r="J281">
        <f>10^(_10sept_0_107[[#This Row],[V_mag_adj]]/20)*COS(RADIANS(_10sept_0_107[[#This Row],[V_phase]]))</f>
        <v>-6.3910062041352012E-4</v>
      </c>
      <c r="K281">
        <f>10^(_10sept_0_107[[#This Row],[V_mag_adj]]/20)*SIN(RADIANS(_10sept_0_107[[#This Row],[V_phase]]))</f>
        <v>1.9145112104733629E-3</v>
      </c>
    </row>
    <row r="282" spans="1:11" x14ac:dyDescent="0.25">
      <c r="A282">
        <v>99</v>
      </c>
      <c r="B282">
        <v>-13.5</v>
      </c>
      <c r="C282">
        <v>92.31</v>
      </c>
      <c r="D282">
        <v>-13.53</v>
      </c>
      <c r="E282">
        <v>91.59</v>
      </c>
      <c r="F282">
        <f>_10sept_0_107[[#This Row],[H_mag]]-40</f>
        <v>-53.5</v>
      </c>
      <c r="G282">
        <f>_10sept_0_107[[#This Row],[V_mag]]-40</f>
        <v>-53.53</v>
      </c>
      <c r="H282">
        <f>10^(_10sept_0_107[[#This Row],[H_mag_adj]]/20)*COS(RADIANS(_10sept_0_107[[#This Row],[H_phase]]))</f>
        <v>-8.518667863110523E-5</v>
      </c>
      <c r="I282">
        <f>10^(_10sept_0_107[[#This Row],[H_mag_adj]]/20)*SIN(RADIANS(_10sept_0_107[[#This Row],[H_phase]]))</f>
        <v>2.1117715670245754E-3</v>
      </c>
      <c r="J282">
        <f>10^(_10sept_0_107[[#This Row],[V_mag_adj]]/20)*COS(RADIANS(_10sept_0_107[[#This Row],[V_phase]]))</f>
        <v>-5.8441149352522501E-5</v>
      </c>
      <c r="K282">
        <f>10^(_10sept_0_107[[#This Row],[V_mag_adj]]/20)*SIN(RADIANS(_10sept_0_107[[#This Row],[V_phase]]))</f>
        <v>2.1053909545204847E-3</v>
      </c>
    </row>
    <row r="283" spans="1:11" x14ac:dyDescent="0.25">
      <c r="A283">
        <v>100</v>
      </c>
      <c r="B283">
        <v>-13.05</v>
      </c>
      <c r="C283">
        <v>76.239999999999995</v>
      </c>
      <c r="D283">
        <v>-13.1</v>
      </c>
      <c r="E283">
        <v>75.489999999999995</v>
      </c>
      <c r="F283">
        <f>_10sept_0_107[[#This Row],[H_mag]]-40</f>
        <v>-53.05</v>
      </c>
      <c r="G283">
        <f>_10sept_0_107[[#This Row],[V_mag]]-40</f>
        <v>-53.1</v>
      </c>
      <c r="H283">
        <f>10^(_10sept_0_107[[#This Row],[H_mag_adj]]/20)*COS(RADIANS(_10sept_0_107[[#This Row],[H_phase]]))</f>
        <v>5.2943549195344052E-4</v>
      </c>
      <c r="I283">
        <f>10^(_10sept_0_107[[#This Row],[H_mag_adj]]/20)*SIN(RADIANS(_10sept_0_107[[#This Row],[H_phase]]))</f>
        <v>2.1619898167909847E-3</v>
      </c>
      <c r="J283">
        <f>10^(_10sept_0_107[[#This Row],[V_mag_adj]]/20)*COS(RADIANS(_10sept_0_107[[#This Row],[V_phase]]))</f>
        <v>5.5448860859045755E-4</v>
      </c>
      <c r="K283">
        <f>10^(_10sept_0_107[[#This Row],[V_mag_adj]]/20)*SIN(RADIANS(_10sept_0_107[[#This Row],[V_phase]]))</f>
        <v>2.142505677151841E-3</v>
      </c>
    </row>
    <row r="284" spans="1:11" x14ac:dyDescent="0.25">
      <c r="A284">
        <v>101</v>
      </c>
      <c r="B284">
        <v>-12.59</v>
      </c>
      <c r="C284">
        <v>61.36</v>
      </c>
      <c r="D284">
        <v>-12.62</v>
      </c>
      <c r="E284">
        <v>60.83</v>
      </c>
      <c r="F284">
        <f>_10sept_0_107[[#This Row],[H_mag]]-40</f>
        <v>-52.59</v>
      </c>
      <c r="G284">
        <f>_10sept_0_107[[#This Row],[V_mag]]-40</f>
        <v>-52.62</v>
      </c>
      <c r="H284">
        <f>10^(_10sept_0_107[[#This Row],[H_mag_adj]]/20)*COS(RADIANS(_10sept_0_107[[#This Row],[H_phase]]))</f>
        <v>1.1248942003203809E-3</v>
      </c>
      <c r="I284">
        <f>10^(_10sept_0_107[[#This Row],[H_mag_adj]]/20)*SIN(RADIANS(_10sept_0_107[[#This Row],[H_phase]]))</f>
        <v>2.0597791148906212E-3</v>
      </c>
      <c r="J284">
        <f>10^(_10sept_0_107[[#This Row],[V_mag_adj]]/20)*COS(RADIANS(_10sept_0_107[[#This Row],[V_phase]]))</f>
        <v>1.1399551905476146E-3</v>
      </c>
      <c r="K284">
        <f>10^(_10sept_0_107[[#This Row],[V_mag_adj]]/20)*SIN(RADIANS(_10sept_0_107[[#This Row],[V_phase]]))</f>
        <v>2.0422198198243161E-3</v>
      </c>
    </row>
    <row r="285" spans="1:11" x14ac:dyDescent="0.25">
      <c r="A285">
        <v>102</v>
      </c>
      <c r="B285">
        <v>-12.12</v>
      </c>
      <c r="C285">
        <v>46.6</v>
      </c>
      <c r="D285">
        <v>-12.15</v>
      </c>
      <c r="E285">
        <v>46.46</v>
      </c>
      <c r="F285">
        <f>_10sept_0_107[[#This Row],[H_mag]]-40</f>
        <v>-52.12</v>
      </c>
      <c r="G285">
        <f>_10sept_0_107[[#This Row],[V_mag]]-40</f>
        <v>-52.15</v>
      </c>
      <c r="H285">
        <f>10^(_10sept_0_107[[#This Row],[H_mag_adj]]/20)*COS(RADIANS(_10sept_0_107[[#This Row],[H_phase]]))</f>
        <v>1.7022057547912248E-3</v>
      </c>
      <c r="I285">
        <f>10^(_10sept_0_107[[#This Row],[H_mag_adj]]/20)*SIN(RADIANS(_10sept_0_107[[#This Row],[H_phase]]))</f>
        <v>1.8000321163811415E-3</v>
      </c>
      <c r="J285">
        <f>10^(_10sept_0_107[[#This Row],[V_mag_adj]]/20)*COS(RADIANS(_10sept_0_107[[#This Row],[V_phase]]))</f>
        <v>1.7007147605811611E-3</v>
      </c>
      <c r="K285">
        <f>10^(_10sept_0_107[[#This Row],[V_mag_adj]]/20)*SIN(RADIANS(_10sept_0_107[[#This Row],[V_phase]]))</f>
        <v>1.7896754665422039E-3</v>
      </c>
    </row>
    <row r="286" spans="1:11" x14ac:dyDescent="0.25">
      <c r="A286">
        <v>103</v>
      </c>
      <c r="B286">
        <v>-11.74</v>
      </c>
      <c r="C286">
        <v>33.74</v>
      </c>
      <c r="D286">
        <v>-11.77</v>
      </c>
      <c r="E286">
        <v>33.53</v>
      </c>
      <c r="F286">
        <f>_10sept_0_107[[#This Row],[H_mag]]-40</f>
        <v>-51.74</v>
      </c>
      <c r="G286">
        <f>_10sept_0_107[[#This Row],[V_mag]]-40</f>
        <v>-51.769999999999996</v>
      </c>
      <c r="H286">
        <f>10^(_10sept_0_107[[#This Row],[H_mag_adj]]/20)*COS(RADIANS(_10sept_0_107[[#This Row],[H_phase]]))</f>
        <v>2.152271323176766E-3</v>
      </c>
      <c r="I286">
        <f>10^(_10sept_0_107[[#This Row],[H_mag_adj]]/20)*SIN(RADIANS(_10sept_0_107[[#This Row],[H_phase]]))</f>
        <v>1.4375584320632632E-3</v>
      </c>
      <c r="J286">
        <f>10^(_10sept_0_107[[#This Row],[V_mag_adj]]/20)*COS(RADIANS(_10sept_0_107[[#This Row],[V_phase]]))</f>
        <v>2.1500868058309947E-3</v>
      </c>
      <c r="K286">
        <f>10^(_10sept_0_107[[#This Row],[V_mag_adj]]/20)*SIN(RADIANS(_10sept_0_107[[#This Row],[V_phase]]))</f>
        <v>1.4247309533413259E-3</v>
      </c>
    </row>
    <row r="287" spans="1:11" x14ac:dyDescent="0.25">
      <c r="A287">
        <v>104</v>
      </c>
      <c r="B287">
        <v>-11.48</v>
      </c>
      <c r="C287">
        <v>21.14</v>
      </c>
      <c r="D287">
        <v>-11.51</v>
      </c>
      <c r="E287">
        <v>20.92</v>
      </c>
      <c r="F287">
        <f>_10sept_0_107[[#This Row],[H_mag]]-40</f>
        <v>-51.480000000000004</v>
      </c>
      <c r="G287">
        <f>_10sept_0_107[[#This Row],[V_mag]]-40</f>
        <v>-51.51</v>
      </c>
      <c r="H287">
        <f>10^(_10sept_0_107[[#This Row],[H_mag_adj]]/20)*COS(RADIANS(_10sept_0_107[[#This Row],[H_phase]]))</f>
        <v>2.4873843629314072E-3</v>
      </c>
      <c r="I287">
        <f>10^(_10sept_0_107[[#This Row],[H_mag_adj]]/20)*SIN(RADIANS(_10sept_0_107[[#This Row],[H_phase]]))</f>
        <v>9.6179736305398035E-4</v>
      </c>
      <c r="J287">
        <f>10^(_10sept_0_107[[#This Row],[V_mag_adj]]/20)*COS(RADIANS(_10sept_0_107[[#This Row],[V_phase]]))</f>
        <v>2.4824700822847338E-3</v>
      </c>
      <c r="K287">
        <f>10^(_10sept_0_107[[#This Row],[V_mag_adj]]/20)*SIN(RADIANS(_10sept_0_107[[#This Row],[V_phase]]))</f>
        <v>9.489561808591788E-4</v>
      </c>
    </row>
    <row r="288" spans="1:11" x14ac:dyDescent="0.25">
      <c r="A288">
        <v>105</v>
      </c>
      <c r="B288">
        <v>-11.36</v>
      </c>
      <c r="C288">
        <v>7.67</v>
      </c>
      <c r="D288">
        <v>-11.38</v>
      </c>
      <c r="E288">
        <v>7.89</v>
      </c>
      <c r="F288">
        <f>_10sept_0_107[[#This Row],[H_mag]]-40</f>
        <v>-51.36</v>
      </c>
      <c r="G288">
        <f>_10sept_0_107[[#This Row],[V_mag]]-40</f>
        <v>-51.38</v>
      </c>
      <c r="H288">
        <f>10^(_10sept_0_107[[#This Row],[H_mag_adj]]/20)*COS(RADIANS(_10sept_0_107[[#This Row],[H_phase]]))</f>
        <v>2.6797666404470991E-3</v>
      </c>
      <c r="I288">
        <f>10^(_10sept_0_107[[#This Row],[H_mag_adj]]/20)*SIN(RADIANS(_10sept_0_107[[#This Row],[H_phase]]))</f>
        <v>3.6088999373913333E-4</v>
      </c>
      <c r="J288">
        <f>10^(_10sept_0_107[[#This Row],[V_mag_adj]]/20)*COS(RADIANS(_10sept_0_107[[#This Row],[V_phase]]))</f>
        <v>2.6722011114771113E-3</v>
      </c>
      <c r="K288">
        <f>10^(_10sept_0_107[[#This Row],[V_mag_adj]]/20)*SIN(RADIANS(_10sept_0_107[[#This Row],[V_phase]]))</f>
        <v>3.7032319018490682E-4</v>
      </c>
    </row>
    <row r="289" spans="1:11" x14ac:dyDescent="0.25">
      <c r="A289">
        <v>106</v>
      </c>
      <c r="B289">
        <v>-11.28</v>
      </c>
      <c r="C289">
        <v>-5.5</v>
      </c>
      <c r="D289">
        <v>-11.36</v>
      </c>
      <c r="E289">
        <v>-5.56</v>
      </c>
      <c r="F289">
        <f>_10sept_0_107[[#This Row],[H_mag]]-40</f>
        <v>-51.28</v>
      </c>
      <c r="G289">
        <f>_10sept_0_107[[#This Row],[V_mag]]-40</f>
        <v>-51.36</v>
      </c>
      <c r="H289">
        <f>10^(_10sept_0_107[[#This Row],[H_mag_adj]]/20)*COS(RADIANS(_10sept_0_107[[#This Row],[H_phase]]))</f>
        <v>2.716414110435615E-3</v>
      </c>
      <c r="I289">
        <f>10^(_10sept_0_107[[#This Row],[H_mag_adj]]/20)*SIN(RADIANS(_10sept_0_107[[#This Row],[H_phase]]))</f>
        <v>-2.6156092920420889E-4</v>
      </c>
      <c r="J289">
        <f>10^(_10sept_0_107[[#This Row],[V_mag_adj]]/20)*COS(RADIANS(_10sept_0_107[[#This Row],[V_phase]]))</f>
        <v>2.6912370056618117E-3</v>
      </c>
      <c r="K289">
        <f>10^(_10sept_0_107[[#This Row],[V_mag_adj]]/20)*SIN(RADIANS(_10sept_0_107[[#This Row],[V_phase]]))</f>
        <v>-2.6198132412561225E-4</v>
      </c>
    </row>
    <row r="290" spans="1:11" x14ac:dyDescent="0.25">
      <c r="A290">
        <v>107</v>
      </c>
      <c r="B290">
        <v>-11.26</v>
      </c>
      <c r="C290">
        <v>-18.899999999999999</v>
      </c>
      <c r="D290">
        <v>-11.34</v>
      </c>
      <c r="E290">
        <v>-19.489999999999998</v>
      </c>
      <c r="F290">
        <f>_10sept_0_107[[#This Row],[H_mag]]-40</f>
        <v>-51.26</v>
      </c>
      <c r="G290">
        <f>_10sept_0_107[[#This Row],[V_mag]]-40</f>
        <v>-51.34</v>
      </c>
      <c r="H290">
        <f>10^(_10sept_0_107[[#This Row],[H_mag_adj]]/20)*COS(RADIANS(_10sept_0_107[[#This Row],[H_phase]]))</f>
        <v>2.587797694417649E-3</v>
      </c>
      <c r="I290">
        <f>10^(_10sept_0_107[[#This Row],[H_mag_adj]]/20)*SIN(RADIANS(_10sept_0_107[[#This Row],[H_phase]]))</f>
        <v>-8.8600118390341092E-4</v>
      </c>
      <c r="J290">
        <f>10^(_10sept_0_107[[#This Row],[V_mag_adj]]/20)*COS(RADIANS(_10sept_0_107[[#This Row],[V_phase]]))</f>
        <v>2.5548969386633316E-3</v>
      </c>
      <c r="K290">
        <f>10^(_10sept_0_107[[#This Row],[V_mag_adj]]/20)*SIN(RADIANS(_10sept_0_107[[#This Row],[V_phase]]))</f>
        <v>-9.0423465670138692E-4</v>
      </c>
    </row>
    <row r="291" spans="1:11" x14ac:dyDescent="0.25">
      <c r="A291">
        <v>108</v>
      </c>
      <c r="B291">
        <v>-11.29</v>
      </c>
      <c r="C291">
        <v>-32.14</v>
      </c>
      <c r="D291">
        <v>-11.35</v>
      </c>
      <c r="E291">
        <v>-32.270000000000003</v>
      </c>
      <c r="F291">
        <f>_10sept_0_107[[#This Row],[H_mag]]-40</f>
        <v>-51.29</v>
      </c>
      <c r="G291">
        <f>_10sept_0_107[[#This Row],[V_mag]]-40</f>
        <v>-51.35</v>
      </c>
      <c r="H291">
        <f>10^(_10sept_0_107[[#This Row],[H_mag_adj]]/20)*COS(RADIANS(_10sept_0_107[[#This Row],[H_phase]]))</f>
        <v>2.3081050919729054E-3</v>
      </c>
      <c r="I291">
        <f>10^(_10sept_0_107[[#This Row],[H_mag_adj]]/20)*SIN(RADIANS(_10sept_0_107[[#This Row],[H_phase]]))</f>
        <v>-1.4501180170509434E-3</v>
      </c>
      <c r="J291">
        <f>10^(_10sept_0_107[[#This Row],[V_mag_adj]]/20)*COS(RADIANS(_10sept_0_107[[#This Row],[V_phase]]))</f>
        <v>2.2889427471401566E-3</v>
      </c>
      <c r="K291">
        <f>10^(_10sept_0_107[[#This Row],[V_mag_adj]]/20)*SIN(RADIANS(_10sept_0_107[[#This Row],[V_phase]]))</f>
        <v>-1.4453326370436361E-3</v>
      </c>
    </row>
    <row r="292" spans="1:11" x14ac:dyDescent="0.25">
      <c r="A292">
        <v>109</v>
      </c>
      <c r="B292">
        <v>-11.32</v>
      </c>
      <c r="C292">
        <v>-44.42</v>
      </c>
      <c r="D292">
        <v>-11.36</v>
      </c>
      <c r="E292">
        <v>-45.25</v>
      </c>
      <c r="F292">
        <f>_10sept_0_107[[#This Row],[H_mag]]-40</f>
        <v>-51.32</v>
      </c>
      <c r="G292">
        <f>_10sept_0_107[[#This Row],[V_mag]]-40</f>
        <v>-51.36</v>
      </c>
      <c r="H292">
        <f>10^(_10sept_0_107[[#This Row],[H_mag_adj]]/20)*COS(RADIANS(_10sept_0_107[[#This Row],[H_phase]]))</f>
        <v>1.9401580931366596E-3</v>
      </c>
      <c r="I292">
        <f>10^(_10sept_0_107[[#This Row],[H_mag_adj]]/20)*SIN(RADIANS(_10sept_0_107[[#This Row],[H_phase]]))</f>
        <v>-1.9012703318905834E-3</v>
      </c>
      <c r="J292">
        <f>10^(_10sept_0_107[[#This Row],[V_mag_adj]]/20)*COS(RADIANS(_10sept_0_107[[#This Row],[V_phase]]))</f>
        <v>1.9036265026484973E-3</v>
      </c>
      <c r="K292">
        <f>10^(_10sept_0_107[[#This Row],[V_mag_adj]]/20)*SIN(RADIANS(_10sept_0_107[[#This Row],[V_phase]]))</f>
        <v>-1.9203116864843623E-3</v>
      </c>
    </row>
    <row r="293" spans="1:11" x14ac:dyDescent="0.25">
      <c r="A293">
        <v>110</v>
      </c>
      <c r="B293">
        <v>-11.47</v>
      </c>
      <c r="C293">
        <v>-57.75</v>
      </c>
      <c r="D293">
        <v>-11.51</v>
      </c>
      <c r="E293">
        <v>-58.43</v>
      </c>
      <c r="F293">
        <f>_10sept_0_107[[#This Row],[H_mag]]-40</f>
        <v>-51.47</v>
      </c>
      <c r="G293">
        <f>_10sept_0_107[[#This Row],[V_mag]]-40</f>
        <v>-51.51</v>
      </c>
      <c r="H293">
        <f>10^(_10sept_0_107[[#This Row],[H_mag_adj]]/20)*COS(RADIANS(_10sept_0_107[[#This Row],[H_phase]]))</f>
        <v>1.4247138138300517E-3</v>
      </c>
      <c r="I293">
        <f>10^(_10sept_0_107[[#This Row],[H_mag_adj]]/20)*SIN(RADIANS(_10sept_0_107[[#This Row],[H_phase]]))</f>
        <v>-2.2580347317849234E-3</v>
      </c>
      <c r="J293">
        <f>10^(_10sept_0_107[[#This Row],[V_mag_adj]]/20)*COS(RADIANS(_10sept_0_107[[#This Row],[V_phase]]))</f>
        <v>1.3913928318518543E-3</v>
      </c>
      <c r="K293">
        <f>10^(_10sept_0_107[[#This Row],[V_mag_adj]]/20)*SIN(RADIANS(_10sept_0_107[[#This Row],[V_phase]]))</f>
        <v>-2.2643324689852612E-3</v>
      </c>
    </row>
    <row r="294" spans="1:11" x14ac:dyDescent="0.25">
      <c r="A294">
        <v>111</v>
      </c>
      <c r="B294">
        <v>-11.77</v>
      </c>
      <c r="C294">
        <v>-70.540000000000006</v>
      </c>
      <c r="D294">
        <v>-11.82</v>
      </c>
      <c r="E294">
        <v>-71.290000000000006</v>
      </c>
      <c r="F294">
        <f>_10sept_0_107[[#This Row],[H_mag]]-40</f>
        <v>-51.769999999999996</v>
      </c>
      <c r="G294">
        <f>_10sept_0_107[[#This Row],[V_mag]]-40</f>
        <v>-51.82</v>
      </c>
      <c r="H294">
        <f>10^(_10sept_0_107[[#This Row],[H_mag_adj]]/20)*COS(RADIANS(_10sept_0_107[[#This Row],[H_phase]]))</f>
        <v>8.5928673971586236E-4</v>
      </c>
      <c r="I294">
        <f>10^(_10sept_0_107[[#This Row],[H_mag_adj]]/20)*SIN(RADIANS(_10sept_0_107[[#This Row],[H_phase]]))</f>
        <v>-2.4319452833001603E-3</v>
      </c>
      <c r="J294">
        <f>10^(_10sept_0_107[[#This Row],[V_mag_adj]]/20)*COS(RADIANS(_10sept_0_107[[#This Row],[V_phase]]))</f>
        <v>8.2263084264444931E-4</v>
      </c>
      <c r="K294">
        <f>10^(_10sept_0_107[[#This Row],[V_mag_adj]]/20)*SIN(RADIANS(_10sept_0_107[[#This Row],[V_phase]]))</f>
        <v>-2.4289620973338135E-3</v>
      </c>
    </row>
    <row r="295" spans="1:11" x14ac:dyDescent="0.25">
      <c r="A295">
        <v>112</v>
      </c>
      <c r="B295">
        <v>-12.2</v>
      </c>
      <c r="C295">
        <v>-84.11</v>
      </c>
      <c r="D295">
        <v>-12.26</v>
      </c>
      <c r="E295">
        <v>-84.35</v>
      </c>
      <c r="F295">
        <f>_10sept_0_107[[#This Row],[H_mag]]-40</f>
        <v>-52.2</v>
      </c>
      <c r="G295">
        <f>_10sept_0_107[[#This Row],[V_mag]]-40</f>
        <v>-52.26</v>
      </c>
      <c r="H295">
        <f>10^(_10sept_0_107[[#This Row],[H_mag_adj]]/20)*COS(RADIANS(_10sept_0_107[[#This Row],[H_phase]]))</f>
        <v>2.5189959460795655E-4</v>
      </c>
      <c r="I295">
        <f>10^(_10sept_0_107[[#This Row],[H_mag_adj]]/20)*SIN(RADIANS(_10sept_0_107[[#This Row],[H_phase]]))</f>
        <v>-2.4417498755973971E-3</v>
      </c>
      <c r="J295">
        <f>10^(_10sept_0_107[[#This Row],[V_mag_adj]]/20)*COS(RADIANS(_10sept_0_107[[#This Row],[V_phase]]))</f>
        <v>2.4000579594911158E-4</v>
      </c>
      <c r="K295">
        <f>10^(_10sept_0_107[[#This Row],[V_mag_adj]]/20)*SIN(RADIANS(_10sept_0_107[[#This Row],[V_phase]]))</f>
        <v>-2.425967601611068E-3</v>
      </c>
    </row>
    <row r="296" spans="1:11" x14ac:dyDescent="0.25">
      <c r="A296">
        <v>113</v>
      </c>
      <c r="B296">
        <v>-12.77</v>
      </c>
      <c r="C296">
        <v>-97.95</v>
      </c>
      <c r="D296">
        <v>-12.77</v>
      </c>
      <c r="E296">
        <v>-98.33</v>
      </c>
      <c r="F296">
        <f>_10sept_0_107[[#This Row],[H_mag]]-40</f>
        <v>-52.769999999999996</v>
      </c>
      <c r="G296">
        <f>_10sept_0_107[[#This Row],[V_mag]]-40</f>
        <v>-52.769999999999996</v>
      </c>
      <c r="H296">
        <f>10^(_10sept_0_107[[#This Row],[H_mag_adj]]/20)*COS(RADIANS(_10sept_0_107[[#This Row],[H_phase]]))</f>
        <v>-3.1794357445823391E-4</v>
      </c>
      <c r="I296">
        <f>10^(_10sept_0_107[[#This Row],[H_mag_adj]]/20)*SIN(RADIANS(_10sept_0_107[[#This Row],[H_phase]]))</f>
        <v>-2.2767003318865946E-3</v>
      </c>
      <c r="J296">
        <f>10^(_10sept_0_107[[#This Row],[V_mag_adj]]/20)*COS(RADIANS(_10sept_0_107[[#This Row],[V_phase]]))</f>
        <v>-3.3303611954517686E-4</v>
      </c>
      <c r="K296">
        <f>10^(_10sept_0_107[[#This Row],[V_mag_adj]]/20)*SIN(RADIANS(_10sept_0_107[[#This Row],[V_phase]]))</f>
        <v>-2.2745415935590406E-3</v>
      </c>
    </row>
    <row r="297" spans="1:11" x14ac:dyDescent="0.25">
      <c r="A297">
        <v>114</v>
      </c>
      <c r="B297">
        <v>-13.34</v>
      </c>
      <c r="C297">
        <v>-113.73</v>
      </c>
      <c r="D297">
        <v>-13.42</v>
      </c>
      <c r="E297">
        <v>-113.66</v>
      </c>
      <c r="F297">
        <f>_10sept_0_107[[#This Row],[H_mag]]-40</f>
        <v>-53.34</v>
      </c>
      <c r="G297">
        <f>_10sept_0_107[[#This Row],[V_mag]]-40</f>
        <v>-53.42</v>
      </c>
      <c r="H297">
        <f>10^(_10sept_0_107[[#This Row],[H_mag_adj]]/20)*COS(RADIANS(_10sept_0_107[[#This Row],[H_phase]]))</f>
        <v>-8.6633784250836376E-4</v>
      </c>
      <c r="I297">
        <f>10^(_10sept_0_107[[#This Row],[H_mag_adj]]/20)*SIN(RADIANS(_10sept_0_107[[#This Row],[H_phase]]))</f>
        <v>-1.9707683628475536E-3</v>
      </c>
      <c r="J297">
        <f>10^(_10sept_0_107[[#This Row],[V_mag_adj]]/20)*COS(RADIANS(_10sept_0_107[[#This Row],[V_phase]]))</f>
        <v>-8.5600889598254272E-4</v>
      </c>
      <c r="K297">
        <f>10^(_10sept_0_107[[#This Row],[V_mag_adj]]/20)*SIN(RADIANS(_10sept_0_107[[#This Row],[V_phase]]))</f>
        <v>-1.9537475198958603E-3</v>
      </c>
    </row>
    <row r="298" spans="1:11" x14ac:dyDescent="0.25">
      <c r="A298">
        <v>115</v>
      </c>
      <c r="B298">
        <v>-13.88</v>
      </c>
      <c r="C298">
        <v>-130.41999999999999</v>
      </c>
      <c r="D298">
        <v>-13.95</v>
      </c>
      <c r="E298">
        <v>-130.30000000000001</v>
      </c>
      <c r="F298">
        <f>_10sept_0_107[[#This Row],[H_mag]]-40</f>
        <v>-53.88</v>
      </c>
      <c r="G298">
        <f>_10sept_0_107[[#This Row],[V_mag]]-40</f>
        <v>-53.95</v>
      </c>
      <c r="H298">
        <f>10^(_10sept_0_107[[#This Row],[H_mag_adj]]/20)*COS(RADIANS(_10sept_0_107[[#This Row],[H_phase]]))</f>
        <v>-1.3116966831959466E-3</v>
      </c>
      <c r="I298">
        <f>10^(_10sept_0_107[[#This Row],[H_mag_adj]]/20)*SIN(RADIANS(_10sept_0_107[[#This Row],[H_phase]]))</f>
        <v>-1.5401488267673552E-3</v>
      </c>
      <c r="J298">
        <f>10^(_10sept_0_107[[#This Row],[V_mag_adj]]/20)*COS(RADIANS(_10sept_0_107[[#This Row],[V_phase]]))</f>
        <v>-1.2979654987386234E-3</v>
      </c>
      <c r="K298">
        <f>10^(_10sept_0_107[[#This Row],[V_mag_adj]]/20)*SIN(RADIANS(_10sept_0_107[[#This Row],[V_phase]]))</f>
        <v>-1.5305083819890635E-3</v>
      </c>
    </row>
    <row r="299" spans="1:11" x14ac:dyDescent="0.25">
      <c r="A299">
        <v>116</v>
      </c>
      <c r="B299">
        <v>-14.24</v>
      </c>
      <c r="C299">
        <v>-148.26</v>
      </c>
      <c r="D299">
        <v>-14.27</v>
      </c>
      <c r="E299">
        <v>-148.44</v>
      </c>
      <c r="F299">
        <f>_10sept_0_107[[#This Row],[H_mag]]-40</f>
        <v>-54.24</v>
      </c>
      <c r="G299">
        <f>_10sept_0_107[[#This Row],[V_mag]]-40</f>
        <v>-54.269999999999996</v>
      </c>
      <c r="H299">
        <f>10^(_10sept_0_107[[#This Row],[H_mag_adj]]/20)*COS(RADIANS(_10sept_0_107[[#This Row],[H_phase]]))</f>
        <v>-1.6506148535068831E-3</v>
      </c>
      <c r="I299">
        <f>10^(_10sept_0_107[[#This Row],[H_mag_adj]]/20)*SIN(RADIANS(_10sept_0_107[[#This Row],[H_phase]]))</f>
        <v>-1.0210331019225229E-3</v>
      </c>
      <c r="J299">
        <f>10^(_10sept_0_107[[#This Row],[V_mag_adj]]/20)*COS(RADIANS(_10sept_0_107[[#This Row],[V_phase]]))</f>
        <v>-1.6481121534418122E-3</v>
      </c>
      <c r="K299">
        <f>10^(_10sept_0_107[[#This Row],[V_mag_adj]]/20)*SIN(RADIANS(_10sept_0_107[[#This Row],[V_phase]]))</f>
        <v>-1.0123399687841637E-3</v>
      </c>
    </row>
    <row r="300" spans="1:11" x14ac:dyDescent="0.25">
      <c r="A300">
        <v>117</v>
      </c>
      <c r="B300">
        <v>-14.35</v>
      </c>
      <c r="C300">
        <v>-167.12</v>
      </c>
      <c r="D300">
        <v>-14.4</v>
      </c>
      <c r="E300">
        <v>-167.79</v>
      </c>
      <c r="F300">
        <f>_10sept_0_107[[#This Row],[H_mag]]-40</f>
        <v>-54.35</v>
      </c>
      <c r="G300">
        <f>_10sept_0_107[[#This Row],[V_mag]]-40</f>
        <v>-54.4</v>
      </c>
      <c r="H300">
        <f>10^(_10sept_0_107[[#This Row],[H_mag_adj]]/20)*COS(RADIANS(_10sept_0_107[[#This Row],[H_phase]]))</f>
        <v>-1.8682411081972772E-3</v>
      </c>
      <c r="I300">
        <f>10^(_10sept_0_107[[#This Row],[H_mag_adj]]/20)*SIN(RADIANS(_10sept_0_107[[#This Row],[H_phase]]))</f>
        <v>-4.271980414545986E-4</v>
      </c>
      <c r="J300">
        <f>10^(_10sept_0_107[[#This Row],[V_mag_adj]]/20)*COS(RADIANS(_10sept_0_107[[#This Row],[V_phase]]))</f>
        <v>-1.8623572839443433E-3</v>
      </c>
      <c r="K300">
        <f>10^(_10sept_0_107[[#This Row],[V_mag_adj]]/20)*SIN(RADIANS(_10sept_0_107[[#This Row],[V_phase]]))</f>
        <v>-4.0299614717818774E-4</v>
      </c>
    </row>
    <row r="301" spans="1:11" x14ac:dyDescent="0.25">
      <c r="A301">
        <v>118</v>
      </c>
      <c r="B301">
        <v>-14.21</v>
      </c>
      <c r="C301">
        <v>173.79</v>
      </c>
      <c r="D301">
        <v>-14.25</v>
      </c>
      <c r="E301">
        <v>173.57</v>
      </c>
      <c r="F301">
        <f>_10sept_0_107[[#This Row],[H_mag]]-40</f>
        <v>-54.21</v>
      </c>
      <c r="G301">
        <f>_10sept_0_107[[#This Row],[V_mag]]-40</f>
        <v>-54.25</v>
      </c>
      <c r="H301">
        <f>10^(_10sept_0_107[[#This Row],[H_mag_adj]]/20)*COS(RADIANS(_10sept_0_107[[#This Row],[H_phase]]))</f>
        <v>-1.9361727205478836E-3</v>
      </c>
      <c r="I301">
        <f>10^(_10sept_0_107[[#This Row],[H_mag_adj]]/20)*SIN(RADIANS(_10sept_0_107[[#This Row],[H_phase]]))</f>
        <v>2.1067758766185095E-4</v>
      </c>
      <c r="J301">
        <f>10^(_10sept_0_107[[#This Row],[V_mag_adj]]/20)*COS(RADIANS(_10sept_0_107[[#This Row],[V_phase]]))</f>
        <v>-1.926457382466286E-3</v>
      </c>
      <c r="K301">
        <f>10^(_10sept_0_107[[#This Row],[V_mag_adj]]/20)*SIN(RADIANS(_10sept_0_107[[#This Row],[V_phase]]))</f>
        <v>2.1710825968991341E-4</v>
      </c>
    </row>
    <row r="302" spans="1:11" x14ac:dyDescent="0.25">
      <c r="A302">
        <v>119</v>
      </c>
      <c r="B302">
        <v>-13.88</v>
      </c>
      <c r="C302">
        <v>156.80000000000001</v>
      </c>
      <c r="D302">
        <v>-13.87</v>
      </c>
      <c r="E302">
        <v>156.27000000000001</v>
      </c>
      <c r="F302">
        <f>_10sept_0_107[[#This Row],[H_mag]]-40</f>
        <v>-53.88</v>
      </c>
      <c r="G302">
        <f>_10sept_0_107[[#This Row],[V_mag]]-40</f>
        <v>-53.87</v>
      </c>
      <c r="H302">
        <f>10^(_10sept_0_107[[#This Row],[H_mag_adj]]/20)*COS(RADIANS(_10sept_0_107[[#This Row],[H_phase]]))</f>
        <v>-1.8594284191142988E-3</v>
      </c>
      <c r="I302">
        <f>10^(_10sept_0_107[[#This Row],[H_mag_adj]]/20)*SIN(RADIANS(_10sept_0_107[[#This Row],[H_phase]]))</f>
        <v>7.9695203838763538E-4</v>
      </c>
      <c r="J302">
        <f>10^(_10sept_0_107[[#This Row],[V_mag_adj]]/20)*COS(RADIANS(_10sept_0_107[[#This Row],[V_phase]]))</f>
        <v>-1.8541103654186447E-3</v>
      </c>
      <c r="K302">
        <f>10^(_10sept_0_107[[#This Row],[V_mag_adj]]/20)*SIN(RADIANS(_10sept_0_107[[#This Row],[V_phase]]))</f>
        <v>8.150556930131889E-4</v>
      </c>
    </row>
    <row r="303" spans="1:11" x14ac:dyDescent="0.25">
      <c r="A303">
        <v>120</v>
      </c>
      <c r="B303">
        <v>-13.49</v>
      </c>
      <c r="C303">
        <v>141.44999999999999</v>
      </c>
      <c r="D303">
        <v>-13.5</v>
      </c>
      <c r="E303">
        <v>140.9</v>
      </c>
      <c r="F303">
        <f>_10sept_0_107[[#This Row],[H_mag]]-40</f>
        <v>-53.49</v>
      </c>
      <c r="G303">
        <f>_10sept_0_107[[#This Row],[V_mag]]-40</f>
        <v>-53.5</v>
      </c>
      <c r="H303">
        <f>10^(_10sept_0_107[[#This Row],[H_mag_adj]]/20)*COS(RADIANS(_10sept_0_107[[#This Row],[H_phase]]))</f>
        <v>-1.6547890368161446E-3</v>
      </c>
      <c r="I303">
        <f>10^(_10sept_0_107[[#This Row],[H_mag_adj]]/20)*SIN(RADIANS(_10sept_0_107[[#This Row],[H_phase]]))</f>
        <v>1.3186380418434452E-3</v>
      </c>
      <c r="J303">
        <f>10^(_10sept_0_107[[#This Row],[V_mag_adj]]/20)*COS(RADIANS(_10sept_0_107[[#This Row],[V_phase]]))</f>
        <v>-1.6401655757397539E-3</v>
      </c>
      <c r="K303">
        <f>10^(_10sept_0_107[[#This Row],[V_mag_adj]]/20)*SIN(RADIANS(_10sept_0_107[[#This Row],[V_phase]]))</f>
        <v>1.3329264066961508E-3</v>
      </c>
    </row>
    <row r="304" spans="1:11" x14ac:dyDescent="0.25">
      <c r="A304">
        <v>121</v>
      </c>
      <c r="B304">
        <v>-13.15</v>
      </c>
      <c r="C304">
        <v>127.51</v>
      </c>
      <c r="D304">
        <v>-13.12</v>
      </c>
      <c r="E304">
        <v>127.05</v>
      </c>
      <c r="F304">
        <f>_10sept_0_107[[#This Row],[H_mag]]-40</f>
        <v>-53.15</v>
      </c>
      <c r="G304">
        <f>_10sept_0_107[[#This Row],[V_mag]]-40</f>
        <v>-53.12</v>
      </c>
      <c r="H304">
        <f>10^(_10sept_0_107[[#This Row],[H_mag_adj]]/20)*COS(RADIANS(_10sept_0_107[[#This Row],[H_phase]]))</f>
        <v>-1.3398182611871097E-3</v>
      </c>
      <c r="I304">
        <f>10^(_10sept_0_107[[#This Row],[H_mag_adj]]/20)*SIN(RADIANS(_10sept_0_107[[#This Row],[H_phase]]))</f>
        <v>1.7454542969755869E-3</v>
      </c>
      <c r="J304">
        <f>10^(_10sept_0_107[[#This Row],[V_mag_adj]]/20)*COS(RADIANS(_10sept_0_107[[#This Row],[V_phase]]))</f>
        <v>-1.3303487622882229E-3</v>
      </c>
      <c r="K304">
        <f>10^(_10sept_0_107[[#This Row],[V_mag_adj]]/20)*SIN(RADIANS(_10sept_0_107[[#This Row],[V_phase]]))</f>
        <v>1.7622307089913214E-3</v>
      </c>
    </row>
    <row r="305" spans="1:11" x14ac:dyDescent="0.25">
      <c r="A305">
        <v>122</v>
      </c>
      <c r="B305">
        <v>-12.83</v>
      </c>
      <c r="C305">
        <v>113.98</v>
      </c>
      <c r="D305">
        <v>-12.86</v>
      </c>
      <c r="E305">
        <v>113.52</v>
      </c>
      <c r="F305">
        <f>_10sept_0_107[[#This Row],[H_mag]]-40</f>
        <v>-52.83</v>
      </c>
      <c r="G305">
        <f>_10sept_0_107[[#This Row],[V_mag]]-40</f>
        <v>-52.86</v>
      </c>
      <c r="H305">
        <f>10^(_10sept_0_107[[#This Row],[H_mag_adj]]/20)*COS(RADIANS(_10sept_0_107[[#This Row],[H_phase]]))</f>
        <v>-9.2783904981031166E-4</v>
      </c>
      <c r="I305">
        <f>10^(_10sept_0_107[[#This Row],[H_mag_adj]]/20)*SIN(RADIANS(_10sept_0_107[[#This Row],[H_phase]]))</f>
        <v>2.0859198950817608E-3</v>
      </c>
      <c r="J305">
        <f>10^(_10sept_0_107[[#This Row],[V_mag_adj]]/20)*COS(RADIANS(_10sept_0_107[[#This Row],[V_phase]]))</f>
        <v>-9.079212182964405E-4</v>
      </c>
      <c r="K305">
        <f>10^(_10sept_0_107[[#This Row],[V_mag_adj]]/20)*SIN(RADIANS(_10sept_0_107[[#This Row],[V_phase]]))</f>
        <v>2.0860842219030335E-3</v>
      </c>
    </row>
    <row r="306" spans="1:11" x14ac:dyDescent="0.25">
      <c r="A306">
        <v>123</v>
      </c>
      <c r="B306">
        <v>-12.68</v>
      </c>
      <c r="C306">
        <v>101.42</v>
      </c>
      <c r="D306">
        <v>-12.7</v>
      </c>
      <c r="E306">
        <v>100.81</v>
      </c>
      <c r="F306">
        <f>_10sept_0_107[[#This Row],[H_mag]]-40</f>
        <v>-52.68</v>
      </c>
      <c r="G306">
        <f>_10sept_0_107[[#This Row],[V_mag]]-40</f>
        <v>-52.7</v>
      </c>
      <c r="H306">
        <f>10^(_10sept_0_107[[#This Row],[H_mag_adj]]/20)*COS(RADIANS(_10sept_0_107[[#This Row],[H_phase]]))</f>
        <v>-4.5990074178052807E-4</v>
      </c>
      <c r="I306">
        <f>10^(_10sept_0_107[[#This Row],[H_mag_adj]]/20)*SIN(RADIANS(_10sept_0_107[[#This Row],[H_phase]]))</f>
        <v>2.2767515307694397E-3</v>
      </c>
      <c r="J306">
        <f>10^(_10sept_0_107[[#This Row],[V_mag_adj]]/20)*COS(RADIANS(_10sept_0_107[[#This Row],[V_phase]]))</f>
        <v>-4.3463374684820283E-4</v>
      </c>
      <c r="K306">
        <f>10^(_10sept_0_107[[#This Row],[V_mag_adj]]/20)*SIN(RADIANS(_10sept_0_107[[#This Row],[V_phase]]))</f>
        <v>2.2762713963416586E-3</v>
      </c>
    </row>
    <row r="307" spans="1:11" x14ac:dyDescent="0.25">
      <c r="A307">
        <v>124</v>
      </c>
      <c r="B307">
        <v>-12.72</v>
      </c>
      <c r="C307">
        <v>87.88</v>
      </c>
      <c r="D307">
        <v>-12.72</v>
      </c>
      <c r="E307">
        <v>87.72</v>
      </c>
      <c r="F307">
        <f>_10sept_0_107[[#This Row],[H_mag]]-40</f>
        <v>-52.72</v>
      </c>
      <c r="G307">
        <f>_10sept_0_107[[#This Row],[V_mag]]-40</f>
        <v>-52.72</v>
      </c>
      <c r="H307">
        <f>10^(_10sept_0_107[[#This Row],[H_mag_adj]]/20)*COS(RADIANS(_10sept_0_107[[#This Row],[H_phase]]))</f>
        <v>8.5529144337624332E-5</v>
      </c>
      <c r="I307">
        <f>10^(_10sept_0_107[[#This Row],[H_mag_adj]]/20)*SIN(RADIANS(_10sept_0_107[[#This Row],[H_phase]]))</f>
        <v>2.3104822785380928E-3</v>
      </c>
      <c r="J307">
        <f>10^(_10sept_0_107[[#This Row],[V_mag_adj]]/20)*COS(RADIANS(_10sept_0_107[[#This Row],[V_phase]]))</f>
        <v>9.1980886156238623E-5</v>
      </c>
      <c r="K307">
        <f>10^(_10sept_0_107[[#This Row],[V_mag_adj]]/20)*SIN(RADIANS(_10sept_0_107[[#This Row],[V_phase]]))</f>
        <v>2.3102344276180321E-3</v>
      </c>
    </row>
    <row r="308" spans="1:11" x14ac:dyDescent="0.25">
      <c r="A308">
        <v>125</v>
      </c>
      <c r="B308">
        <v>-12.8</v>
      </c>
      <c r="C308">
        <v>75.680000000000007</v>
      </c>
      <c r="D308">
        <v>-12.83</v>
      </c>
      <c r="E308">
        <v>75.150000000000006</v>
      </c>
      <c r="F308">
        <f>_10sept_0_107[[#This Row],[H_mag]]-40</f>
        <v>-52.8</v>
      </c>
      <c r="G308">
        <f>_10sept_0_107[[#This Row],[V_mag]]-40</f>
        <v>-52.83</v>
      </c>
      <c r="H308">
        <f>10^(_10sept_0_107[[#This Row],[H_mag_adj]]/20)*COS(RADIANS(_10sept_0_107[[#This Row],[H_phase]]))</f>
        <v>5.6661690069487506E-4</v>
      </c>
      <c r="I308">
        <f>10^(_10sept_0_107[[#This Row],[H_mag_adj]]/20)*SIN(RADIANS(_10sept_0_107[[#This Row],[H_phase]]))</f>
        <v>2.2196891427280225E-3</v>
      </c>
      <c r="J308">
        <f>10^(_10sept_0_107[[#This Row],[V_mag_adj]]/20)*COS(RADIANS(_10sept_0_107[[#This Row],[V_phase]]))</f>
        <v>5.8510067458813803E-4</v>
      </c>
      <c r="K308">
        <f>10^(_10sept_0_107[[#This Row],[V_mag_adj]]/20)*SIN(RADIANS(_10sept_0_107[[#This Row],[V_phase]]))</f>
        <v>2.2067179954963238E-3</v>
      </c>
    </row>
    <row r="309" spans="1:11" x14ac:dyDescent="0.25">
      <c r="A309">
        <v>126</v>
      </c>
      <c r="B309">
        <v>-13.07</v>
      </c>
      <c r="C309">
        <v>62.06</v>
      </c>
      <c r="D309">
        <v>-13.06</v>
      </c>
      <c r="E309">
        <v>61.75</v>
      </c>
      <c r="F309">
        <f>_10sept_0_107[[#This Row],[H_mag]]-40</f>
        <v>-53.07</v>
      </c>
      <c r="G309">
        <f>_10sept_0_107[[#This Row],[V_mag]]-40</f>
        <v>-53.06</v>
      </c>
      <c r="H309">
        <f>10^(_10sept_0_107[[#This Row],[H_mag_adj]]/20)*COS(RADIANS(_10sept_0_107[[#This Row],[H_phase]]))</f>
        <v>1.0405258394473615E-3</v>
      </c>
      <c r="I309">
        <f>10^(_10sept_0_107[[#This Row],[H_mag_adj]]/20)*SIN(RADIANS(_10sept_0_107[[#This Row],[H_phase]]))</f>
        <v>1.9618980648830131E-3</v>
      </c>
      <c r="J309">
        <f>10^(_10sept_0_107[[#This Row],[V_mag_adj]]/20)*COS(RADIANS(_10sept_0_107[[#This Row],[V_phase]]))</f>
        <v>1.0523362974918919E-3</v>
      </c>
      <c r="K309">
        <f>10^(_10sept_0_107[[#This Row],[V_mag_adj]]/20)*SIN(RADIANS(_10sept_0_107[[#This Row],[V_phase]]))</f>
        <v>1.9584930908352477E-3</v>
      </c>
    </row>
    <row r="310" spans="1:11" x14ac:dyDescent="0.25">
      <c r="A310">
        <v>127</v>
      </c>
      <c r="B310">
        <v>-13.44</v>
      </c>
      <c r="C310">
        <v>49.39</v>
      </c>
      <c r="D310">
        <v>-13.45</v>
      </c>
      <c r="E310">
        <v>48.45</v>
      </c>
      <c r="F310">
        <f>_10sept_0_107[[#This Row],[H_mag]]-40</f>
        <v>-53.44</v>
      </c>
      <c r="G310">
        <f>_10sept_0_107[[#This Row],[V_mag]]-40</f>
        <v>-53.45</v>
      </c>
      <c r="H310">
        <f>10^(_10sept_0_107[[#This Row],[H_mag_adj]]/20)*COS(RADIANS(_10sept_0_107[[#This Row],[H_phase]]))</f>
        <v>1.3852200171815153E-3</v>
      </c>
      <c r="I310">
        <f>10^(_10sept_0_107[[#This Row],[H_mag_adj]]/20)*SIN(RADIANS(_10sept_0_107[[#This Row],[H_phase]]))</f>
        <v>1.615593173740175E-3</v>
      </c>
      <c r="J310">
        <f>10^(_10sept_0_107[[#This Row],[V_mag_adj]]/20)*COS(RADIANS(_10sept_0_107[[#This Row],[V_phase]]))</f>
        <v>1.4099138264608128E-3</v>
      </c>
      <c r="K310">
        <f>10^(_10sept_0_107[[#This Row],[V_mag_adj]]/20)*SIN(RADIANS(_10sept_0_107[[#This Row],[V_phase]]))</f>
        <v>1.5908181686490267E-3</v>
      </c>
    </row>
    <row r="311" spans="1:11" x14ac:dyDescent="0.25">
      <c r="A311">
        <v>128</v>
      </c>
      <c r="B311">
        <v>-13.82</v>
      </c>
      <c r="C311">
        <v>35.270000000000003</v>
      </c>
      <c r="D311">
        <v>-13.91</v>
      </c>
      <c r="E311">
        <v>34.14</v>
      </c>
      <c r="F311">
        <f>_10sept_0_107[[#This Row],[H_mag]]-40</f>
        <v>-53.82</v>
      </c>
      <c r="G311">
        <f>_10sept_0_107[[#This Row],[V_mag]]-40</f>
        <v>-53.91</v>
      </c>
      <c r="H311">
        <f>10^(_10sept_0_107[[#This Row],[H_mag_adj]]/20)*COS(RADIANS(_10sept_0_107[[#This Row],[H_phase]]))</f>
        <v>1.6631227230152657E-3</v>
      </c>
      <c r="I311">
        <f>10^(_10sept_0_107[[#This Row],[H_mag_adj]]/20)*SIN(RADIANS(_10sept_0_107[[#This Row],[H_phase]]))</f>
        <v>1.1762496480483716E-3</v>
      </c>
      <c r="J311">
        <f>10^(_10sept_0_107[[#This Row],[V_mag_adj]]/20)*COS(RADIANS(_10sept_0_107[[#This Row],[V_phase]]))</f>
        <v>1.6686165588845735E-3</v>
      </c>
      <c r="K311">
        <f>10^(_10sept_0_107[[#This Row],[V_mag_adj]]/20)*SIN(RADIANS(_10sept_0_107[[#This Row],[V_phase]]))</f>
        <v>1.1314380544547404E-3</v>
      </c>
    </row>
    <row r="312" spans="1:11" x14ac:dyDescent="0.25">
      <c r="A312">
        <v>129</v>
      </c>
      <c r="B312">
        <v>-14.35</v>
      </c>
      <c r="C312">
        <v>20.61</v>
      </c>
      <c r="D312">
        <v>-14.35</v>
      </c>
      <c r="E312">
        <v>19.36</v>
      </c>
      <c r="F312">
        <f>_10sept_0_107[[#This Row],[H_mag]]-40</f>
        <v>-54.35</v>
      </c>
      <c r="G312">
        <f>_10sept_0_107[[#This Row],[V_mag]]-40</f>
        <v>-54.35</v>
      </c>
      <c r="H312">
        <f>10^(_10sept_0_107[[#This Row],[H_mag_adj]]/20)*COS(RADIANS(_10sept_0_107[[#This Row],[H_phase]]))</f>
        <v>1.7938039393743629E-3</v>
      </c>
      <c r="I312">
        <f>10^(_10sept_0_107[[#This Row],[H_mag_adj]]/20)*SIN(RADIANS(_10sept_0_107[[#This Row],[H_phase]]))</f>
        <v>6.7460390753823279E-4</v>
      </c>
      <c r="J312">
        <f>10^(_10sept_0_107[[#This Row],[V_mag_adj]]/20)*COS(RADIANS(_10sept_0_107[[#This Row],[V_phase]]))</f>
        <v>1.8080934692996516E-3</v>
      </c>
      <c r="K312">
        <f>10^(_10sept_0_107[[#This Row],[V_mag_adj]]/20)*SIN(RADIANS(_10sept_0_107[[#This Row],[V_phase]]))</f>
        <v>6.3531174336445664E-4</v>
      </c>
    </row>
    <row r="313" spans="1:11" x14ac:dyDescent="0.25">
      <c r="A313">
        <v>130</v>
      </c>
      <c r="B313">
        <v>-14.83</v>
      </c>
      <c r="C313">
        <v>4.3099999999999996</v>
      </c>
      <c r="D313">
        <v>-14.82</v>
      </c>
      <c r="E313">
        <v>3.33</v>
      </c>
      <c r="F313">
        <f>_10sept_0_107[[#This Row],[H_mag]]-40</f>
        <v>-54.83</v>
      </c>
      <c r="G313">
        <f>_10sept_0_107[[#This Row],[V_mag]]-40</f>
        <v>-54.82</v>
      </c>
      <c r="H313">
        <f>10^(_10sept_0_107[[#This Row],[H_mag_adj]]/20)*COS(RADIANS(_10sept_0_107[[#This Row],[H_phase]]))</f>
        <v>1.8082983634073702E-3</v>
      </c>
      <c r="I313">
        <f>10^(_10sept_0_107[[#This Row],[H_mag_adj]]/20)*SIN(RADIANS(_10sept_0_107[[#This Row],[H_phase]]))</f>
        <v>1.3628403302681341E-4</v>
      </c>
      <c r="J313">
        <f>10^(_10sept_0_107[[#This Row],[V_mag_adj]]/20)*COS(RADIANS(_10sept_0_107[[#This Row],[V_phase]]))</f>
        <v>1.8124502359459784E-3</v>
      </c>
      <c r="K313">
        <f>10^(_10sept_0_107[[#This Row],[V_mag_adj]]/20)*SIN(RADIANS(_10sept_0_107[[#This Row],[V_phase]]))</f>
        <v>1.05457403694274E-4</v>
      </c>
    </row>
    <row r="314" spans="1:11" x14ac:dyDescent="0.25">
      <c r="A314">
        <v>131</v>
      </c>
      <c r="B314">
        <v>-15.14</v>
      </c>
      <c r="C314">
        <v>-11.96</v>
      </c>
      <c r="D314">
        <v>-15.12</v>
      </c>
      <c r="E314">
        <v>-12.69</v>
      </c>
      <c r="F314">
        <f>_10sept_0_107[[#This Row],[H_mag]]-40</f>
        <v>-55.14</v>
      </c>
      <c r="G314">
        <f>_10sept_0_107[[#This Row],[V_mag]]-40</f>
        <v>-55.12</v>
      </c>
      <c r="H314">
        <f>10^(_10sept_0_107[[#This Row],[H_mag_adj]]/20)*COS(RADIANS(_10sept_0_107[[#This Row],[H_phase]]))</f>
        <v>1.7118619127969778E-3</v>
      </c>
      <c r="I314">
        <f>10^(_10sept_0_107[[#This Row],[H_mag_adj]]/20)*SIN(RADIANS(_10sept_0_107[[#This Row],[H_phase]]))</f>
        <v>-3.6261856710011973E-4</v>
      </c>
      <c r="J314">
        <f>10^(_10sept_0_107[[#This Row],[V_mag_adj]]/20)*COS(RADIANS(_10sept_0_107[[#This Row],[V_phase]]))</f>
        <v>1.7110382865382187E-3</v>
      </c>
      <c r="K314">
        <f>10^(_10sept_0_107[[#This Row],[V_mag_adj]]/20)*SIN(RADIANS(_10sept_0_107[[#This Row],[V_phase]]))</f>
        <v>-3.8528534457083077E-4</v>
      </c>
    </row>
    <row r="315" spans="1:11" x14ac:dyDescent="0.25">
      <c r="A315">
        <v>132</v>
      </c>
      <c r="B315">
        <v>-15.39</v>
      </c>
      <c r="C315">
        <v>-28.23</v>
      </c>
      <c r="D315">
        <v>-15.45</v>
      </c>
      <c r="E315">
        <v>-28.86</v>
      </c>
      <c r="F315">
        <f>_10sept_0_107[[#This Row],[H_mag]]-40</f>
        <v>-55.39</v>
      </c>
      <c r="G315">
        <f>_10sept_0_107[[#This Row],[V_mag]]-40</f>
        <v>-55.45</v>
      </c>
      <c r="H315">
        <f>10^(_10sept_0_107[[#This Row],[H_mag_adj]]/20)*COS(RADIANS(_10sept_0_107[[#This Row],[H_phase]]))</f>
        <v>1.4979712075914779E-3</v>
      </c>
      <c r="I315">
        <f>10^(_10sept_0_107[[#This Row],[H_mag_adj]]/20)*SIN(RADIANS(_10sept_0_107[[#This Row],[H_phase]]))</f>
        <v>-8.0421523461844831E-4</v>
      </c>
      <c r="J315">
        <f>10^(_10sept_0_107[[#This Row],[V_mag_adj]]/20)*COS(RADIANS(_10sept_0_107[[#This Row],[V_phase]]))</f>
        <v>1.4787875583300593E-3</v>
      </c>
      <c r="K315">
        <f>10^(_10sept_0_107[[#This Row],[V_mag_adj]]/20)*SIN(RADIANS(_10sept_0_107[[#This Row],[V_phase]]))</f>
        <v>-8.1498811330726103E-4</v>
      </c>
    </row>
    <row r="316" spans="1:11" x14ac:dyDescent="0.25">
      <c r="A316">
        <v>133</v>
      </c>
      <c r="B316">
        <v>-15.58</v>
      </c>
      <c r="C316">
        <v>-44.41</v>
      </c>
      <c r="D316">
        <v>-15.53</v>
      </c>
      <c r="E316">
        <v>-45.31</v>
      </c>
      <c r="F316">
        <f>_10sept_0_107[[#This Row],[H_mag]]-40</f>
        <v>-55.58</v>
      </c>
      <c r="G316">
        <f>_10sept_0_107[[#This Row],[V_mag]]-40</f>
        <v>-55.53</v>
      </c>
      <c r="H316">
        <f>10^(_10sept_0_107[[#This Row],[H_mag_adj]]/20)*COS(RADIANS(_10sept_0_107[[#This Row],[H_phase]]))</f>
        <v>1.1882597490908814E-3</v>
      </c>
      <c r="I316">
        <f>10^(_10sept_0_107[[#This Row],[H_mag_adj]]/20)*SIN(RADIANS(_10sept_0_107[[#This Row],[H_phase]]))</f>
        <v>-1.164036259788322E-3</v>
      </c>
      <c r="J316">
        <f>10^(_10sept_0_107[[#This Row],[V_mag_adj]]/20)*COS(RADIANS(_10sept_0_107[[#This Row],[V_phase]]))</f>
        <v>1.1765827676138622E-3</v>
      </c>
      <c r="K316">
        <f>10^(_10sept_0_107[[#This Row],[V_mag_adj]]/20)*SIN(RADIANS(_10sept_0_107[[#This Row],[V_phase]]))</f>
        <v>-1.1893840046799287E-3</v>
      </c>
    </row>
    <row r="317" spans="1:11" x14ac:dyDescent="0.25">
      <c r="A317">
        <v>134</v>
      </c>
      <c r="B317">
        <v>-15.7</v>
      </c>
      <c r="C317">
        <v>-61.38</v>
      </c>
      <c r="D317">
        <v>-15.69</v>
      </c>
      <c r="E317">
        <v>-61.64</v>
      </c>
      <c r="F317">
        <f>_10sept_0_107[[#This Row],[H_mag]]-40</f>
        <v>-55.7</v>
      </c>
      <c r="G317">
        <f>_10sept_0_107[[#This Row],[V_mag]]-40</f>
        <v>-55.69</v>
      </c>
      <c r="H317">
        <f>10^(_10sept_0_107[[#This Row],[H_mag_adj]]/20)*COS(RADIANS(_10sept_0_107[[#This Row],[H_phase]]))</f>
        <v>7.8583971669893206E-4</v>
      </c>
      <c r="I317">
        <f>10^(_10sept_0_107[[#This Row],[H_mag_adj]]/20)*SIN(RADIANS(_10sept_0_107[[#This Row],[H_phase]]))</f>
        <v>-1.4401356684651111E-3</v>
      </c>
      <c r="J317">
        <f>10^(_10sept_0_107[[#This Row],[V_mag_adj]]/20)*COS(RADIANS(_10sept_0_107[[#This Row],[V_phase]]))</f>
        <v>7.8019423466005626E-4</v>
      </c>
      <c r="K317">
        <f>10^(_10sept_0_107[[#This Row],[V_mag_adj]]/20)*SIN(RADIANS(_10sept_0_107[[#This Row],[V_phase]]))</f>
        <v>-1.445349919101989E-3</v>
      </c>
    </row>
    <row r="318" spans="1:11" x14ac:dyDescent="0.25">
      <c r="A318">
        <v>135</v>
      </c>
      <c r="B318">
        <v>-15.76</v>
      </c>
      <c r="C318">
        <v>-77.349999999999994</v>
      </c>
      <c r="D318">
        <v>-15.73</v>
      </c>
      <c r="E318">
        <v>-78.290000000000006</v>
      </c>
      <c r="F318">
        <f>_10sept_0_107[[#This Row],[H_mag]]-40</f>
        <v>-55.76</v>
      </c>
      <c r="G318">
        <f>_10sept_0_107[[#This Row],[V_mag]]-40</f>
        <v>-55.730000000000004</v>
      </c>
      <c r="H318">
        <f>10^(_10sept_0_107[[#This Row],[H_mag_adj]]/20)*COS(RADIANS(_10sept_0_107[[#This Row],[H_phase]]))</f>
        <v>3.5680736901093449E-4</v>
      </c>
      <c r="I318">
        <f>10^(_10sept_0_107[[#This Row],[H_mag_adj]]/20)*SIN(RADIANS(_10sept_0_107[[#This Row],[H_phase]]))</f>
        <v>-1.5897465406142679E-3</v>
      </c>
      <c r="J318">
        <f>10^(_10sept_0_107[[#This Row],[V_mag_adj]]/20)*COS(RADIANS(_10sept_0_107[[#This Row],[V_phase]]))</f>
        <v>3.3182308765653619E-4</v>
      </c>
      <c r="K318">
        <f>10^(_10sept_0_107[[#This Row],[V_mag_adj]]/20)*SIN(RADIANS(_10sept_0_107[[#This Row],[V_phase]]))</f>
        <v>-1.6009059457573979E-3</v>
      </c>
    </row>
    <row r="319" spans="1:11" x14ac:dyDescent="0.25">
      <c r="A319">
        <v>136</v>
      </c>
      <c r="B319">
        <v>-15.78</v>
      </c>
      <c r="C319">
        <v>-93.29</v>
      </c>
      <c r="D319">
        <v>-15.72</v>
      </c>
      <c r="E319">
        <v>-94.29</v>
      </c>
      <c r="F319">
        <f>_10sept_0_107[[#This Row],[H_mag]]-40</f>
        <v>-55.78</v>
      </c>
      <c r="G319">
        <f>_10sept_0_107[[#This Row],[V_mag]]-40</f>
        <v>-55.72</v>
      </c>
      <c r="H319">
        <f>10^(_10sept_0_107[[#This Row],[H_mag_adj]]/20)*COS(RADIANS(_10sept_0_107[[#This Row],[H_phase]]))</f>
        <v>-9.3289889643113308E-5</v>
      </c>
      <c r="I319">
        <f>10^(_10sept_0_107[[#This Row],[H_mag_adj]]/20)*SIN(RADIANS(_10sept_0_107[[#This Row],[H_phase]]))</f>
        <v>-1.6228696046855758E-3</v>
      </c>
      <c r="J319">
        <f>10^(_10sept_0_107[[#This Row],[V_mag_adj]]/20)*COS(RADIANS(_10sept_0_107[[#This Row],[V_phase]]))</f>
        <v>-1.224415427281541E-4</v>
      </c>
      <c r="K319">
        <f>10^(_10sept_0_107[[#This Row],[V_mag_adj]]/20)*SIN(RADIANS(_10sept_0_107[[#This Row],[V_phase]]))</f>
        <v>-1.6322304964169056E-3</v>
      </c>
    </row>
    <row r="320" spans="1:11" x14ac:dyDescent="0.25">
      <c r="A320">
        <v>137</v>
      </c>
      <c r="B320">
        <v>-15.65</v>
      </c>
      <c r="C320">
        <v>-109.57</v>
      </c>
      <c r="D320">
        <v>-15.55</v>
      </c>
      <c r="E320">
        <v>-110.42</v>
      </c>
      <c r="F320">
        <f>_10sept_0_107[[#This Row],[H_mag]]-40</f>
        <v>-55.65</v>
      </c>
      <c r="G320">
        <f>_10sept_0_107[[#This Row],[V_mag]]-40</f>
        <v>-55.55</v>
      </c>
      <c r="H320">
        <f>10^(_10sept_0_107[[#This Row],[H_mag_adj]]/20)*COS(RADIANS(_10sept_0_107[[#This Row],[H_phase]]))</f>
        <v>-5.5270156793694666E-4</v>
      </c>
      <c r="I320">
        <f>10^(_10sept_0_107[[#This Row],[H_mag_adj]]/20)*SIN(RADIANS(_10sept_0_107[[#This Row],[H_phase]]))</f>
        <v>-1.5547418708190606E-3</v>
      </c>
      <c r="J320">
        <f>10^(_10sept_0_107[[#This Row],[V_mag_adj]]/20)*COS(RADIANS(_10sept_0_107[[#This Row],[V_phase]]))</f>
        <v>-5.8237131128918089E-4</v>
      </c>
      <c r="K320">
        <f>10^(_10sept_0_107[[#This Row],[V_mag_adj]]/20)*SIN(RADIANS(_10sept_0_107[[#This Row],[V_phase]]))</f>
        <v>-1.5642777325069516E-3</v>
      </c>
    </row>
    <row r="321" spans="1:11" x14ac:dyDescent="0.25">
      <c r="A321">
        <v>138</v>
      </c>
      <c r="B321">
        <v>-15.32</v>
      </c>
      <c r="C321">
        <v>-125.95</v>
      </c>
      <c r="D321">
        <v>-15.23</v>
      </c>
      <c r="E321">
        <v>-126.52</v>
      </c>
      <c r="F321">
        <f>_10sept_0_107[[#This Row],[H_mag]]-40</f>
        <v>-55.32</v>
      </c>
      <c r="G321">
        <f>_10sept_0_107[[#This Row],[V_mag]]-40</f>
        <v>-55.230000000000004</v>
      </c>
      <c r="H321">
        <f>10^(_10sept_0_107[[#This Row],[H_mag_adj]]/20)*COS(RADIANS(_10sept_0_107[[#This Row],[H_phase]]))</f>
        <v>-1.0062283902236501E-3</v>
      </c>
      <c r="I321">
        <f>10^(_10sept_0_107[[#This Row],[H_mag_adj]]/20)*SIN(RADIANS(_10sept_0_107[[#This Row],[H_phase]]))</f>
        <v>-1.3874992175383189E-3</v>
      </c>
      <c r="J321">
        <f>10^(_10sept_0_107[[#This Row],[V_mag_adj]]/20)*COS(RADIANS(_10sept_0_107[[#This Row],[V_phase]]))</f>
        <v>-1.0306053548688316E-3</v>
      </c>
      <c r="K321">
        <f>10^(_10sept_0_107[[#This Row],[V_mag_adj]]/20)*SIN(RADIANS(_10sept_0_107[[#This Row],[V_phase]]))</f>
        <v>-1.3917669063113021E-3</v>
      </c>
    </row>
    <row r="322" spans="1:11" x14ac:dyDescent="0.25">
      <c r="A322">
        <v>139</v>
      </c>
      <c r="B322">
        <v>-14.82</v>
      </c>
      <c r="C322">
        <v>-141.04</v>
      </c>
      <c r="D322">
        <v>-14.77</v>
      </c>
      <c r="E322">
        <v>-141.41</v>
      </c>
      <c r="F322">
        <f>_10sept_0_107[[#This Row],[H_mag]]-40</f>
        <v>-54.82</v>
      </c>
      <c r="G322">
        <f>_10sept_0_107[[#This Row],[V_mag]]-40</f>
        <v>-54.769999999999996</v>
      </c>
      <c r="H322">
        <f>10^(_10sept_0_107[[#This Row],[H_mag_adj]]/20)*COS(RADIANS(_10sept_0_107[[#This Row],[H_phase]]))</f>
        <v>-1.4117179654987353E-3</v>
      </c>
      <c r="I322">
        <f>10^(_10sept_0_107[[#This Row],[H_mag_adj]]/20)*SIN(RADIANS(_10sept_0_107[[#This Row],[H_phase]]))</f>
        <v>-1.1415557400594515E-3</v>
      </c>
      <c r="J322">
        <f>10^(_10sept_0_107[[#This Row],[V_mag_adj]]/20)*COS(RADIANS(_10sept_0_107[[#This Row],[V_phase]]))</f>
        <v>-1.4272526485136082E-3</v>
      </c>
      <c r="K322">
        <f>10^(_10sept_0_107[[#This Row],[V_mag_adj]]/20)*SIN(RADIANS(_10sept_0_107[[#This Row],[V_phase]]))</f>
        <v>-1.138953030174308E-3</v>
      </c>
    </row>
    <row r="323" spans="1:11" x14ac:dyDescent="0.25">
      <c r="A323">
        <v>140</v>
      </c>
      <c r="B323">
        <v>-14.24</v>
      </c>
      <c r="C323">
        <v>-154.49</v>
      </c>
      <c r="D323">
        <v>-14.2</v>
      </c>
      <c r="E323">
        <v>-154.72999999999999</v>
      </c>
      <c r="F323">
        <f>_10sept_0_107[[#This Row],[H_mag]]-40</f>
        <v>-54.24</v>
      </c>
      <c r="G323">
        <f>_10sept_0_107[[#This Row],[V_mag]]-40</f>
        <v>-54.2</v>
      </c>
      <c r="H323">
        <f>10^(_10sept_0_107[[#This Row],[H_mag_adj]]/20)*COS(RADIANS(_10sept_0_107[[#This Row],[H_phase]]))</f>
        <v>-1.7516691700529352E-3</v>
      </c>
      <c r="I323">
        <f>10^(_10sept_0_107[[#This Row],[H_mag_adj]]/20)*SIN(RADIANS(_10sept_0_107[[#This Row],[H_phase]]))</f>
        <v>-8.3587864461603478E-4</v>
      </c>
      <c r="J323">
        <f>10^(_10sept_0_107[[#This Row],[V_mag_adj]]/20)*COS(RADIANS(_10sept_0_107[[#This Row],[V_phase]]))</f>
        <v>-1.7632565406603355E-3</v>
      </c>
      <c r="K323">
        <f>10^(_10sept_0_107[[#This Row],[V_mag_adj]]/20)*SIN(RADIANS(_10sept_0_107[[#This Row],[V_phase]]))</f>
        <v>-8.323582972639571E-4</v>
      </c>
    </row>
    <row r="324" spans="1:11" x14ac:dyDescent="0.25">
      <c r="A324">
        <v>141</v>
      </c>
      <c r="B324">
        <v>-13.78</v>
      </c>
      <c r="C324">
        <v>-166.42</v>
      </c>
      <c r="D324">
        <v>-13.74</v>
      </c>
      <c r="E324">
        <v>-166.93</v>
      </c>
      <c r="F324">
        <f>_10sept_0_107[[#This Row],[H_mag]]-40</f>
        <v>-53.78</v>
      </c>
      <c r="G324">
        <f>_10sept_0_107[[#This Row],[V_mag]]-40</f>
        <v>-53.74</v>
      </c>
      <c r="H324">
        <f>10^(_10sept_0_107[[#This Row],[H_mag_adj]]/20)*COS(RADIANS(_10sept_0_107[[#This Row],[H_phase]]))</f>
        <v>-1.9892322278982949E-3</v>
      </c>
      <c r="I324">
        <f>10^(_10sept_0_107[[#This Row],[H_mag_adj]]/20)*SIN(RADIANS(_10sept_0_107[[#This Row],[H_phase]]))</f>
        <v>-4.8051097247613376E-4</v>
      </c>
      <c r="J324">
        <f>10^(_10sept_0_107[[#This Row],[V_mag_adj]]/20)*COS(RADIANS(_10sept_0_107[[#This Row],[V_phase]]))</f>
        <v>-2.0026317388235002E-3</v>
      </c>
      <c r="K324">
        <f>10^(_10sept_0_107[[#This Row],[V_mag_adj]]/20)*SIN(RADIANS(_10sept_0_107[[#This Row],[V_phase]]))</f>
        <v>-4.6492177977890174E-4</v>
      </c>
    </row>
    <row r="325" spans="1:11" x14ac:dyDescent="0.25">
      <c r="A325">
        <v>142</v>
      </c>
      <c r="B325">
        <v>-13.37</v>
      </c>
      <c r="C325">
        <v>-177.49</v>
      </c>
      <c r="D325">
        <v>-13.35</v>
      </c>
      <c r="E325">
        <v>-177.36</v>
      </c>
      <c r="F325">
        <f>_10sept_0_107[[#This Row],[H_mag]]-40</f>
        <v>-53.37</v>
      </c>
      <c r="G325">
        <f>_10sept_0_107[[#This Row],[V_mag]]-40</f>
        <v>-53.35</v>
      </c>
      <c r="H325">
        <f>10^(_10sept_0_107[[#This Row],[H_mag_adj]]/20)*COS(RADIANS(_10sept_0_107[[#This Row],[H_phase]]))</f>
        <v>-2.1433008440053113E-3</v>
      </c>
      <c r="I325">
        <f>10^(_10sept_0_107[[#This Row],[H_mag_adj]]/20)*SIN(RADIANS(_10sept_0_107[[#This Row],[H_phase]]))</f>
        <v>-9.3953328305498781E-5</v>
      </c>
      <c r="J325">
        <f>10^(_10sept_0_107[[#This Row],[V_mag_adj]]/20)*COS(RADIANS(_10sept_0_107[[#This Row],[V_phase]]))</f>
        <v>-2.1480224685428424E-3</v>
      </c>
      <c r="K325">
        <f>10^(_10sept_0_107[[#This Row],[V_mag_adj]]/20)*SIN(RADIANS(_10sept_0_107[[#This Row],[V_phase]]))</f>
        <v>-9.9043872237081654E-5</v>
      </c>
    </row>
    <row r="326" spans="1:11" x14ac:dyDescent="0.25">
      <c r="A326">
        <v>143</v>
      </c>
      <c r="B326">
        <v>-13.15</v>
      </c>
      <c r="C326">
        <v>172.63</v>
      </c>
      <c r="D326">
        <v>-13.15</v>
      </c>
      <c r="E326">
        <v>172.53</v>
      </c>
      <c r="F326">
        <f>_10sept_0_107[[#This Row],[H_mag]]-40</f>
        <v>-53.15</v>
      </c>
      <c r="G326">
        <f>_10sept_0_107[[#This Row],[V_mag]]-40</f>
        <v>-53.15</v>
      </c>
      <c r="H326">
        <f>10^(_10sept_0_107[[#This Row],[H_mag_adj]]/20)*COS(RADIANS(_10sept_0_107[[#This Row],[H_phase]]))</f>
        <v>-2.182213093567188E-3</v>
      </c>
      <c r="I326">
        <f>10^(_10sept_0_107[[#This Row],[H_mag_adj]]/20)*SIN(RADIANS(_10sept_0_107[[#This Row],[H_phase]]))</f>
        <v>2.8225819758673725E-4</v>
      </c>
      <c r="J326">
        <f>10^(_10sept_0_107[[#This Row],[V_mag_adj]]/20)*COS(RADIANS(_10sept_0_107[[#This Row],[V_phase]]))</f>
        <v>-2.1817171366286664E-3</v>
      </c>
      <c r="K326">
        <f>10^(_10sept_0_107[[#This Row],[V_mag_adj]]/20)*SIN(RADIANS(_10sept_0_107[[#This Row],[V_phase]]))</f>
        <v>2.8606644609566434E-4</v>
      </c>
    </row>
    <row r="327" spans="1:11" x14ac:dyDescent="0.25">
      <c r="A327">
        <v>144</v>
      </c>
      <c r="B327">
        <v>-13.04</v>
      </c>
      <c r="C327">
        <v>163.13999999999999</v>
      </c>
      <c r="D327">
        <v>-13.07</v>
      </c>
      <c r="E327">
        <v>162.72</v>
      </c>
      <c r="F327">
        <f>_10sept_0_107[[#This Row],[H_mag]]-40</f>
        <v>-53.04</v>
      </c>
      <c r="G327">
        <f>_10sept_0_107[[#This Row],[V_mag]]-40</f>
        <v>-53.07</v>
      </c>
      <c r="H327">
        <f>10^(_10sept_0_107[[#This Row],[H_mag_adj]]/20)*COS(RADIANS(_10sept_0_107[[#This Row],[H_phase]]))</f>
        <v>-2.1326487597586462E-3</v>
      </c>
      <c r="I327">
        <f>10^(_10sept_0_107[[#This Row],[H_mag_adj]]/20)*SIN(RADIANS(_10sept_0_107[[#This Row],[H_phase]]))</f>
        <v>6.4632227410422766E-4</v>
      </c>
      <c r="J327">
        <f>10^(_10sept_0_107[[#This Row],[V_mag_adj]]/20)*COS(RADIANS(_10sept_0_107[[#This Row],[V_phase]]))</f>
        <v>-2.1205170452135431E-3</v>
      </c>
      <c r="K327">
        <f>10^(_10sept_0_107[[#This Row],[V_mag_adj]]/20)*SIN(RADIANS(_10sept_0_107[[#This Row],[V_phase]]))</f>
        <v>6.5965559234207414E-4</v>
      </c>
    </row>
    <row r="328" spans="1:11" x14ac:dyDescent="0.25">
      <c r="A328">
        <v>145</v>
      </c>
      <c r="B328">
        <v>-13.1</v>
      </c>
      <c r="C328">
        <v>153.63</v>
      </c>
      <c r="D328">
        <v>-13.16</v>
      </c>
      <c r="E328">
        <v>153.28</v>
      </c>
      <c r="F328">
        <f>_10sept_0_107[[#This Row],[H_mag]]-40</f>
        <v>-53.1</v>
      </c>
      <c r="G328">
        <f>_10sept_0_107[[#This Row],[V_mag]]-40</f>
        <v>-53.16</v>
      </c>
      <c r="H328">
        <f>10^(_10sept_0_107[[#This Row],[H_mag_adj]]/20)*COS(RADIANS(_10sept_0_107[[#This Row],[H_phase]]))</f>
        <v>-1.9828099177080952E-3</v>
      </c>
      <c r="I328">
        <f>10^(_10sept_0_107[[#This Row],[H_mag_adj]]/20)*SIN(RADIANS(_10sept_0_107[[#This Row],[H_phase]]))</f>
        <v>9.8298170070600316E-4</v>
      </c>
      <c r="J328">
        <f>10^(_10sept_0_107[[#This Row],[V_mag_adj]]/20)*COS(RADIANS(_10sept_0_107[[#This Row],[V_phase]]))</f>
        <v>-1.9631602897245337E-3</v>
      </c>
      <c r="K328">
        <f>10^(_10sept_0_107[[#This Row],[V_mag_adj]]/20)*SIN(RADIANS(_10sept_0_107[[#This Row],[V_phase]]))</f>
        <v>9.882255295459658E-4</v>
      </c>
    </row>
    <row r="329" spans="1:11" x14ac:dyDescent="0.25">
      <c r="A329">
        <v>146</v>
      </c>
      <c r="B329">
        <v>-13.38</v>
      </c>
      <c r="C329">
        <v>143.19999999999999</v>
      </c>
      <c r="D329">
        <v>-13.35</v>
      </c>
      <c r="E329">
        <v>143.18</v>
      </c>
      <c r="F329">
        <f>_10sept_0_107[[#This Row],[H_mag]]-40</f>
        <v>-53.38</v>
      </c>
      <c r="G329">
        <f>_10sept_0_107[[#This Row],[V_mag]]-40</f>
        <v>-53.35</v>
      </c>
      <c r="H329">
        <f>10^(_10sept_0_107[[#This Row],[H_mag_adj]]/20)*COS(RADIANS(_10sept_0_107[[#This Row],[H_phase]]))</f>
        <v>-1.715879728828019E-3</v>
      </c>
      <c r="I329">
        <f>10^(_10sept_0_107[[#This Row],[H_mag_adj]]/20)*SIN(RADIANS(_10sept_0_107[[#This Row],[H_phase]]))</f>
        <v>1.283642039108164E-3</v>
      </c>
      <c r="J329">
        <f>10^(_10sept_0_107[[#This Row],[V_mag_adj]]/20)*COS(RADIANS(_10sept_0_107[[#This Row],[V_phase]]))</f>
        <v>-1.7213666830817051E-3</v>
      </c>
      <c r="K329">
        <f>10^(_10sept_0_107[[#This Row],[V_mag_adj]]/20)*SIN(RADIANS(_10sept_0_107[[#This Row],[V_phase]]))</f>
        <v>1.2886841957473092E-3</v>
      </c>
    </row>
    <row r="330" spans="1:11" x14ac:dyDescent="0.25">
      <c r="A330">
        <v>147</v>
      </c>
      <c r="B330">
        <v>-13.66</v>
      </c>
      <c r="C330">
        <v>133.28</v>
      </c>
      <c r="D330">
        <v>-13.65</v>
      </c>
      <c r="E330">
        <v>133.06</v>
      </c>
      <c r="F330">
        <f>_10sept_0_107[[#This Row],[H_mag]]-40</f>
        <v>-53.66</v>
      </c>
      <c r="G330">
        <f>_10sept_0_107[[#This Row],[V_mag]]-40</f>
        <v>-53.65</v>
      </c>
      <c r="H330">
        <f>10^(_10sept_0_107[[#This Row],[H_mag_adj]]/20)*COS(RADIANS(_10sept_0_107[[#This Row],[H_phase]]))</f>
        <v>-1.4224865720141634E-3</v>
      </c>
      <c r="I330">
        <f>10^(_10sept_0_107[[#This Row],[H_mag_adj]]/20)*SIN(RADIANS(_10sept_0_107[[#This Row],[H_phase]]))</f>
        <v>1.5105621660019477E-3</v>
      </c>
      <c r="J330">
        <f>10^(_10sept_0_107[[#This Row],[V_mag_adj]]/20)*COS(RADIANS(_10sept_0_107[[#This Row],[V_phase]]))</f>
        <v>-1.4183079054537328E-3</v>
      </c>
      <c r="K330">
        <f>10^(_10sept_0_107[[#This Row],[V_mag_adj]]/20)*SIN(RADIANS(_10sept_0_107[[#This Row],[V_phase]]))</f>
        <v>1.5177593529954248E-3</v>
      </c>
    </row>
    <row r="331" spans="1:11" x14ac:dyDescent="0.25">
      <c r="A331">
        <v>148</v>
      </c>
      <c r="B331">
        <v>-14.03</v>
      </c>
      <c r="C331">
        <v>123.13</v>
      </c>
      <c r="D331">
        <v>-14.05</v>
      </c>
      <c r="E331">
        <v>122.93</v>
      </c>
      <c r="F331">
        <f>_10sept_0_107[[#This Row],[H_mag]]-40</f>
        <v>-54.03</v>
      </c>
      <c r="G331">
        <f>_10sept_0_107[[#This Row],[V_mag]]-40</f>
        <v>-54.05</v>
      </c>
      <c r="H331">
        <f>10^(_10sept_0_107[[#This Row],[H_mag_adj]]/20)*COS(RADIANS(_10sept_0_107[[#This Row],[H_phase]]))</f>
        <v>-1.0867317644761424E-3</v>
      </c>
      <c r="I331">
        <f>10^(_10sept_0_107[[#This Row],[H_mag_adj]]/20)*SIN(RADIANS(_10sept_0_107[[#This Row],[H_phase]]))</f>
        <v>1.6651367129337583E-3</v>
      </c>
      <c r="J331">
        <f>10^(_10sept_0_107[[#This Row],[V_mag_adj]]/20)*COS(RADIANS(_10sept_0_107[[#This Row],[V_phase]]))</f>
        <v>-1.0784267016140168E-3</v>
      </c>
      <c r="K331">
        <f>10^(_10sept_0_107[[#This Row],[V_mag_adj]]/20)*SIN(RADIANS(_10sept_0_107[[#This Row],[V_phase]]))</f>
        <v>1.6650815607061676E-3</v>
      </c>
    </row>
    <row r="332" spans="1:11" x14ac:dyDescent="0.25">
      <c r="A332">
        <v>149</v>
      </c>
      <c r="B332">
        <v>-14.54</v>
      </c>
      <c r="C332">
        <v>111.94</v>
      </c>
      <c r="D332">
        <v>-14.5</v>
      </c>
      <c r="E332">
        <v>112.1</v>
      </c>
      <c r="F332">
        <f>_10sept_0_107[[#This Row],[H_mag]]-40</f>
        <v>-54.54</v>
      </c>
      <c r="G332">
        <f>_10sept_0_107[[#This Row],[V_mag]]-40</f>
        <v>-54.5</v>
      </c>
      <c r="H332">
        <f>10^(_10sept_0_107[[#This Row],[H_mag_adj]]/20)*COS(RADIANS(_10sept_0_107[[#This Row],[H_phase]]))</f>
        <v>-7.0056440463870306E-4</v>
      </c>
      <c r="I332">
        <f>10^(_10sept_0_107[[#This Row],[H_mag_adj]]/20)*SIN(RADIANS(_10sept_0_107[[#This Row],[H_phase]]))</f>
        <v>1.7391992180990073E-3</v>
      </c>
      <c r="J332">
        <f>10^(_10sept_0_107[[#This Row],[V_mag_adj]]/20)*COS(RADIANS(_10sept_0_107[[#This Row],[V_phase]]))</f>
        <v>-7.0867449070643649E-4</v>
      </c>
      <c r="K332">
        <f>10^(_10sept_0_107[[#This Row],[V_mag_adj]]/20)*SIN(RADIANS(_10sept_0_107[[#This Row],[V_phase]]))</f>
        <v>1.7452548119279668E-3</v>
      </c>
    </row>
    <row r="333" spans="1:11" x14ac:dyDescent="0.25">
      <c r="A333">
        <v>150</v>
      </c>
      <c r="B333">
        <v>-15.06</v>
      </c>
      <c r="C333">
        <v>100.21</v>
      </c>
      <c r="D333">
        <v>-15.09</v>
      </c>
      <c r="E333">
        <v>100.37</v>
      </c>
      <c r="F333">
        <f>_10sept_0_107[[#This Row],[H_mag]]-40</f>
        <v>-55.06</v>
      </c>
      <c r="G333">
        <f>_10sept_0_107[[#This Row],[V_mag]]-40</f>
        <v>-55.09</v>
      </c>
      <c r="H333">
        <f>10^(_10sept_0_107[[#This Row],[H_mag_adj]]/20)*COS(RADIANS(_10sept_0_107[[#This Row],[H_phase]]))</f>
        <v>-3.1304170443744789E-4</v>
      </c>
      <c r="I333">
        <f>10^(_10sept_0_107[[#This Row],[H_mag_adj]]/20)*SIN(RADIANS(_10sept_0_107[[#This Row],[H_phase]]))</f>
        <v>1.7380720570151372E-3</v>
      </c>
      <c r="J333">
        <f>10^(_10sept_0_107[[#This Row],[V_mag_adj]]/20)*COS(RADIANS(_10sept_0_107[[#This Row],[V_phase]]))</f>
        <v>-3.1679801700408089E-4</v>
      </c>
      <c r="K333">
        <f>10^(_10sept_0_107[[#This Row],[V_mag_adj]]/20)*SIN(RADIANS(_10sept_0_107[[#This Row],[V_phase]]))</f>
        <v>1.731201408166842E-3</v>
      </c>
    </row>
    <row r="334" spans="1:11" x14ac:dyDescent="0.25">
      <c r="A334">
        <v>151</v>
      </c>
      <c r="B334">
        <v>-15.56</v>
      </c>
      <c r="C334">
        <v>88.82</v>
      </c>
      <c r="D334">
        <v>-15.61</v>
      </c>
      <c r="E334">
        <v>88.76</v>
      </c>
      <c r="F334">
        <f>_10sept_0_107[[#This Row],[H_mag]]-40</f>
        <v>-55.56</v>
      </c>
      <c r="G334">
        <f>_10sept_0_107[[#This Row],[V_mag]]-40</f>
        <v>-55.61</v>
      </c>
      <c r="H334">
        <f>10^(_10sept_0_107[[#This Row],[H_mag_adj]]/20)*COS(RADIANS(_10sept_0_107[[#This Row],[H_phase]]))</f>
        <v>3.4334337630753366E-5</v>
      </c>
      <c r="I334">
        <f>10^(_10sept_0_107[[#This Row],[H_mag_adj]]/20)*SIN(RADIANS(_10sept_0_107[[#This Row],[H_phase]]))</f>
        <v>1.6668936441833185E-3</v>
      </c>
      <c r="J334">
        <f>10^(_10sept_0_107[[#This Row],[V_mag_adj]]/20)*COS(RADIANS(_10sept_0_107[[#This Row],[V_phase]]))</f>
        <v>3.5872789553960567E-5</v>
      </c>
      <c r="K334">
        <f>10^(_10sept_0_107[[#This Row],[V_mag_adj]]/20)*SIN(RADIANS(_10sept_0_107[[#This Row],[V_phase]]))</f>
        <v>1.6572891407572825E-3</v>
      </c>
    </row>
    <row r="335" spans="1:11" x14ac:dyDescent="0.25">
      <c r="A335">
        <v>152</v>
      </c>
      <c r="B335">
        <v>-16.13</v>
      </c>
      <c r="C335">
        <v>76.989999999999995</v>
      </c>
      <c r="D335">
        <v>-16.149999999999999</v>
      </c>
      <c r="E335">
        <v>76.67</v>
      </c>
      <c r="F335">
        <f>_10sept_0_107[[#This Row],[H_mag]]-40</f>
        <v>-56.129999999999995</v>
      </c>
      <c r="G335">
        <f>_10sept_0_107[[#This Row],[V_mag]]-40</f>
        <v>-56.15</v>
      </c>
      <c r="H335">
        <f>10^(_10sept_0_107[[#This Row],[H_mag_adj]]/20)*COS(RADIANS(_10sept_0_107[[#This Row],[H_phase]]))</f>
        <v>3.5149262942205334E-4</v>
      </c>
      <c r="I335">
        <f>10^(_10sept_0_107[[#This Row],[H_mag_adj]]/20)*SIN(RADIANS(_10sept_0_107[[#This Row],[H_phase]]))</f>
        <v>1.521270439412639E-3</v>
      </c>
      <c r="J335">
        <f>10^(_10sept_0_107[[#This Row],[V_mag_adj]]/20)*COS(RADIANS(_10sept_0_107[[#This Row],[V_phase]]))</f>
        <v>3.5915554116608671E-4</v>
      </c>
      <c r="K335">
        <f>10^(_10sept_0_107[[#This Row],[V_mag_adj]]/20)*SIN(RADIANS(_10sept_0_107[[#This Row],[V_phase]]))</f>
        <v>1.5157893627849842E-3</v>
      </c>
    </row>
    <row r="336" spans="1:11" x14ac:dyDescent="0.25">
      <c r="A336">
        <v>153</v>
      </c>
      <c r="B336">
        <v>-16.71</v>
      </c>
      <c r="C336">
        <v>64.27</v>
      </c>
      <c r="D336">
        <v>-16.63</v>
      </c>
      <c r="E336">
        <v>64.27</v>
      </c>
      <c r="F336">
        <f>_10sept_0_107[[#This Row],[H_mag]]-40</f>
        <v>-56.71</v>
      </c>
      <c r="G336">
        <f>_10sept_0_107[[#This Row],[V_mag]]-40</f>
        <v>-56.629999999999995</v>
      </c>
      <c r="H336">
        <f>10^(_10sept_0_107[[#This Row],[H_mag_adj]]/20)*COS(RADIANS(_10sept_0_107[[#This Row],[H_phase]]))</f>
        <v>6.3404579478591283E-4</v>
      </c>
      <c r="I336">
        <f>10^(_10sept_0_107[[#This Row],[H_mag_adj]]/20)*SIN(RADIANS(_10sept_0_107[[#This Row],[H_phase]]))</f>
        <v>1.3156864532482171E-3</v>
      </c>
      <c r="J336">
        <f>10^(_10sept_0_107[[#This Row],[V_mag_adj]]/20)*COS(RADIANS(_10sept_0_107[[#This Row],[V_phase]]))</f>
        <v>6.3991254829246847E-4</v>
      </c>
      <c r="K336">
        <f>10^(_10sept_0_107[[#This Row],[V_mag_adj]]/20)*SIN(RADIANS(_10sept_0_107[[#This Row],[V_phase]]))</f>
        <v>1.3278603501127614E-3</v>
      </c>
    </row>
    <row r="337" spans="1:11" x14ac:dyDescent="0.25">
      <c r="A337">
        <v>154</v>
      </c>
      <c r="B337">
        <v>-17.14</v>
      </c>
      <c r="C337">
        <v>52</v>
      </c>
      <c r="D337">
        <v>-17.14</v>
      </c>
      <c r="E337">
        <v>51.38</v>
      </c>
      <c r="F337">
        <f>_10sept_0_107[[#This Row],[H_mag]]-40</f>
        <v>-57.14</v>
      </c>
      <c r="G337">
        <f>_10sept_0_107[[#This Row],[V_mag]]-40</f>
        <v>-57.14</v>
      </c>
      <c r="H337">
        <f>10^(_10sept_0_107[[#This Row],[H_mag_adj]]/20)*COS(RADIANS(_10sept_0_107[[#This Row],[H_phase]]))</f>
        <v>8.5574028756559299E-4</v>
      </c>
      <c r="I337">
        <f>10^(_10sept_0_107[[#This Row],[H_mag_adj]]/20)*SIN(RADIANS(_10sept_0_107[[#This Row],[H_phase]]))</f>
        <v>1.0952976204000797E-3</v>
      </c>
      <c r="J337">
        <f>10^(_10sept_0_107[[#This Row],[V_mag_adj]]/20)*COS(RADIANS(_10sept_0_107[[#This Row],[V_phase]]))</f>
        <v>8.675422161764846E-4</v>
      </c>
      <c r="K337">
        <f>10^(_10sept_0_107[[#This Row],[V_mag_adj]]/20)*SIN(RADIANS(_10sept_0_107[[#This Row],[V_phase]]))</f>
        <v>1.0859736737916415E-3</v>
      </c>
    </row>
    <row r="338" spans="1:11" x14ac:dyDescent="0.25">
      <c r="A338">
        <v>155</v>
      </c>
      <c r="B338">
        <v>-17.690000000000001</v>
      </c>
      <c r="C338">
        <v>38.409999999999997</v>
      </c>
      <c r="D338">
        <v>-17.68</v>
      </c>
      <c r="E338">
        <v>38.119999999999997</v>
      </c>
      <c r="F338">
        <f>_10sept_0_107[[#This Row],[H_mag]]-40</f>
        <v>-57.69</v>
      </c>
      <c r="G338">
        <f>_10sept_0_107[[#This Row],[V_mag]]-40</f>
        <v>-57.68</v>
      </c>
      <c r="H338">
        <f>10^(_10sept_0_107[[#This Row],[H_mag_adj]]/20)*COS(RADIANS(_10sept_0_107[[#This Row],[H_phase]]))</f>
        <v>1.0223182954147195E-3</v>
      </c>
      <c r="I338">
        <f>10^(_10sept_0_107[[#This Row],[H_mag_adj]]/20)*SIN(RADIANS(_10sept_0_107[[#This Row],[H_phase]]))</f>
        <v>8.1057005326824825E-4</v>
      </c>
      <c r="J338">
        <f>10^(_10sept_0_107[[#This Row],[V_mag_adj]]/20)*COS(RADIANS(_10sept_0_107[[#This Row],[V_phase]]))</f>
        <v>1.0275902227994045E-3</v>
      </c>
      <c r="K338">
        <f>10^(_10sept_0_107[[#This Row],[V_mag_adj]]/20)*SIN(RADIANS(_10sept_0_107[[#This Row],[V_phase]]))</f>
        <v>8.0631304281289734E-4</v>
      </c>
    </row>
    <row r="339" spans="1:11" x14ac:dyDescent="0.25">
      <c r="A339">
        <v>156</v>
      </c>
      <c r="B339">
        <v>-18.09</v>
      </c>
      <c r="C339">
        <v>25.39</v>
      </c>
      <c r="D339">
        <v>-18.09</v>
      </c>
      <c r="E339">
        <v>24.91</v>
      </c>
      <c r="F339">
        <f>_10sept_0_107[[#This Row],[H_mag]]-40</f>
        <v>-58.09</v>
      </c>
      <c r="G339">
        <f>_10sept_0_107[[#This Row],[V_mag]]-40</f>
        <v>-58.09</v>
      </c>
      <c r="H339">
        <f>10^(_10sept_0_107[[#This Row],[H_mag_adj]]/20)*COS(RADIANS(_10sept_0_107[[#This Row],[H_phase]]))</f>
        <v>1.1256022744656252E-3</v>
      </c>
      <c r="I339">
        <f>10^(_10sept_0_107[[#This Row],[H_mag_adj]]/20)*SIN(RADIANS(_10sept_0_107[[#This Row],[H_phase]]))</f>
        <v>5.3423452684742264E-4</v>
      </c>
      <c r="J339">
        <f>10^(_10sept_0_107[[#This Row],[V_mag_adj]]/20)*COS(RADIANS(_10sept_0_107[[#This Row],[V_phase]]))</f>
        <v>1.1300383154980956E-3</v>
      </c>
      <c r="K339">
        <f>10^(_10sept_0_107[[#This Row],[V_mag_adj]]/20)*SIN(RADIANS(_10sept_0_107[[#This Row],[V_phase]]))</f>
        <v>5.2478606637781889E-4</v>
      </c>
    </row>
    <row r="340" spans="1:11" x14ac:dyDescent="0.25">
      <c r="A340">
        <v>157</v>
      </c>
      <c r="B340">
        <v>-18.37</v>
      </c>
      <c r="C340">
        <v>11.41</v>
      </c>
      <c r="D340">
        <v>-18.399999999999999</v>
      </c>
      <c r="E340">
        <v>11.88</v>
      </c>
      <c r="F340">
        <f>_10sept_0_107[[#This Row],[H_mag]]-40</f>
        <v>-58.370000000000005</v>
      </c>
      <c r="G340">
        <f>_10sept_0_107[[#This Row],[V_mag]]-40</f>
        <v>-58.4</v>
      </c>
      <c r="H340">
        <f>10^(_10sept_0_107[[#This Row],[H_mag_adj]]/20)*COS(RADIANS(_10sept_0_107[[#This Row],[H_phase]]))</f>
        <v>1.1825811211437292E-3</v>
      </c>
      <c r="I340">
        <f>10^(_10sept_0_107[[#This Row],[H_mag_adj]]/20)*SIN(RADIANS(_10sept_0_107[[#This Row],[H_phase]]))</f>
        <v>2.386649796187178E-4</v>
      </c>
      <c r="J340">
        <f>10^(_10sept_0_107[[#This Row],[V_mag_adj]]/20)*COS(RADIANS(_10sept_0_107[[#This Row],[V_phase]]))</f>
        <v>1.1765130176662599E-3</v>
      </c>
      <c r="K340">
        <f>10^(_10sept_0_107[[#This Row],[V_mag_adj]]/20)*SIN(RADIANS(_10sept_0_107[[#This Row],[V_phase]]))</f>
        <v>2.4750129294158691E-4</v>
      </c>
    </row>
    <row r="341" spans="1:11" x14ac:dyDescent="0.25">
      <c r="A341">
        <v>158</v>
      </c>
      <c r="B341">
        <v>-18.579999999999998</v>
      </c>
      <c r="C341">
        <v>-2.39</v>
      </c>
      <c r="D341">
        <v>-18.62</v>
      </c>
      <c r="E341">
        <v>-1.97</v>
      </c>
      <c r="F341">
        <f>_10sept_0_107[[#This Row],[H_mag]]-40</f>
        <v>-58.58</v>
      </c>
      <c r="G341">
        <f>_10sept_0_107[[#This Row],[V_mag]]-40</f>
        <v>-58.620000000000005</v>
      </c>
      <c r="H341">
        <f>10^(_10sept_0_107[[#This Row],[H_mag_adj]]/20)*COS(RADIANS(_10sept_0_107[[#This Row],[H_phase]]))</f>
        <v>1.1765816018307811E-3</v>
      </c>
      <c r="I341">
        <f>10^(_10sept_0_107[[#This Row],[H_mag_adj]]/20)*SIN(RADIANS(_10sept_0_107[[#This Row],[H_phase]]))</f>
        <v>-4.9107668496886091E-5</v>
      </c>
      <c r="J341">
        <f>10^(_10sept_0_107[[#This Row],[V_mag_adj]]/20)*COS(RADIANS(_10sept_0_107[[#This Row],[V_phase]]))</f>
        <v>1.1715025551351226E-3</v>
      </c>
      <c r="K341">
        <f>10^(_10sept_0_107[[#This Row],[V_mag_adj]]/20)*SIN(RADIANS(_10sept_0_107[[#This Row],[V_phase]]))</f>
        <v>-4.0295636542821192E-5</v>
      </c>
    </row>
    <row r="342" spans="1:11" x14ac:dyDescent="0.25">
      <c r="A342">
        <v>159</v>
      </c>
      <c r="B342">
        <v>-18.64</v>
      </c>
      <c r="C342">
        <v>-15.47</v>
      </c>
      <c r="D342">
        <v>-18.649999999999999</v>
      </c>
      <c r="E342">
        <v>-15.15</v>
      </c>
      <c r="F342">
        <f>_10sept_0_107[[#This Row],[H_mag]]-40</f>
        <v>-58.64</v>
      </c>
      <c r="G342">
        <f>_10sept_0_107[[#This Row],[V_mag]]-40</f>
        <v>-58.65</v>
      </c>
      <c r="H342">
        <f>10^(_10sept_0_107[[#This Row],[H_mag_adj]]/20)*COS(RADIANS(_10sept_0_107[[#This Row],[H_phase]]))</f>
        <v>1.1271287167114133E-3</v>
      </c>
      <c r="I342">
        <f>10^(_10sept_0_107[[#This Row],[H_mag_adj]]/20)*SIN(RADIANS(_10sept_0_107[[#This Row],[H_phase]]))</f>
        <v>-3.1194499765236017E-4</v>
      </c>
      <c r="J342">
        <f>10^(_10sept_0_107[[#This Row],[V_mag_adj]]/20)*COS(RADIANS(_10sept_0_107[[#This Row],[V_phase]]))</f>
        <v>1.1275544654589479E-3</v>
      </c>
      <c r="K342">
        <f>10^(_10sept_0_107[[#This Row],[V_mag_adj]]/20)*SIN(RADIANS(_10sept_0_107[[#This Row],[V_phase]]))</f>
        <v>-3.0529340643470663E-4</v>
      </c>
    </row>
    <row r="343" spans="1:11" x14ac:dyDescent="0.25">
      <c r="A343">
        <v>160</v>
      </c>
      <c r="B343">
        <v>-18.63</v>
      </c>
      <c r="C343">
        <v>-27.73</v>
      </c>
      <c r="D343">
        <v>-18.61</v>
      </c>
      <c r="E343">
        <v>-27.59</v>
      </c>
      <c r="F343">
        <f>_10sept_0_107[[#This Row],[H_mag]]-40</f>
        <v>-58.629999999999995</v>
      </c>
      <c r="G343">
        <f>_10sept_0_107[[#This Row],[V_mag]]-40</f>
        <v>-58.61</v>
      </c>
      <c r="H343">
        <f>10^(_10sept_0_107[[#This Row],[H_mag_adj]]/20)*COS(RADIANS(_10sept_0_107[[#This Row],[H_phase]]))</f>
        <v>1.0363750031358939E-3</v>
      </c>
      <c r="I343">
        <f>10^(_10sept_0_107[[#This Row],[H_mag_adj]]/20)*SIN(RADIANS(_10sept_0_107[[#This Row],[H_phase]]))</f>
        <v>-5.4480144919037275E-4</v>
      </c>
      <c r="J343">
        <f>10^(_10sept_0_107[[#This Row],[V_mag_adj]]/20)*COS(RADIANS(_10sept_0_107[[#This Row],[V_phase]]))</f>
        <v>1.0400952617621972E-3</v>
      </c>
      <c r="K343">
        <f>10^(_10sept_0_107[[#This Row],[V_mag_adj]]/20)*SIN(RADIANS(_10sept_0_107[[#This Row],[V_phase]]))</f>
        <v>-5.4351753914089185E-4</v>
      </c>
    </row>
    <row r="344" spans="1:11" x14ac:dyDescent="0.25">
      <c r="A344">
        <v>161</v>
      </c>
      <c r="B344">
        <v>-18.45</v>
      </c>
      <c r="C344">
        <v>-38.43</v>
      </c>
      <c r="D344">
        <v>-18.46</v>
      </c>
      <c r="E344">
        <v>-39.159999999999997</v>
      </c>
      <c r="F344">
        <f>_10sept_0_107[[#This Row],[H_mag]]-40</f>
        <v>-58.45</v>
      </c>
      <c r="G344">
        <f>_10sept_0_107[[#This Row],[V_mag]]-40</f>
        <v>-58.46</v>
      </c>
      <c r="H344">
        <f>10^(_10sept_0_107[[#This Row],[H_mag_adj]]/20)*COS(RADIANS(_10sept_0_107[[#This Row],[H_phase]]))</f>
        <v>9.3640967507004535E-4</v>
      </c>
      <c r="I344">
        <f>10^(_10sept_0_107[[#This Row],[H_mag_adj]]/20)*SIN(RADIANS(_10sept_0_107[[#This Row],[H_phase]]))</f>
        <v>-7.429878053819666E-4</v>
      </c>
      <c r="J344">
        <f>10^(_10sept_0_107[[#This Row],[V_mag_adj]]/20)*COS(RADIANS(_10sept_0_107[[#This Row],[V_phase]]))</f>
        <v>9.2580111054986036E-4</v>
      </c>
      <c r="K344">
        <f>10^(_10sept_0_107[[#This Row],[V_mag_adj]]/20)*SIN(RADIANS(_10sept_0_107[[#This Row],[V_phase]]))</f>
        <v>-7.5398932174589267E-4</v>
      </c>
    </row>
    <row r="345" spans="1:11" x14ac:dyDescent="0.25">
      <c r="A345">
        <v>162</v>
      </c>
      <c r="B345">
        <v>-18.3</v>
      </c>
      <c r="C345">
        <v>-49.47</v>
      </c>
      <c r="D345">
        <v>-18.34</v>
      </c>
      <c r="E345">
        <v>-49.65</v>
      </c>
      <c r="F345">
        <f>_10sept_0_107[[#This Row],[H_mag]]-40</f>
        <v>-58.3</v>
      </c>
      <c r="G345">
        <f>_10sept_0_107[[#This Row],[V_mag]]-40</f>
        <v>-58.34</v>
      </c>
      <c r="H345">
        <f>10^(_10sept_0_107[[#This Row],[H_mag_adj]]/20)*COS(RADIANS(_10sept_0_107[[#This Row],[H_phase]]))</f>
        <v>7.9033373781016501E-4</v>
      </c>
      <c r="I345">
        <f>10^(_10sept_0_107[[#This Row],[H_mag_adj]]/20)*SIN(RADIANS(_10sept_0_107[[#This Row],[H_phase]]))</f>
        <v>-9.2438139912441933E-4</v>
      </c>
      <c r="J345">
        <f>10^(_10sept_0_107[[#This Row],[V_mag_adj]]/20)*COS(RADIANS(_10sept_0_107[[#This Row],[V_phase]]))</f>
        <v>7.8380791966133284E-4</v>
      </c>
      <c r="K345">
        <f>10^(_10sept_0_107[[#This Row],[V_mag_adj]]/20)*SIN(RADIANS(_10sept_0_107[[#This Row],[V_phase]]))</f>
        <v>-9.2260120638989085E-4</v>
      </c>
    </row>
    <row r="346" spans="1:11" x14ac:dyDescent="0.25">
      <c r="A346">
        <v>163</v>
      </c>
      <c r="B346">
        <v>-18.13</v>
      </c>
      <c r="C346">
        <v>-58.47</v>
      </c>
      <c r="D346">
        <v>-18.18</v>
      </c>
      <c r="E346">
        <v>-57.97</v>
      </c>
      <c r="F346">
        <f>_10sept_0_107[[#This Row],[H_mag]]-40</f>
        <v>-58.129999999999995</v>
      </c>
      <c r="G346">
        <f>_10sept_0_107[[#This Row],[V_mag]]-40</f>
        <v>-58.18</v>
      </c>
      <c r="H346">
        <f>10^(_10sept_0_107[[#This Row],[H_mag_adj]]/20)*COS(RADIANS(_10sept_0_107[[#This Row],[H_phase]]))</f>
        <v>6.4856866230226834E-4</v>
      </c>
      <c r="I346">
        <f>10^(_10sept_0_107[[#This Row],[H_mag_adj]]/20)*SIN(RADIANS(_10sept_0_107[[#This Row],[H_phase]]))</f>
        <v>-1.0571250307236516E-3</v>
      </c>
      <c r="J346">
        <f>10^(_10sept_0_107[[#This Row],[V_mag_adj]]/20)*COS(RADIANS(_10sept_0_107[[#This Row],[V_phase]]))</f>
        <v>6.5399346045184978E-4</v>
      </c>
      <c r="K346">
        <f>10^(_10sept_0_107[[#This Row],[V_mag_adj]]/20)*SIN(RADIANS(_10sept_0_107[[#This Row],[V_phase]]))</f>
        <v>-1.0453899193213559E-3</v>
      </c>
    </row>
    <row r="347" spans="1:11" x14ac:dyDescent="0.25">
      <c r="A347">
        <v>164</v>
      </c>
      <c r="B347">
        <v>-17.98</v>
      </c>
      <c r="C347">
        <v>-66.2</v>
      </c>
      <c r="D347">
        <v>-18.09</v>
      </c>
      <c r="E347">
        <v>-65.69</v>
      </c>
      <c r="F347">
        <f>_10sept_0_107[[#This Row],[H_mag]]-40</f>
        <v>-57.980000000000004</v>
      </c>
      <c r="G347">
        <f>_10sept_0_107[[#This Row],[V_mag]]-40</f>
        <v>-58.09</v>
      </c>
      <c r="H347">
        <f>10^(_10sept_0_107[[#This Row],[H_mag_adj]]/20)*COS(RADIANS(_10sept_0_107[[#This Row],[H_phase]]))</f>
        <v>5.092045663919974E-4</v>
      </c>
      <c r="I347">
        <f>10^(_10sept_0_107[[#This Row],[H_mag_adj]]/20)*SIN(RADIANS(_10sept_0_107[[#This Row],[H_phase]]))</f>
        <v>-1.1545213019328424E-3</v>
      </c>
      <c r="J347">
        <f>10^(_10sept_0_107[[#This Row],[V_mag_adj]]/20)*COS(RADIANS(_10sept_0_107[[#This Row],[V_phase]]))</f>
        <v>5.1292377474184694E-4</v>
      </c>
      <c r="K347">
        <f>10^(_10sept_0_107[[#This Row],[V_mag_adj]]/20)*SIN(RADIANS(_10sept_0_107[[#This Row],[V_phase]]))</f>
        <v>-1.1354718011745836E-3</v>
      </c>
    </row>
    <row r="348" spans="1:11" x14ac:dyDescent="0.25">
      <c r="A348">
        <v>165</v>
      </c>
      <c r="B348">
        <v>-18.079999999999998</v>
      </c>
      <c r="C348">
        <v>-72.91</v>
      </c>
      <c r="D348">
        <v>-18.14</v>
      </c>
      <c r="E348">
        <v>-72.95</v>
      </c>
      <c r="F348">
        <f>_10sept_0_107[[#This Row],[H_mag]]-40</f>
        <v>-58.08</v>
      </c>
      <c r="G348">
        <f>_10sept_0_107[[#This Row],[V_mag]]-40</f>
        <v>-58.14</v>
      </c>
      <c r="H348">
        <f>10^(_10sept_0_107[[#This Row],[H_mag_adj]]/20)*COS(RADIANS(_10sept_0_107[[#This Row],[H_phase]]))</f>
        <v>3.6657296341884547E-4</v>
      </c>
      <c r="I348">
        <f>10^(_10sept_0_107[[#This Row],[H_mag_adj]]/20)*SIN(RADIANS(_10sept_0_107[[#This Row],[H_phase]]))</f>
        <v>-1.1923044468991121E-3</v>
      </c>
      <c r="J348">
        <f>10^(_10sept_0_107[[#This Row],[V_mag_adj]]/20)*COS(RADIANS(_10sept_0_107[[#This Row],[V_phase]]))</f>
        <v>3.6322274880928629E-4</v>
      </c>
      <c r="K348">
        <f>10^(_10sept_0_107[[#This Row],[V_mag_adj]]/20)*SIN(RADIANS(_10sept_0_107[[#This Row],[V_phase]]))</f>
        <v>-1.1843505467329847E-3</v>
      </c>
    </row>
    <row r="349" spans="1:11" x14ac:dyDescent="0.25">
      <c r="A349">
        <v>166</v>
      </c>
      <c r="B349">
        <v>-18.14</v>
      </c>
      <c r="C349">
        <v>-80.33</v>
      </c>
      <c r="D349">
        <v>-18.14</v>
      </c>
      <c r="E349">
        <v>-80.5</v>
      </c>
      <c r="F349">
        <f>_10sept_0_107[[#This Row],[H_mag]]-40</f>
        <v>-58.14</v>
      </c>
      <c r="G349">
        <f>_10sept_0_107[[#This Row],[V_mag]]-40</f>
        <v>-58.14</v>
      </c>
      <c r="H349">
        <f>10^(_10sept_0_107[[#This Row],[H_mag_adj]]/20)*COS(RADIANS(_10sept_0_107[[#This Row],[H_phase]]))</f>
        <v>2.0808468050640503E-4</v>
      </c>
      <c r="I349">
        <f>10^(_10sept_0_107[[#This Row],[H_mag_adj]]/20)*SIN(RADIANS(_10sept_0_107[[#This Row],[H_phase]]))</f>
        <v>-1.2211952131161673E-3</v>
      </c>
      <c r="J349">
        <f>10^(_10sept_0_107[[#This Row],[V_mag_adj]]/20)*COS(RADIANS(_10sept_0_107[[#This Row],[V_phase]]))</f>
        <v>2.0446041075521712E-4</v>
      </c>
      <c r="K349">
        <f>10^(_10sept_0_107[[#This Row],[V_mag_adj]]/20)*SIN(RADIANS(_10sept_0_107[[#This Row],[V_phase]]))</f>
        <v>-1.2218072365283738E-3</v>
      </c>
    </row>
    <row r="350" spans="1:11" x14ac:dyDescent="0.25">
      <c r="A350">
        <v>167</v>
      </c>
      <c r="B350">
        <v>-18.34</v>
      </c>
      <c r="C350">
        <v>-86.78</v>
      </c>
      <c r="D350">
        <v>-18.38</v>
      </c>
      <c r="E350">
        <v>-87</v>
      </c>
      <c r="F350">
        <f>_10sept_0_107[[#This Row],[H_mag]]-40</f>
        <v>-58.34</v>
      </c>
      <c r="G350">
        <f>_10sept_0_107[[#This Row],[V_mag]]-40</f>
        <v>-58.379999999999995</v>
      </c>
      <c r="H350">
        <f>10^(_10sept_0_107[[#This Row],[H_mag_adj]]/20)*COS(RADIANS(_10sept_0_107[[#This Row],[H_phase]]))</f>
        <v>6.7999325198581074E-5</v>
      </c>
      <c r="I350">
        <f>10^(_10sept_0_107[[#This Row],[H_mag_adj]]/20)*SIN(RADIANS(_10sept_0_107[[#This Row],[H_phase]]))</f>
        <v>-1.2086868629750413E-3</v>
      </c>
      <c r="J350">
        <f>10^(_10sept_0_107[[#This Row],[V_mag_adj]]/20)*COS(RADIANS(_10sept_0_107[[#This Row],[V_phase]]))</f>
        <v>6.3066708246473237E-5</v>
      </c>
      <c r="K350">
        <f>10^(_10sept_0_107[[#This Row],[V_mag_adj]]/20)*SIN(RADIANS(_10sept_0_107[[#This Row],[V_phase]]))</f>
        <v>-1.2033844804960286E-3</v>
      </c>
    </row>
    <row r="351" spans="1:11" x14ac:dyDescent="0.25">
      <c r="A351">
        <v>168</v>
      </c>
      <c r="B351">
        <v>-18.57</v>
      </c>
      <c r="C351">
        <v>-93.43</v>
      </c>
      <c r="D351">
        <v>-18.600000000000001</v>
      </c>
      <c r="E351">
        <v>-93.42</v>
      </c>
      <c r="F351">
        <f>_10sept_0_107[[#This Row],[H_mag]]-40</f>
        <v>-58.57</v>
      </c>
      <c r="G351">
        <f>_10sept_0_107[[#This Row],[V_mag]]-40</f>
        <v>-58.6</v>
      </c>
      <c r="H351">
        <f>10^(_10sept_0_107[[#This Row],[H_mag_adj]]/20)*COS(RADIANS(_10sept_0_107[[#This Row],[H_phase]]))</f>
        <v>-7.0536198996472746E-5</v>
      </c>
      <c r="I351">
        <f>10^(_10sept_0_107[[#This Row],[H_mag_adj]]/20)*SIN(RADIANS(_10sept_0_107[[#This Row],[H_phase]]))</f>
        <v>-1.1768505749858306E-3</v>
      </c>
      <c r="J351">
        <f>10^(_10sept_0_107[[#This Row],[V_mag_adj]]/20)*COS(RADIANS(_10sept_0_107[[#This Row],[V_phase]]))</f>
        <v>-7.0088303791665811E-5</v>
      </c>
      <c r="K351">
        <f>10^(_10sept_0_107[[#This Row],[V_mag_adj]]/20)*SIN(RADIANS(_10sept_0_107[[#This Row],[V_phase]]))</f>
        <v>-1.1728051390893922E-3</v>
      </c>
    </row>
    <row r="352" spans="1:11" x14ac:dyDescent="0.25">
      <c r="A352">
        <v>169</v>
      </c>
      <c r="B352">
        <v>-18.89</v>
      </c>
      <c r="C352">
        <v>-100.01</v>
      </c>
      <c r="D352">
        <v>-18.899999999999999</v>
      </c>
      <c r="E352">
        <v>-100.6</v>
      </c>
      <c r="F352">
        <f>_10sept_0_107[[#This Row],[H_mag]]-40</f>
        <v>-58.89</v>
      </c>
      <c r="G352">
        <f>_10sept_0_107[[#This Row],[V_mag]]-40</f>
        <v>-58.9</v>
      </c>
      <c r="H352">
        <f>10^(_10sept_0_107[[#This Row],[H_mag_adj]]/20)*COS(RADIANS(_10sept_0_107[[#This Row],[H_phase]]))</f>
        <v>-1.9751491058790326E-4</v>
      </c>
      <c r="I352">
        <f>10^(_10sept_0_107[[#This Row],[H_mag_adj]]/20)*SIN(RADIANS(_10sept_0_107[[#This Row],[H_phase]]))</f>
        <v>-1.1190206136211184E-3</v>
      </c>
      <c r="J352">
        <f>10^(_10sept_0_107[[#This Row],[V_mag_adj]]/20)*COS(RADIANS(_10sept_0_107[[#This Row],[V_phase]]))</f>
        <v>-2.0878677250296744E-4</v>
      </c>
      <c r="K352">
        <f>10^(_10sept_0_107[[#This Row],[V_mag_adj]]/20)*SIN(RADIANS(_10sept_0_107[[#This Row],[V_phase]]))</f>
        <v>-1.1156422523913871E-3</v>
      </c>
    </row>
    <row r="353" spans="1:11" x14ac:dyDescent="0.25">
      <c r="A353">
        <v>170</v>
      </c>
      <c r="B353">
        <v>-19.27</v>
      </c>
      <c r="C353">
        <v>-106.53</v>
      </c>
      <c r="D353">
        <v>-19.32</v>
      </c>
      <c r="E353">
        <v>-106.91</v>
      </c>
      <c r="F353">
        <f>_10sept_0_107[[#This Row],[H_mag]]-40</f>
        <v>-59.269999999999996</v>
      </c>
      <c r="G353">
        <f>_10sept_0_107[[#This Row],[V_mag]]-40</f>
        <v>-59.32</v>
      </c>
      <c r="H353">
        <f>10^(_10sept_0_107[[#This Row],[H_mag_adj]]/20)*COS(RADIANS(_10sept_0_107[[#This Row],[H_phase]]))</f>
        <v>-3.094630087924628E-4</v>
      </c>
      <c r="I353">
        <f>10^(_10sept_0_107[[#This Row],[H_mag_adj]]/20)*SIN(RADIANS(_10sept_0_107[[#This Row],[H_phase]]))</f>
        <v>-1.0427244132148634E-3</v>
      </c>
      <c r="J353">
        <f>10^(_10sept_0_107[[#This Row],[V_mag_adj]]/20)*COS(RADIANS(_10sept_0_107[[#This Row],[V_phase]]))</f>
        <v>-3.1455581165977888E-4</v>
      </c>
      <c r="K353">
        <f>10^(_10sept_0_107[[#This Row],[V_mag_adj]]/20)*SIN(RADIANS(_10sept_0_107[[#This Row],[V_phase]]))</f>
        <v>-1.0346758102763045E-3</v>
      </c>
    </row>
    <row r="354" spans="1:11" x14ac:dyDescent="0.25">
      <c r="A354">
        <v>171</v>
      </c>
      <c r="B354">
        <v>-19.64</v>
      </c>
      <c r="C354">
        <v>-114.07</v>
      </c>
      <c r="D354">
        <v>-19.77</v>
      </c>
      <c r="E354">
        <v>-114.04</v>
      </c>
      <c r="F354">
        <f>_10sept_0_107[[#This Row],[H_mag]]-40</f>
        <v>-59.64</v>
      </c>
      <c r="G354">
        <f>_10sept_0_107[[#This Row],[V_mag]]-40</f>
        <v>-59.769999999999996</v>
      </c>
      <c r="H354">
        <f>10^(_10sept_0_107[[#This Row],[H_mag_adj]]/20)*COS(RADIANS(_10sept_0_107[[#This Row],[H_phase]]))</f>
        <v>-4.2511171264105081E-4</v>
      </c>
      <c r="I354">
        <f>10^(_10sept_0_107[[#This Row],[H_mag_adj]]/20)*SIN(RADIANS(_10sept_0_107[[#This Row],[H_phase]]))</f>
        <v>-9.5168569149297136E-4</v>
      </c>
      <c r="J354">
        <f>10^(_10sept_0_107[[#This Row],[V_mag_adj]]/20)*COS(RADIANS(_10sept_0_107[[#This Row],[V_phase]]))</f>
        <v>-4.1830556989969086E-4</v>
      </c>
      <c r="K354">
        <f>10^(_10sept_0_107[[#This Row],[V_mag_adj]]/20)*SIN(RADIANS(_10sept_0_107[[#This Row],[V_phase]]))</f>
        <v>-9.3776721342887358E-4</v>
      </c>
    </row>
    <row r="355" spans="1:11" x14ac:dyDescent="0.25">
      <c r="A355">
        <v>172</v>
      </c>
      <c r="B355">
        <v>-20.09</v>
      </c>
      <c r="C355">
        <v>-120.9</v>
      </c>
      <c r="D355">
        <v>-20.149999999999999</v>
      </c>
      <c r="E355">
        <v>-121.25</v>
      </c>
      <c r="F355">
        <f>_10sept_0_107[[#This Row],[H_mag]]-40</f>
        <v>-60.09</v>
      </c>
      <c r="G355">
        <f>_10sept_0_107[[#This Row],[V_mag]]-40</f>
        <v>-60.15</v>
      </c>
      <c r="H355">
        <f>10^(_10sept_0_107[[#This Row],[H_mag_adj]]/20)*COS(RADIANS(_10sept_0_107[[#This Row],[H_phase]]))</f>
        <v>-5.0824759892312266E-4</v>
      </c>
      <c r="I355">
        <f>10^(_10sept_0_107[[#This Row],[H_mag_adj]]/20)*SIN(RADIANS(_10sept_0_107[[#This Row],[H_phase]]))</f>
        <v>-8.4921985586629875E-4</v>
      </c>
      <c r="J355">
        <f>10^(_10sept_0_107[[#This Row],[V_mag_adj]]/20)*COS(RADIANS(_10sept_0_107[[#This Row],[V_phase]]))</f>
        <v>-5.0989127532336757E-4</v>
      </c>
      <c r="K355">
        <f>10^(_10sept_0_107[[#This Row],[V_mag_adj]]/20)*SIN(RADIANS(_10sept_0_107[[#This Row],[V_phase]]))</f>
        <v>-8.4027481596137465E-4</v>
      </c>
    </row>
    <row r="356" spans="1:11" x14ac:dyDescent="0.25">
      <c r="A356">
        <v>173</v>
      </c>
      <c r="B356">
        <v>-20.59</v>
      </c>
      <c r="C356">
        <v>-127.27</v>
      </c>
      <c r="D356">
        <v>-20.58</v>
      </c>
      <c r="E356">
        <v>-127.46</v>
      </c>
      <c r="F356">
        <f>_10sept_0_107[[#This Row],[H_mag]]-40</f>
        <v>-60.59</v>
      </c>
      <c r="G356">
        <f>_10sept_0_107[[#This Row],[V_mag]]-40</f>
        <v>-60.58</v>
      </c>
      <c r="H356">
        <f>10^(_10sept_0_107[[#This Row],[H_mag_adj]]/20)*COS(RADIANS(_10sept_0_107[[#This Row],[H_phase]]))</f>
        <v>-5.6580352506148401E-4</v>
      </c>
      <c r="I356">
        <f>10^(_10sept_0_107[[#This Row],[H_mag_adj]]/20)*SIN(RADIANS(_10sept_0_107[[#This Row],[H_phase]]))</f>
        <v>-7.4353059077357996E-4</v>
      </c>
      <c r="J356">
        <f>10^(_10sept_0_107[[#This Row],[V_mag_adj]]/20)*COS(RADIANS(_10sept_0_107[[#This Row],[V_phase]]))</f>
        <v>-5.6892066759725525E-4</v>
      </c>
      <c r="K356">
        <f>10^(_10sept_0_107[[#This Row],[V_mag_adj]]/20)*SIN(RADIANS(_10sept_0_107[[#This Row],[V_phase]]))</f>
        <v>-7.425045785772156E-4</v>
      </c>
    </row>
    <row r="357" spans="1:11" x14ac:dyDescent="0.25">
      <c r="A357">
        <v>174</v>
      </c>
      <c r="B357">
        <v>-21.12</v>
      </c>
      <c r="C357">
        <v>-134.26</v>
      </c>
      <c r="D357">
        <v>-21.25</v>
      </c>
      <c r="E357">
        <v>-134.25</v>
      </c>
      <c r="F357">
        <f>_10sept_0_107[[#This Row],[H_mag]]-40</f>
        <v>-61.120000000000005</v>
      </c>
      <c r="G357">
        <f>_10sept_0_107[[#This Row],[V_mag]]-40</f>
        <v>-61.25</v>
      </c>
      <c r="H357">
        <f>10^(_10sept_0_107[[#This Row],[H_mag_adj]]/20)*COS(RADIANS(_10sept_0_107[[#This Row],[H_phase]]))</f>
        <v>-6.1348341076527461E-4</v>
      </c>
      <c r="I357">
        <f>10^(_10sept_0_107[[#This Row],[H_mag_adj]]/20)*SIN(RADIANS(_10sept_0_107[[#This Row],[H_phase]]))</f>
        <v>-6.2953847365471356E-4</v>
      </c>
      <c r="J357">
        <f>10^(_10sept_0_107[[#This Row],[V_mag_adj]]/20)*COS(RADIANS(_10sept_0_107[[#This Row],[V_phase]]))</f>
        <v>-6.0426164340390864E-4</v>
      </c>
      <c r="K357">
        <f>10^(_10sept_0_107[[#This Row],[V_mag_adj]]/20)*SIN(RADIANS(_10sept_0_107[[#This Row],[V_phase]]))</f>
        <v>-6.2029192775923004E-4</v>
      </c>
    </row>
    <row r="358" spans="1:11" x14ac:dyDescent="0.25">
      <c r="A358">
        <v>175</v>
      </c>
      <c r="B358">
        <v>-21.66</v>
      </c>
      <c r="C358">
        <v>-141.49</v>
      </c>
      <c r="D358">
        <v>-21.82</v>
      </c>
      <c r="E358">
        <v>-141.28</v>
      </c>
      <c r="F358">
        <f>_10sept_0_107[[#This Row],[H_mag]]-40</f>
        <v>-61.66</v>
      </c>
      <c r="G358">
        <f>_10sept_0_107[[#This Row],[V_mag]]-40</f>
        <v>-61.82</v>
      </c>
      <c r="H358">
        <f>10^(_10sept_0_107[[#This Row],[H_mag_adj]]/20)*COS(RADIANS(_10sept_0_107[[#This Row],[H_phase]]))</f>
        <v>-6.4637427891757048E-4</v>
      </c>
      <c r="I358">
        <f>10^(_10sept_0_107[[#This Row],[H_mag_adj]]/20)*SIN(RADIANS(_10sept_0_107[[#This Row],[H_phase]]))</f>
        <v>-5.1433353545676981E-4</v>
      </c>
      <c r="J358">
        <f>10^(_10sept_0_107[[#This Row],[V_mag_adj]]/20)*COS(RADIANS(_10sept_0_107[[#This Row],[V_phase]]))</f>
        <v>-6.3272163721366816E-4</v>
      </c>
      <c r="K358">
        <f>10^(_10sept_0_107[[#This Row],[V_mag_adj]]/20)*SIN(RADIANS(_10sept_0_107[[#This Row],[V_phase]]))</f>
        <v>-5.0726833841377667E-4</v>
      </c>
    </row>
    <row r="359" spans="1:11" x14ac:dyDescent="0.25">
      <c r="A359">
        <v>176</v>
      </c>
      <c r="B359">
        <v>-22.45</v>
      </c>
      <c r="C359">
        <v>-146.47999999999999</v>
      </c>
      <c r="D359">
        <v>-22.51</v>
      </c>
      <c r="E359">
        <v>-147.43</v>
      </c>
      <c r="F359">
        <f>_10sept_0_107[[#This Row],[H_mag]]-40</f>
        <v>-62.45</v>
      </c>
      <c r="G359">
        <f>_10sept_0_107[[#This Row],[V_mag]]-40</f>
        <v>-62.510000000000005</v>
      </c>
      <c r="H359">
        <f>10^(_10sept_0_107[[#This Row],[H_mag_adj]]/20)*COS(RADIANS(_10sept_0_107[[#This Row],[H_phase]]))</f>
        <v>-6.2879084770036883E-4</v>
      </c>
      <c r="I359">
        <f>10^(_10sept_0_107[[#This Row],[H_mag_adj]]/20)*SIN(RADIANS(_10sept_0_107[[#This Row],[H_phase]]))</f>
        <v>-4.1650330213828144E-4</v>
      </c>
      <c r="J359">
        <f>10^(_10sept_0_107[[#This Row],[V_mag_adj]]/20)*COS(RADIANS(_10sept_0_107[[#This Row],[V_phase]]))</f>
        <v>-6.3123447844097113E-4</v>
      </c>
      <c r="K359">
        <f>10^(_10sept_0_107[[#This Row],[V_mag_adj]]/20)*SIN(RADIANS(_10sept_0_107[[#This Row],[V_phase]]))</f>
        <v>-4.0322575470798605E-4</v>
      </c>
    </row>
    <row r="360" spans="1:11" x14ac:dyDescent="0.25">
      <c r="A360">
        <v>177</v>
      </c>
      <c r="B360">
        <v>-23.19</v>
      </c>
      <c r="C360">
        <v>-153.97999999999999</v>
      </c>
      <c r="D360">
        <v>-23.48</v>
      </c>
      <c r="E360">
        <v>-153.9</v>
      </c>
      <c r="F360">
        <f>_10sept_0_107[[#This Row],[H_mag]]-40</f>
        <v>-63.19</v>
      </c>
      <c r="G360">
        <f>_10sept_0_107[[#This Row],[V_mag]]-40</f>
        <v>-63.480000000000004</v>
      </c>
      <c r="H360">
        <f>10^(_10sept_0_107[[#This Row],[H_mag_adj]]/20)*COS(RADIANS(_10sept_0_107[[#This Row],[H_phase]]))</f>
        <v>-6.224238351534504E-4</v>
      </c>
      <c r="I360">
        <f>10^(_10sept_0_107[[#This Row],[H_mag_adj]]/20)*SIN(RADIANS(_10sept_0_107[[#This Row],[H_phase]]))</f>
        <v>-3.0384538513783456E-4</v>
      </c>
      <c r="J360">
        <f>10^(_10sept_0_107[[#This Row],[V_mag_adj]]/20)*COS(RADIANS(_10sept_0_107[[#This Row],[V_phase]]))</f>
        <v>-6.0157485183366904E-4</v>
      </c>
      <c r="K360">
        <f>10^(_10sept_0_107[[#This Row],[V_mag_adj]]/20)*SIN(RADIANS(_10sept_0_107[[#This Row],[V_phase]]))</f>
        <v>-2.9470847896595991E-4</v>
      </c>
    </row>
    <row r="361" spans="1:11" x14ac:dyDescent="0.25">
      <c r="A361">
        <v>178</v>
      </c>
      <c r="B361">
        <v>-24.11</v>
      </c>
      <c r="C361">
        <v>-162.02000000000001</v>
      </c>
      <c r="D361">
        <v>-24.35</v>
      </c>
      <c r="E361">
        <v>-162.18</v>
      </c>
      <c r="F361">
        <f>_10sept_0_107[[#This Row],[H_mag]]-40</f>
        <v>-64.11</v>
      </c>
      <c r="G361">
        <f>_10sept_0_107[[#This Row],[V_mag]]-40</f>
        <v>-64.349999999999994</v>
      </c>
      <c r="H361">
        <f>10^(_10sept_0_107[[#This Row],[H_mag_adj]]/20)*COS(RADIANS(_10sept_0_107[[#This Row],[H_phase]]))</f>
        <v>-5.9259168489104997E-4</v>
      </c>
      <c r="I361">
        <f>10^(_10sept_0_107[[#This Row],[H_mag_adj]]/20)*SIN(RADIANS(_10sept_0_107[[#This Row],[H_phase]]))</f>
        <v>-1.9231604454292105E-4</v>
      </c>
      <c r="J361">
        <f>10^(_10sept_0_107[[#This Row],[V_mag_adj]]/20)*COS(RADIANS(_10sept_0_107[[#This Row],[V_phase]]))</f>
        <v>-5.7696207969520821E-4</v>
      </c>
      <c r="K361">
        <f>10^(_10sept_0_107[[#This Row],[V_mag_adj]]/20)*SIN(RADIANS(_10sept_0_107[[#This Row],[V_phase]]))</f>
        <v>-1.8546444158345975E-4</v>
      </c>
    </row>
    <row r="362" spans="1:11" x14ac:dyDescent="0.25">
      <c r="A362">
        <v>179</v>
      </c>
      <c r="B362">
        <v>-25.07</v>
      </c>
      <c r="C362">
        <v>-171.15</v>
      </c>
      <c r="D362">
        <v>-25.14</v>
      </c>
      <c r="E362">
        <v>-171.44</v>
      </c>
      <c r="F362">
        <f>_10sept_0_107[[#This Row],[H_mag]]-40</f>
        <v>-65.069999999999993</v>
      </c>
      <c r="G362">
        <f>_10sept_0_107[[#This Row],[V_mag]]-40</f>
        <v>-65.14</v>
      </c>
      <c r="H362">
        <f>10^(_10sept_0_107[[#This Row],[H_mag_adj]]/20)*COS(RADIANS(_10sept_0_107[[#This Row],[H_phase]]))</f>
        <v>-5.5118638553825026E-4</v>
      </c>
      <c r="I362">
        <f>10^(_10sept_0_107[[#This Row],[H_mag_adj]]/20)*SIN(RADIANS(_10sept_0_107[[#This Row],[H_phase]]))</f>
        <v>-8.5820755693950438E-5</v>
      </c>
      <c r="J362">
        <f>10^(_10sept_0_107[[#This Row],[V_mag_adj]]/20)*COS(RADIANS(_10sept_0_107[[#This Row],[V_phase]]))</f>
        <v>-5.471860852894198E-4</v>
      </c>
      <c r="K362">
        <f>10^(_10sept_0_107[[#This Row],[V_mag_adj]]/20)*SIN(RADIANS(_10sept_0_107[[#This Row],[V_phase]]))</f>
        <v>-8.2363410776307321E-5</v>
      </c>
    </row>
    <row r="363" spans="1:11" x14ac:dyDescent="0.25">
      <c r="A363">
        <v>180</v>
      </c>
      <c r="B363">
        <v>-25.66</v>
      </c>
      <c r="C363">
        <v>177.83</v>
      </c>
      <c r="D363">
        <v>-25.82</v>
      </c>
      <c r="E363">
        <v>178.03</v>
      </c>
      <c r="F363">
        <f>_10sept_0_107[[#This Row],[H_mag]]-40</f>
        <v>-65.66</v>
      </c>
      <c r="G363">
        <f>_10sept_0_107[[#This Row],[V_mag]]-40</f>
        <v>-65.819999999999993</v>
      </c>
      <c r="H363">
        <f>10^(_10sept_0_107[[#This Row],[H_mag_adj]]/20)*COS(RADIANS(_10sept_0_107[[#This Row],[H_phase]]))</f>
        <v>-5.2082095155917289E-4</v>
      </c>
      <c r="I363">
        <f>10^(_10sept_0_107[[#This Row],[H_mag_adj]]/20)*SIN(RADIANS(_10sept_0_107[[#This Row],[H_phase]]))</f>
        <v>1.9734824572452061E-5</v>
      </c>
      <c r="J363">
        <f>10^(_10sept_0_107[[#This Row],[V_mag_adj]]/20)*COS(RADIANS(_10sept_0_107[[#This Row],[V_phase]]))</f>
        <v>-5.1137941282628971E-4</v>
      </c>
      <c r="K363">
        <f>10^(_10sept_0_107[[#This Row],[V_mag_adj]]/20)*SIN(RADIANS(_10sept_0_107[[#This Row],[V_phase]]))</f>
        <v>1.7589683321136972E-5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workbookViewId="0">
      <selection activeCell="I22" sqref="I22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  <c r="G1" t="s">
        <v>0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21</v>
      </c>
      <c r="G2" t="s">
        <v>22</v>
      </c>
    </row>
    <row r="3" spans="1:7" x14ac:dyDescent="0.25">
      <c r="A3">
        <v>-180</v>
      </c>
      <c r="B3">
        <v>-39.04</v>
      </c>
      <c r="C3">
        <v>-136.77000000000001</v>
      </c>
      <c r="D3">
        <v>-39.18</v>
      </c>
      <c r="E3">
        <v>-137.91</v>
      </c>
      <c r="F3">
        <f>_10sept_0_all[[#This Row],[H_mag]]-26</f>
        <v>-65.039999999999992</v>
      </c>
      <c r="G3">
        <f>_10sept_0_all[[#This Row],[V_mag]]-26</f>
        <v>-65.180000000000007</v>
      </c>
    </row>
    <row r="4" spans="1:7" x14ac:dyDescent="0.25">
      <c r="A4">
        <v>-179</v>
      </c>
      <c r="B4">
        <v>-38.159999999999997</v>
      </c>
      <c r="C4">
        <v>-161.78</v>
      </c>
      <c r="D4">
        <v>-38.049999999999997</v>
      </c>
      <c r="E4">
        <v>-163.52000000000001</v>
      </c>
      <c r="F4">
        <f>_10sept_0_all[[#This Row],[H_mag]]-26</f>
        <v>-64.16</v>
      </c>
      <c r="G4">
        <f>_10sept_0_all[[#This Row],[V_mag]]-26</f>
        <v>-64.05</v>
      </c>
    </row>
    <row r="5" spans="1:7" x14ac:dyDescent="0.25">
      <c r="A5">
        <v>-178</v>
      </c>
      <c r="B5">
        <v>-36.26</v>
      </c>
      <c r="C5">
        <v>-175.03</v>
      </c>
      <c r="D5">
        <v>-36.26</v>
      </c>
      <c r="E5">
        <v>-175.45</v>
      </c>
      <c r="F5">
        <f>_10sept_0_all[[#This Row],[H_mag]]-26</f>
        <v>-62.26</v>
      </c>
      <c r="G5">
        <f>_10sept_0_all[[#This Row],[V_mag]]-26</f>
        <v>-62.26</v>
      </c>
    </row>
    <row r="6" spans="1:7" x14ac:dyDescent="0.25">
      <c r="A6">
        <v>-177</v>
      </c>
      <c r="B6">
        <v>-34.94</v>
      </c>
      <c r="C6">
        <v>179.6</v>
      </c>
      <c r="D6">
        <v>-34.840000000000003</v>
      </c>
      <c r="E6">
        <v>178.75</v>
      </c>
      <c r="F6">
        <f>_10sept_0_all[[#This Row],[H_mag]]-26</f>
        <v>-60.94</v>
      </c>
      <c r="G6">
        <f>_10sept_0_all[[#This Row],[V_mag]]-26</f>
        <v>-60.84</v>
      </c>
    </row>
    <row r="7" spans="1:7" x14ac:dyDescent="0.25">
      <c r="A7">
        <v>-176</v>
      </c>
      <c r="B7">
        <v>-33.450000000000003</v>
      </c>
      <c r="C7">
        <v>175.34</v>
      </c>
      <c r="D7">
        <v>-33.409999999999997</v>
      </c>
      <c r="E7">
        <v>175.47</v>
      </c>
      <c r="F7">
        <f>_10sept_0_all[[#This Row],[H_mag]]-26</f>
        <v>-59.45</v>
      </c>
      <c r="G7">
        <f>_10sept_0_all[[#This Row],[V_mag]]-26</f>
        <v>-59.41</v>
      </c>
    </row>
    <row r="8" spans="1:7" x14ac:dyDescent="0.25">
      <c r="A8">
        <v>-175</v>
      </c>
      <c r="B8">
        <v>-32.479999999999997</v>
      </c>
      <c r="C8">
        <v>173.8</v>
      </c>
      <c r="D8">
        <v>-32.39</v>
      </c>
      <c r="E8">
        <v>173.29</v>
      </c>
      <c r="F8">
        <f>_10sept_0_all[[#This Row],[H_mag]]-26</f>
        <v>-58.48</v>
      </c>
      <c r="G8">
        <f>_10sept_0_all[[#This Row],[V_mag]]-26</f>
        <v>-58.39</v>
      </c>
    </row>
    <row r="9" spans="1:7" x14ac:dyDescent="0.25">
      <c r="A9">
        <v>-174</v>
      </c>
      <c r="B9">
        <v>-31.6</v>
      </c>
      <c r="C9">
        <v>173.1</v>
      </c>
      <c r="D9">
        <v>-31.71</v>
      </c>
      <c r="E9">
        <v>172.88</v>
      </c>
      <c r="F9">
        <f>_10sept_0_all[[#This Row],[H_mag]]-26</f>
        <v>-57.6</v>
      </c>
      <c r="G9">
        <f>_10sept_0_all[[#This Row],[V_mag]]-26</f>
        <v>-57.71</v>
      </c>
    </row>
    <row r="10" spans="1:7" x14ac:dyDescent="0.25">
      <c r="A10">
        <v>-173</v>
      </c>
      <c r="B10">
        <v>-31.12</v>
      </c>
      <c r="C10">
        <v>173.77</v>
      </c>
      <c r="D10">
        <v>-31.12</v>
      </c>
      <c r="E10">
        <v>173.34</v>
      </c>
      <c r="F10">
        <f>_10sept_0_all[[#This Row],[H_mag]]-26</f>
        <v>-57.120000000000005</v>
      </c>
      <c r="G10">
        <f>_10sept_0_all[[#This Row],[V_mag]]-26</f>
        <v>-57.120000000000005</v>
      </c>
    </row>
    <row r="11" spans="1:7" x14ac:dyDescent="0.25">
      <c r="A11">
        <v>-172</v>
      </c>
      <c r="B11">
        <v>-30.88</v>
      </c>
      <c r="C11">
        <v>174.84</v>
      </c>
      <c r="D11">
        <v>-30.81</v>
      </c>
      <c r="E11">
        <v>174.25</v>
      </c>
      <c r="F11">
        <f>_10sept_0_all[[#This Row],[H_mag]]-26</f>
        <v>-56.879999999999995</v>
      </c>
      <c r="G11">
        <f>_10sept_0_all[[#This Row],[V_mag]]-26</f>
        <v>-56.81</v>
      </c>
    </row>
    <row r="12" spans="1:7" x14ac:dyDescent="0.25">
      <c r="A12">
        <v>-171</v>
      </c>
      <c r="B12">
        <v>-30.72</v>
      </c>
      <c r="C12">
        <v>175.47</v>
      </c>
      <c r="D12">
        <v>-30.72</v>
      </c>
      <c r="E12">
        <v>174.83</v>
      </c>
      <c r="F12">
        <f>_10sept_0_all[[#This Row],[H_mag]]-26</f>
        <v>-56.72</v>
      </c>
      <c r="G12">
        <f>_10sept_0_all[[#This Row],[V_mag]]-26</f>
        <v>-56.72</v>
      </c>
    </row>
    <row r="13" spans="1:7" x14ac:dyDescent="0.25">
      <c r="A13">
        <v>-170</v>
      </c>
      <c r="B13">
        <v>-30.89</v>
      </c>
      <c r="C13">
        <v>176.44</v>
      </c>
      <c r="D13">
        <v>-30.88</v>
      </c>
      <c r="E13">
        <v>176.45</v>
      </c>
      <c r="F13">
        <f>_10sept_0_all[[#This Row],[H_mag]]-26</f>
        <v>-56.89</v>
      </c>
      <c r="G13">
        <f>_10sept_0_all[[#This Row],[V_mag]]-26</f>
        <v>-56.879999999999995</v>
      </c>
    </row>
    <row r="14" spans="1:7" x14ac:dyDescent="0.25">
      <c r="A14">
        <v>-169</v>
      </c>
      <c r="B14">
        <v>-31.41</v>
      </c>
      <c r="C14">
        <v>177.53</v>
      </c>
      <c r="D14">
        <v>-31.33</v>
      </c>
      <c r="E14">
        <v>177.32</v>
      </c>
      <c r="F14">
        <f>_10sept_0_all[[#This Row],[H_mag]]-26</f>
        <v>-57.41</v>
      </c>
      <c r="G14">
        <f>_10sept_0_all[[#This Row],[V_mag]]-26</f>
        <v>-57.33</v>
      </c>
    </row>
    <row r="15" spans="1:7" x14ac:dyDescent="0.25">
      <c r="A15">
        <v>-168</v>
      </c>
      <c r="B15">
        <v>-32.01</v>
      </c>
      <c r="C15">
        <v>178.26</v>
      </c>
      <c r="D15">
        <v>-32.020000000000003</v>
      </c>
      <c r="E15">
        <v>177.93</v>
      </c>
      <c r="F15">
        <f>_10sept_0_all[[#This Row],[H_mag]]-26</f>
        <v>-58.01</v>
      </c>
      <c r="G15">
        <f>_10sept_0_all[[#This Row],[V_mag]]-26</f>
        <v>-58.02</v>
      </c>
    </row>
    <row r="16" spans="1:7" x14ac:dyDescent="0.25">
      <c r="A16">
        <v>-167</v>
      </c>
      <c r="B16">
        <v>-33</v>
      </c>
      <c r="C16">
        <v>178.44</v>
      </c>
      <c r="D16">
        <v>-32.92</v>
      </c>
      <c r="E16">
        <v>177.75</v>
      </c>
      <c r="F16">
        <f>_10sept_0_all[[#This Row],[H_mag]]-26</f>
        <v>-59</v>
      </c>
      <c r="G16">
        <f>_10sept_0_all[[#This Row],[V_mag]]-26</f>
        <v>-58.92</v>
      </c>
    </row>
    <row r="17" spans="1:7" x14ac:dyDescent="0.25">
      <c r="A17">
        <v>-166</v>
      </c>
      <c r="B17">
        <v>-34.119999999999997</v>
      </c>
      <c r="C17">
        <v>176.17</v>
      </c>
      <c r="D17">
        <v>-34.08</v>
      </c>
      <c r="E17">
        <v>175.93</v>
      </c>
      <c r="F17">
        <f>_10sept_0_all[[#This Row],[H_mag]]-26</f>
        <v>-60.12</v>
      </c>
      <c r="G17">
        <f>_10sept_0_all[[#This Row],[V_mag]]-26</f>
        <v>-60.08</v>
      </c>
    </row>
    <row r="18" spans="1:7" x14ac:dyDescent="0.25">
      <c r="A18">
        <v>-165</v>
      </c>
      <c r="B18">
        <v>-35.47</v>
      </c>
      <c r="C18">
        <v>170.68</v>
      </c>
      <c r="D18">
        <v>-35.42</v>
      </c>
      <c r="E18">
        <v>170.79</v>
      </c>
      <c r="F18">
        <f>_10sept_0_all[[#This Row],[H_mag]]-26</f>
        <v>-61.47</v>
      </c>
      <c r="G18">
        <f>_10sept_0_all[[#This Row],[V_mag]]-26</f>
        <v>-61.42</v>
      </c>
    </row>
    <row r="19" spans="1:7" x14ac:dyDescent="0.25">
      <c r="A19">
        <v>-164</v>
      </c>
      <c r="B19">
        <v>-36.479999999999997</v>
      </c>
      <c r="C19">
        <v>163.13</v>
      </c>
      <c r="D19">
        <v>-36.380000000000003</v>
      </c>
      <c r="E19">
        <v>161.97999999999999</v>
      </c>
      <c r="F19">
        <f>_10sept_0_all[[#This Row],[H_mag]]-26</f>
        <v>-62.48</v>
      </c>
      <c r="G19">
        <f>_10sept_0_all[[#This Row],[V_mag]]-26</f>
        <v>-62.38</v>
      </c>
    </row>
    <row r="20" spans="1:7" x14ac:dyDescent="0.25">
      <c r="A20">
        <v>-163</v>
      </c>
      <c r="B20">
        <v>-36.86</v>
      </c>
      <c r="C20">
        <v>151.32</v>
      </c>
      <c r="D20">
        <v>-36.83</v>
      </c>
      <c r="E20">
        <v>151.07</v>
      </c>
      <c r="F20">
        <f>_10sept_0_all[[#This Row],[H_mag]]-26</f>
        <v>-62.86</v>
      </c>
      <c r="G20">
        <f>_10sept_0_all[[#This Row],[V_mag]]-26</f>
        <v>-62.83</v>
      </c>
    </row>
    <row r="21" spans="1:7" x14ac:dyDescent="0.25">
      <c r="A21">
        <v>-162</v>
      </c>
      <c r="B21">
        <v>-36.51</v>
      </c>
      <c r="C21">
        <v>142.02000000000001</v>
      </c>
      <c r="D21">
        <v>-36.65</v>
      </c>
      <c r="E21">
        <v>142.29</v>
      </c>
      <c r="F21">
        <f>_10sept_0_all[[#This Row],[H_mag]]-26</f>
        <v>-62.51</v>
      </c>
      <c r="G21">
        <f>_10sept_0_all[[#This Row],[V_mag]]-26</f>
        <v>-62.65</v>
      </c>
    </row>
    <row r="22" spans="1:7" x14ac:dyDescent="0.25">
      <c r="A22">
        <v>-161</v>
      </c>
      <c r="B22">
        <v>-36.01</v>
      </c>
      <c r="C22">
        <v>137.46</v>
      </c>
      <c r="D22">
        <v>-36.229999999999997</v>
      </c>
      <c r="E22">
        <v>136.88</v>
      </c>
      <c r="F22">
        <f>_10sept_0_all[[#This Row],[H_mag]]-26</f>
        <v>-62.01</v>
      </c>
      <c r="G22">
        <f>_10sept_0_all[[#This Row],[V_mag]]-26</f>
        <v>-62.23</v>
      </c>
    </row>
    <row r="23" spans="1:7" x14ac:dyDescent="0.25">
      <c r="A23">
        <v>-160</v>
      </c>
      <c r="B23">
        <v>-35.950000000000003</v>
      </c>
      <c r="C23">
        <v>138.53</v>
      </c>
      <c r="D23">
        <v>-35.79</v>
      </c>
      <c r="E23">
        <v>136.9</v>
      </c>
      <c r="F23">
        <f>_10sept_0_all[[#This Row],[H_mag]]-26</f>
        <v>-61.95</v>
      </c>
      <c r="G23">
        <f>_10sept_0_all[[#This Row],[V_mag]]-26</f>
        <v>-61.79</v>
      </c>
    </row>
    <row r="24" spans="1:7" x14ac:dyDescent="0.25">
      <c r="A24">
        <v>-159</v>
      </c>
      <c r="B24">
        <v>-36.28</v>
      </c>
      <c r="C24">
        <v>140.74</v>
      </c>
      <c r="D24">
        <v>-36.31</v>
      </c>
      <c r="E24">
        <v>139.35</v>
      </c>
      <c r="F24">
        <f>_10sept_0_all[[#This Row],[H_mag]]-26</f>
        <v>-62.28</v>
      </c>
      <c r="G24">
        <f>_10sept_0_all[[#This Row],[V_mag]]-26</f>
        <v>-62.31</v>
      </c>
    </row>
    <row r="25" spans="1:7" x14ac:dyDescent="0.25">
      <c r="A25">
        <v>-158</v>
      </c>
      <c r="B25">
        <v>-37.51</v>
      </c>
      <c r="C25">
        <v>144.34</v>
      </c>
      <c r="D25">
        <v>-37.6</v>
      </c>
      <c r="E25">
        <v>144.88</v>
      </c>
      <c r="F25">
        <f>_10sept_0_all[[#This Row],[H_mag]]-26</f>
        <v>-63.51</v>
      </c>
      <c r="G25">
        <f>_10sept_0_all[[#This Row],[V_mag]]-26</f>
        <v>-63.6</v>
      </c>
    </row>
    <row r="26" spans="1:7" x14ac:dyDescent="0.25">
      <c r="A26">
        <v>-157</v>
      </c>
      <c r="B26">
        <v>-40.29</v>
      </c>
      <c r="C26">
        <v>151.1</v>
      </c>
      <c r="D26">
        <v>-40.18</v>
      </c>
      <c r="E26">
        <v>149.65</v>
      </c>
      <c r="F26">
        <f>_10sept_0_all[[#This Row],[H_mag]]-26</f>
        <v>-66.289999999999992</v>
      </c>
      <c r="G26">
        <f>_10sept_0_all[[#This Row],[V_mag]]-26</f>
        <v>-66.180000000000007</v>
      </c>
    </row>
    <row r="27" spans="1:7" x14ac:dyDescent="0.25">
      <c r="A27">
        <v>-156</v>
      </c>
      <c r="B27">
        <v>-45.97</v>
      </c>
      <c r="C27">
        <v>156.66999999999999</v>
      </c>
      <c r="D27">
        <v>-46.06</v>
      </c>
      <c r="E27">
        <v>157.83000000000001</v>
      </c>
      <c r="F27">
        <f>_10sept_0_all[[#This Row],[H_mag]]-26</f>
        <v>-71.97</v>
      </c>
      <c r="G27">
        <f>_10sept_0_all[[#This Row],[V_mag]]-26</f>
        <v>-72.06</v>
      </c>
    </row>
    <row r="28" spans="1:7" x14ac:dyDescent="0.25">
      <c r="A28">
        <v>-155</v>
      </c>
      <c r="B28">
        <v>-59.82</v>
      </c>
      <c r="C28">
        <v>-39</v>
      </c>
      <c r="D28">
        <v>-59.47</v>
      </c>
      <c r="E28">
        <v>-31.74</v>
      </c>
      <c r="F28">
        <f>_10sept_0_all[[#This Row],[H_mag]]-26</f>
        <v>-85.82</v>
      </c>
      <c r="G28">
        <f>_10sept_0_all[[#This Row],[V_mag]]-26</f>
        <v>-85.47</v>
      </c>
    </row>
    <row r="29" spans="1:7" x14ac:dyDescent="0.25">
      <c r="A29">
        <v>-154</v>
      </c>
      <c r="B29">
        <v>-42.33</v>
      </c>
      <c r="C29">
        <v>-13.64</v>
      </c>
      <c r="D29">
        <v>-42.12</v>
      </c>
      <c r="E29">
        <v>-13.7</v>
      </c>
      <c r="F29">
        <f>_10sept_0_all[[#This Row],[H_mag]]-26</f>
        <v>-68.33</v>
      </c>
      <c r="G29">
        <f>_10sept_0_all[[#This Row],[V_mag]]-26</f>
        <v>-68.12</v>
      </c>
    </row>
    <row r="30" spans="1:7" x14ac:dyDescent="0.25">
      <c r="A30">
        <v>-153</v>
      </c>
      <c r="B30">
        <v>-36.22</v>
      </c>
      <c r="C30">
        <v>-2.96</v>
      </c>
      <c r="D30">
        <v>-36.26</v>
      </c>
      <c r="E30">
        <v>-4.49</v>
      </c>
      <c r="F30">
        <f>_10sept_0_all[[#This Row],[H_mag]]-26</f>
        <v>-62.22</v>
      </c>
      <c r="G30">
        <f>_10sept_0_all[[#This Row],[V_mag]]-26</f>
        <v>-62.26</v>
      </c>
    </row>
    <row r="31" spans="1:7" x14ac:dyDescent="0.25">
      <c r="A31">
        <v>-152</v>
      </c>
      <c r="B31">
        <v>-32.9</v>
      </c>
      <c r="C31">
        <v>6.31</v>
      </c>
      <c r="D31">
        <v>-32.94</v>
      </c>
      <c r="E31">
        <v>5.31</v>
      </c>
      <c r="F31">
        <f>_10sept_0_all[[#This Row],[H_mag]]-26</f>
        <v>-58.9</v>
      </c>
      <c r="G31">
        <f>_10sept_0_all[[#This Row],[V_mag]]-26</f>
        <v>-58.94</v>
      </c>
    </row>
    <row r="32" spans="1:7" x14ac:dyDescent="0.25">
      <c r="A32">
        <v>-151</v>
      </c>
      <c r="B32">
        <v>-30.44</v>
      </c>
      <c r="C32">
        <v>14.51</v>
      </c>
      <c r="D32">
        <v>-30.53</v>
      </c>
      <c r="E32">
        <v>13.81</v>
      </c>
      <c r="F32">
        <f>_10sept_0_all[[#This Row],[H_mag]]-26</f>
        <v>-56.44</v>
      </c>
      <c r="G32">
        <f>_10sept_0_all[[#This Row],[V_mag]]-26</f>
        <v>-56.53</v>
      </c>
    </row>
    <row r="33" spans="1:7" x14ac:dyDescent="0.25">
      <c r="A33">
        <v>-150</v>
      </c>
      <c r="B33">
        <v>-28.86</v>
      </c>
      <c r="C33">
        <v>24.11</v>
      </c>
      <c r="D33">
        <v>-28.8</v>
      </c>
      <c r="E33">
        <v>23.5</v>
      </c>
      <c r="F33">
        <f>_10sept_0_all[[#This Row],[H_mag]]-26</f>
        <v>-54.86</v>
      </c>
      <c r="G33">
        <f>_10sept_0_all[[#This Row],[V_mag]]-26</f>
        <v>-54.8</v>
      </c>
    </row>
    <row r="34" spans="1:7" x14ac:dyDescent="0.25">
      <c r="A34">
        <v>-149</v>
      </c>
      <c r="B34">
        <v>-27.68</v>
      </c>
      <c r="C34">
        <v>33.29</v>
      </c>
      <c r="D34">
        <v>-27.69</v>
      </c>
      <c r="E34">
        <v>32.47</v>
      </c>
      <c r="F34">
        <f>_10sept_0_all[[#This Row],[H_mag]]-26</f>
        <v>-53.68</v>
      </c>
      <c r="G34">
        <f>_10sept_0_all[[#This Row],[V_mag]]-26</f>
        <v>-53.69</v>
      </c>
    </row>
    <row r="35" spans="1:7" x14ac:dyDescent="0.25">
      <c r="A35">
        <v>-148</v>
      </c>
      <c r="B35">
        <v>-26.91</v>
      </c>
      <c r="C35">
        <v>42.26</v>
      </c>
      <c r="D35">
        <v>-26.9</v>
      </c>
      <c r="E35">
        <v>41.15</v>
      </c>
      <c r="F35">
        <f>_10sept_0_all[[#This Row],[H_mag]]-26</f>
        <v>-52.91</v>
      </c>
      <c r="G35">
        <f>_10sept_0_all[[#This Row],[V_mag]]-26</f>
        <v>-52.9</v>
      </c>
    </row>
    <row r="36" spans="1:7" x14ac:dyDescent="0.25">
      <c r="A36">
        <v>-147</v>
      </c>
      <c r="B36">
        <v>-26.55</v>
      </c>
      <c r="C36">
        <v>50.74</v>
      </c>
      <c r="D36">
        <v>-26.52</v>
      </c>
      <c r="E36">
        <v>50.55</v>
      </c>
      <c r="F36">
        <f>_10sept_0_all[[#This Row],[H_mag]]-26</f>
        <v>-52.55</v>
      </c>
      <c r="G36">
        <f>_10sept_0_all[[#This Row],[V_mag]]-26</f>
        <v>-52.519999999999996</v>
      </c>
    </row>
    <row r="37" spans="1:7" x14ac:dyDescent="0.25">
      <c r="A37">
        <v>-146</v>
      </c>
      <c r="B37">
        <v>-26.44</v>
      </c>
      <c r="C37">
        <v>61.37</v>
      </c>
      <c r="D37">
        <v>-26.53</v>
      </c>
      <c r="E37">
        <v>61</v>
      </c>
      <c r="F37">
        <f>_10sept_0_all[[#This Row],[H_mag]]-26</f>
        <v>-52.44</v>
      </c>
      <c r="G37">
        <f>_10sept_0_all[[#This Row],[V_mag]]-26</f>
        <v>-52.53</v>
      </c>
    </row>
    <row r="38" spans="1:7" x14ac:dyDescent="0.25">
      <c r="A38">
        <v>-145</v>
      </c>
      <c r="B38">
        <v>-26.81</v>
      </c>
      <c r="C38">
        <v>72.75</v>
      </c>
      <c r="D38">
        <v>-26.78</v>
      </c>
      <c r="E38">
        <v>72.349999999999994</v>
      </c>
      <c r="F38">
        <f>_10sept_0_all[[#This Row],[H_mag]]-26</f>
        <v>-52.81</v>
      </c>
      <c r="G38">
        <f>_10sept_0_all[[#This Row],[V_mag]]-26</f>
        <v>-52.78</v>
      </c>
    </row>
    <row r="39" spans="1:7" x14ac:dyDescent="0.25">
      <c r="A39">
        <v>-144</v>
      </c>
      <c r="B39">
        <v>-27.38</v>
      </c>
      <c r="C39">
        <v>86.1</v>
      </c>
      <c r="D39">
        <v>-27.35</v>
      </c>
      <c r="E39">
        <v>84.83</v>
      </c>
      <c r="F39">
        <f>_10sept_0_all[[#This Row],[H_mag]]-26</f>
        <v>-53.379999999999995</v>
      </c>
      <c r="G39">
        <f>_10sept_0_all[[#This Row],[V_mag]]-26</f>
        <v>-53.35</v>
      </c>
    </row>
    <row r="40" spans="1:7" x14ac:dyDescent="0.25">
      <c r="A40">
        <v>-143</v>
      </c>
      <c r="B40">
        <v>-28.01</v>
      </c>
      <c r="C40">
        <v>100.9</v>
      </c>
      <c r="D40">
        <v>-28.05</v>
      </c>
      <c r="E40">
        <v>99.33</v>
      </c>
      <c r="F40">
        <f>_10sept_0_all[[#This Row],[H_mag]]-26</f>
        <v>-54.010000000000005</v>
      </c>
      <c r="G40">
        <f>_10sept_0_all[[#This Row],[V_mag]]-26</f>
        <v>-54.05</v>
      </c>
    </row>
    <row r="41" spans="1:7" x14ac:dyDescent="0.25">
      <c r="A41">
        <v>-142</v>
      </c>
      <c r="B41">
        <v>-28.52</v>
      </c>
      <c r="C41">
        <v>117.78</v>
      </c>
      <c r="D41">
        <v>-28.62</v>
      </c>
      <c r="E41">
        <v>117.09</v>
      </c>
      <c r="F41">
        <f>_10sept_0_all[[#This Row],[H_mag]]-26</f>
        <v>-54.519999999999996</v>
      </c>
      <c r="G41">
        <f>_10sept_0_all[[#This Row],[V_mag]]-26</f>
        <v>-54.620000000000005</v>
      </c>
    </row>
    <row r="42" spans="1:7" x14ac:dyDescent="0.25">
      <c r="A42">
        <v>-141</v>
      </c>
      <c r="B42">
        <v>-28.73</v>
      </c>
      <c r="C42">
        <v>136.08000000000001</v>
      </c>
      <c r="D42">
        <v>-28.74</v>
      </c>
      <c r="E42">
        <v>135.33000000000001</v>
      </c>
      <c r="F42">
        <f>_10sept_0_all[[#This Row],[H_mag]]-26</f>
        <v>-54.730000000000004</v>
      </c>
      <c r="G42">
        <f>_10sept_0_all[[#This Row],[V_mag]]-26</f>
        <v>-54.739999999999995</v>
      </c>
    </row>
    <row r="43" spans="1:7" x14ac:dyDescent="0.25">
      <c r="A43">
        <v>-140</v>
      </c>
      <c r="B43">
        <v>-28.46</v>
      </c>
      <c r="C43">
        <v>152.05000000000001</v>
      </c>
      <c r="D43">
        <v>-28.48</v>
      </c>
      <c r="E43">
        <v>151.81</v>
      </c>
      <c r="F43">
        <f>_10sept_0_all[[#This Row],[H_mag]]-26</f>
        <v>-54.46</v>
      </c>
      <c r="G43">
        <f>_10sept_0_all[[#This Row],[V_mag]]-26</f>
        <v>-54.480000000000004</v>
      </c>
    </row>
    <row r="44" spans="1:7" x14ac:dyDescent="0.25">
      <c r="A44">
        <v>-139</v>
      </c>
      <c r="B44">
        <v>-28.01</v>
      </c>
      <c r="C44">
        <v>165.69</v>
      </c>
      <c r="D44">
        <v>-27.98</v>
      </c>
      <c r="E44">
        <v>165.76</v>
      </c>
      <c r="F44">
        <f>_10sept_0_all[[#This Row],[H_mag]]-26</f>
        <v>-54.010000000000005</v>
      </c>
      <c r="G44">
        <f>_10sept_0_all[[#This Row],[V_mag]]-26</f>
        <v>-53.980000000000004</v>
      </c>
    </row>
    <row r="45" spans="1:7" x14ac:dyDescent="0.25">
      <c r="A45">
        <v>-138</v>
      </c>
      <c r="B45">
        <v>-27.52</v>
      </c>
      <c r="C45">
        <v>177.46</v>
      </c>
      <c r="D45">
        <v>-27.5</v>
      </c>
      <c r="E45">
        <v>177.59</v>
      </c>
      <c r="F45">
        <f>_10sept_0_all[[#This Row],[H_mag]]-26</f>
        <v>-53.519999999999996</v>
      </c>
      <c r="G45">
        <f>_10sept_0_all[[#This Row],[V_mag]]-26</f>
        <v>-53.5</v>
      </c>
    </row>
    <row r="46" spans="1:7" x14ac:dyDescent="0.25">
      <c r="A46">
        <v>-137</v>
      </c>
      <c r="B46">
        <v>-27.29</v>
      </c>
      <c r="C46">
        <v>-174.84</v>
      </c>
      <c r="D46">
        <v>-27.25</v>
      </c>
      <c r="E46">
        <v>-174.34</v>
      </c>
      <c r="F46">
        <f>_10sept_0_all[[#This Row],[H_mag]]-26</f>
        <v>-53.29</v>
      </c>
      <c r="G46">
        <f>_10sept_0_all[[#This Row],[V_mag]]-26</f>
        <v>-53.25</v>
      </c>
    </row>
    <row r="47" spans="1:7" x14ac:dyDescent="0.25">
      <c r="A47">
        <v>-136</v>
      </c>
      <c r="B47">
        <v>-27.24</v>
      </c>
      <c r="C47">
        <v>-167.22</v>
      </c>
      <c r="D47">
        <v>-27.27</v>
      </c>
      <c r="E47">
        <v>-167.73</v>
      </c>
      <c r="F47">
        <f>_10sept_0_all[[#This Row],[H_mag]]-26</f>
        <v>-53.239999999999995</v>
      </c>
      <c r="G47">
        <f>_10sept_0_all[[#This Row],[V_mag]]-26</f>
        <v>-53.269999999999996</v>
      </c>
    </row>
    <row r="48" spans="1:7" x14ac:dyDescent="0.25">
      <c r="A48">
        <v>-135</v>
      </c>
      <c r="B48">
        <v>-27.44</v>
      </c>
      <c r="C48">
        <v>-161.44</v>
      </c>
      <c r="D48">
        <v>-27.5</v>
      </c>
      <c r="E48">
        <v>-162.57</v>
      </c>
      <c r="F48">
        <f>_10sept_0_all[[#This Row],[H_mag]]-26</f>
        <v>-53.44</v>
      </c>
      <c r="G48">
        <f>_10sept_0_all[[#This Row],[V_mag]]-26</f>
        <v>-53.5</v>
      </c>
    </row>
    <row r="49" spans="1:7" x14ac:dyDescent="0.25">
      <c r="A49">
        <v>-134</v>
      </c>
      <c r="B49">
        <v>-27.75</v>
      </c>
      <c r="C49">
        <v>-157.56</v>
      </c>
      <c r="D49">
        <v>-27.72</v>
      </c>
      <c r="E49">
        <v>-157.80000000000001</v>
      </c>
      <c r="F49">
        <f>_10sept_0_all[[#This Row],[H_mag]]-26</f>
        <v>-53.75</v>
      </c>
      <c r="G49">
        <f>_10sept_0_all[[#This Row],[V_mag]]-26</f>
        <v>-53.72</v>
      </c>
    </row>
    <row r="50" spans="1:7" x14ac:dyDescent="0.25">
      <c r="A50">
        <v>-133</v>
      </c>
      <c r="B50">
        <v>-27.86</v>
      </c>
      <c r="C50">
        <v>-154.12</v>
      </c>
      <c r="D50">
        <v>-27.87</v>
      </c>
      <c r="E50">
        <v>-153.66999999999999</v>
      </c>
      <c r="F50">
        <f>_10sept_0_all[[#This Row],[H_mag]]-26</f>
        <v>-53.86</v>
      </c>
      <c r="G50">
        <f>_10sept_0_all[[#This Row],[V_mag]]-26</f>
        <v>-53.870000000000005</v>
      </c>
    </row>
    <row r="51" spans="1:7" x14ac:dyDescent="0.25">
      <c r="A51">
        <v>-132</v>
      </c>
      <c r="B51">
        <v>-27.83</v>
      </c>
      <c r="C51">
        <v>-148.53</v>
      </c>
      <c r="D51">
        <v>-27.8</v>
      </c>
      <c r="E51">
        <v>-148.69</v>
      </c>
      <c r="F51">
        <f>_10sept_0_all[[#This Row],[H_mag]]-26</f>
        <v>-53.83</v>
      </c>
      <c r="G51">
        <f>_10sept_0_all[[#This Row],[V_mag]]-26</f>
        <v>-53.8</v>
      </c>
    </row>
    <row r="52" spans="1:7" x14ac:dyDescent="0.25">
      <c r="A52">
        <v>-131</v>
      </c>
      <c r="B52">
        <v>-27.69</v>
      </c>
      <c r="C52">
        <v>-140.88999999999999</v>
      </c>
      <c r="D52">
        <v>-27.66</v>
      </c>
      <c r="E52">
        <v>-141.72</v>
      </c>
      <c r="F52">
        <f>_10sept_0_all[[#This Row],[H_mag]]-26</f>
        <v>-53.69</v>
      </c>
      <c r="G52">
        <f>_10sept_0_all[[#This Row],[V_mag]]-26</f>
        <v>-53.66</v>
      </c>
    </row>
    <row r="53" spans="1:7" x14ac:dyDescent="0.25">
      <c r="A53">
        <v>-130</v>
      </c>
      <c r="B53">
        <v>-27.55</v>
      </c>
      <c r="C53">
        <v>-132.58000000000001</v>
      </c>
      <c r="D53">
        <v>-27.58</v>
      </c>
      <c r="E53">
        <v>-132.63999999999999</v>
      </c>
      <c r="F53">
        <f>_10sept_0_all[[#This Row],[H_mag]]-26</f>
        <v>-53.55</v>
      </c>
      <c r="G53">
        <f>_10sept_0_all[[#This Row],[V_mag]]-26</f>
        <v>-53.58</v>
      </c>
    </row>
    <row r="54" spans="1:7" x14ac:dyDescent="0.25">
      <c r="A54">
        <v>-129</v>
      </c>
      <c r="B54">
        <v>-27.53</v>
      </c>
      <c r="C54">
        <v>-122.54</v>
      </c>
      <c r="D54">
        <v>-27.58</v>
      </c>
      <c r="E54">
        <v>-121.91</v>
      </c>
      <c r="F54">
        <f>_10sept_0_all[[#This Row],[H_mag]]-26</f>
        <v>-53.53</v>
      </c>
      <c r="G54">
        <f>_10sept_0_all[[#This Row],[V_mag]]-26</f>
        <v>-53.58</v>
      </c>
    </row>
    <row r="55" spans="1:7" x14ac:dyDescent="0.25">
      <c r="A55">
        <v>-128</v>
      </c>
      <c r="B55">
        <v>-27.46</v>
      </c>
      <c r="C55">
        <v>-111.32</v>
      </c>
      <c r="D55">
        <v>-27.51</v>
      </c>
      <c r="E55">
        <v>-111.44</v>
      </c>
      <c r="F55">
        <f>_10sept_0_all[[#This Row],[H_mag]]-26</f>
        <v>-53.46</v>
      </c>
      <c r="G55">
        <f>_10sept_0_all[[#This Row],[V_mag]]-26</f>
        <v>-53.510000000000005</v>
      </c>
    </row>
    <row r="56" spans="1:7" x14ac:dyDescent="0.25">
      <c r="A56">
        <v>-127</v>
      </c>
      <c r="B56">
        <v>-27.36</v>
      </c>
      <c r="C56">
        <v>-100.14</v>
      </c>
      <c r="D56">
        <v>-27.45</v>
      </c>
      <c r="E56">
        <v>-99.92</v>
      </c>
      <c r="F56">
        <f>_10sept_0_all[[#This Row],[H_mag]]-26</f>
        <v>-53.36</v>
      </c>
      <c r="G56">
        <f>_10sept_0_all[[#This Row],[V_mag]]-26</f>
        <v>-53.45</v>
      </c>
    </row>
    <row r="57" spans="1:7" x14ac:dyDescent="0.25">
      <c r="A57">
        <v>-126</v>
      </c>
      <c r="B57">
        <v>-27.2</v>
      </c>
      <c r="C57">
        <v>-86.83</v>
      </c>
      <c r="D57">
        <v>-27.24</v>
      </c>
      <c r="E57">
        <v>-87.94</v>
      </c>
      <c r="F57">
        <f>_10sept_0_all[[#This Row],[H_mag]]-26</f>
        <v>-53.2</v>
      </c>
      <c r="G57">
        <f>_10sept_0_all[[#This Row],[V_mag]]-26</f>
        <v>-53.239999999999995</v>
      </c>
    </row>
    <row r="58" spans="1:7" x14ac:dyDescent="0.25">
      <c r="A58">
        <v>-125</v>
      </c>
      <c r="B58">
        <v>-26.92</v>
      </c>
      <c r="C58">
        <v>-73.12</v>
      </c>
      <c r="D58">
        <v>-26.95</v>
      </c>
      <c r="E58">
        <v>-73.06</v>
      </c>
      <c r="F58">
        <f>_10sept_0_all[[#This Row],[H_mag]]-26</f>
        <v>-52.92</v>
      </c>
      <c r="G58">
        <f>_10sept_0_all[[#This Row],[V_mag]]-26</f>
        <v>-52.95</v>
      </c>
    </row>
    <row r="59" spans="1:7" x14ac:dyDescent="0.25">
      <c r="A59">
        <v>-124</v>
      </c>
      <c r="B59">
        <v>-26.4</v>
      </c>
      <c r="C59">
        <v>-57.24</v>
      </c>
      <c r="D59">
        <v>-26.45</v>
      </c>
      <c r="E59">
        <v>-57.82</v>
      </c>
      <c r="F59">
        <f>_10sept_0_all[[#This Row],[H_mag]]-26</f>
        <v>-52.4</v>
      </c>
      <c r="G59">
        <f>_10sept_0_all[[#This Row],[V_mag]]-26</f>
        <v>-52.45</v>
      </c>
    </row>
    <row r="60" spans="1:7" x14ac:dyDescent="0.25">
      <c r="A60">
        <v>-123</v>
      </c>
      <c r="B60">
        <v>-25.79</v>
      </c>
      <c r="C60">
        <v>-41.37</v>
      </c>
      <c r="D60">
        <v>-25.87</v>
      </c>
      <c r="E60">
        <v>-42.28</v>
      </c>
      <c r="F60">
        <f>_10sept_0_all[[#This Row],[H_mag]]-26</f>
        <v>-51.79</v>
      </c>
      <c r="G60">
        <f>_10sept_0_all[[#This Row],[V_mag]]-26</f>
        <v>-51.870000000000005</v>
      </c>
    </row>
    <row r="61" spans="1:7" x14ac:dyDescent="0.25">
      <c r="A61">
        <v>-122</v>
      </c>
      <c r="B61">
        <v>-25.08</v>
      </c>
      <c r="C61">
        <v>-24.82</v>
      </c>
      <c r="D61">
        <v>-25.17</v>
      </c>
      <c r="E61">
        <v>-25.51</v>
      </c>
      <c r="F61">
        <f>_10sept_0_all[[#This Row],[H_mag]]-26</f>
        <v>-51.08</v>
      </c>
      <c r="G61">
        <f>_10sept_0_all[[#This Row],[V_mag]]-26</f>
        <v>-51.17</v>
      </c>
    </row>
    <row r="62" spans="1:7" x14ac:dyDescent="0.25">
      <c r="A62">
        <v>-121</v>
      </c>
      <c r="B62">
        <v>-24.42</v>
      </c>
      <c r="C62">
        <v>-9.68</v>
      </c>
      <c r="D62">
        <v>-24.47</v>
      </c>
      <c r="E62">
        <v>-9.81</v>
      </c>
      <c r="F62">
        <f>_10sept_0_all[[#This Row],[H_mag]]-26</f>
        <v>-50.42</v>
      </c>
      <c r="G62">
        <f>_10sept_0_all[[#This Row],[V_mag]]-26</f>
        <v>-50.47</v>
      </c>
    </row>
    <row r="63" spans="1:7" x14ac:dyDescent="0.25">
      <c r="A63">
        <v>-120</v>
      </c>
      <c r="B63">
        <v>-23.94</v>
      </c>
      <c r="C63">
        <v>4.5599999999999996</v>
      </c>
      <c r="D63">
        <v>-23.98</v>
      </c>
      <c r="E63">
        <v>4.0199999999999996</v>
      </c>
      <c r="F63">
        <f>_10sept_0_all[[#This Row],[H_mag]]-26</f>
        <v>-49.94</v>
      </c>
      <c r="G63">
        <f>_10sept_0_all[[#This Row],[V_mag]]-26</f>
        <v>-49.980000000000004</v>
      </c>
    </row>
    <row r="64" spans="1:7" x14ac:dyDescent="0.25">
      <c r="A64">
        <v>-119</v>
      </c>
      <c r="B64">
        <v>-23.54</v>
      </c>
      <c r="C64">
        <v>18.829999999999998</v>
      </c>
      <c r="D64">
        <v>-23.61</v>
      </c>
      <c r="E64">
        <v>17.79</v>
      </c>
      <c r="F64">
        <f>_10sept_0_all[[#This Row],[H_mag]]-26</f>
        <v>-49.54</v>
      </c>
      <c r="G64">
        <f>_10sept_0_all[[#This Row],[V_mag]]-26</f>
        <v>-49.61</v>
      </c>
    </row>
    <row r="65" spans="1:7" x14ac:dyDescent="0.25">
      <c r="A65">
        <v>-118</v>
      </c>
      <c r="B65">
        <v>-23.41</v>
      </c>
      <c r="C65">
        <v>32.700000000000003</v>
      </c>
      <c r="D65">
        <v>-23.42</v>
      </c>
      <c r="E65">
        <v>31.8</v>
      </c>
      <c r="F65">
        <f>_10sept_0_all[[#This Row],[H_mag]]-26</f>
        <v>-49.41</v>
      </c>
      <c r="G65">
        <f>_10sept_0_all[[#This Row],[V_mag]]-26</f>
        <v>-49.42</v>
      </c>
    </row>
    <row r="66" spans="1:7" x14ac:dyDescent="0.25">
      <c r="A66">
        <v>-117</v>
      </c>
      <c r="B66">
        <v>-23.48</v>
      </c>
      <c r="C66">
        <v>48.17</v>
      </c>
      <c r="D66">
        <v>-23.54</v>
      </c>
      <c r="E66">
        <v>46.89</v>
      </c>
      <c r="F66">
        <f>_10sept_0_all[[#This Row],[H_mag]]-26</f>
        <v>-49.480000000000004</v>
      </c>
      <c r="G66">
        <f>_10sept_0_all[[#This Row],[V_mag]]-26</f>
        <v>-49.54</v>
      </c>
    </row>
    <row r="67" spans="1:7" x14ac:dyDescent="0.25">
      <c r="A67">
        <v>-116</v>
      </c>
      <c r="B67">
        <v>-23.73</v>
      </c>
      <c r="C67">
        <v>62.28</v>
      </c>
      <c r="D67">
        <v>-23.78</v>
      </c>
      <c r="E67">
        <v>61.94</v>
      </c>
      <c r="F67">
        <f>_10sept_0_all[[#This Row],[H_mag]]-26</f>
        <v>-49.730000000000004</v>
      </c>
      <c r="G67">
        <f>_10sept_0_all[[#This Row],[V_mag]]-26</f>
        <v>-49.78</v>
      </c>
    </row>
    <row r="68" spans="1:7" x14ac:dyDescent="0.25">
      <c r="A68">
        <v>-115</v>
      </c>
      <c r="B68">
        <v>-24.01</v>
      </c>
      <c r="C68">
        <v>79.67</v>
      </c>
      <c r="D68">
        <v>-24.07</v>
      </c>
      <c r="E68">
        <v>78.489999999999995</v>
      </c>
      <c r="F68">
        <f>_10sept_0_all[[#This Row],[H_mag]]-26</f>
        <v>-50.010000000000005</v>
      </c>
      <c r="G68">
        <f>_10sept_0_all[[#This Row],[V_mag]]-26</f>
        <v>-50.07</v>
      </c>
    </row>
    <row r="69" spans="1:7" x14ac:dyDescent="0.25">
      <c r="A69">
        <v>-114</v>
      </c>
      <c r="B69">
        <v>-24.18</v>
      </c>
      <c r="C69">
        <v>96.29</v>
      </c>
      <c r="D69">
        <v>-24.2</v>
      </c>
      <c r="E69">
        <v>96.16</v>
      </c>
      <c r="F69">
        <f>_10sept_0_all[[#This Row],[H_mag]]-26</f>
        <v>-50.18</v>
      </c>
      <c r="G69">
        <f>_10sept_0_all[[#This Row],[V_mag]]-26</f>
        <v>-50.2</v>
      </c>
    </row>
    <row r="70" spans="1:7" x14ac:dyDescent="0.25">
      <c r="A70">
        <v>-113</v>
      </c>
      <c r="B70">
        <v>-24.19</v>
      </c>
      <c r="C70">
        <v>114.54</v>
      </c>
      <c r="D70">
        <v>-24.23</v>
      </c>
      <c r="E70">
        <v>113.56</v>
      </c>
      <c r="F70">
        <f>_10sept_0_all[[#This Row],[H_mag]]-26</f>
        <v>-50.19</v>
      </c>
      <c r="G70">
        <f>_10sept_0_all[[#This Row],[V_mag]]-26</f>
        <v>-50.230000000000004</v>
      </c>
    </row>
    <row r="71" spans="1:7" x14ac:dyDescent="0.25">
      <c r="A71">
        <v>-112</v>
      </c>
      <c r="B71">
        <v>-24.13</v>
      </c>
      <c r="C71">
        <v>131.5</v>
      </c>
      <c r="D71">
        <v>-24.13</v>
      </c>
      <c r="E71">
        <v>130.53</v>
      </c>
      <c r="F71">
        <f>_10sept_0_all[[#This Row],[H_mag]]-26</f>
        <v>-50.129999999999995</v>
      </c>
      <c r="G71">
        <f>_10sept_0_all[[#This Row],[V_mag]]-26</f>
        <v>-50.129999999999995</v>
      </c>
    </row>
    <row r="72" spans="1:7" x14ac:dyDescent="0.25">
      <c r="A72">
        <v>-111</v>
      </c>
      <c r="B72">
        <v>-23.99</v>
      </c>
      <c r="C72">
        <v>147.01</v>
      </c>
      <c r="D72">
        <v>-24.04</v>
      </c>
      <c r="E72">
        <v>146.58000000000001</v>
      </c>
      <c r="F72">
        <f>_10sept_0_all[[#This Row],[H_mag]]-26</f>
        <v>-49.989999999999995</v>
      </c>
      <c r="G72">
        <f>_10sept_0_all[[#This Row],[V_mag]]-26</f>
        <v>-50.04</v>
      </c>
    </row>
    <row r="73" spans="1:7" x14ac:dyDescent="0.25">
      <c r="A73">
        <v>-110</v>
      </c>
      <c r="B73">
        <v>-23.92</v>
      </c>
      <c r="C73">
        <v>162.47999999999999</v>
      </c>
      <c r="D73">
        <v>-23.94</v>
      </c>
      <c r="E73">
        <v>162.19</v>
      </c>
      <c r="F73">
        <f>_10sept_0_all[[#This Row],[H_mag]]-26</f>
        <v>-49.92</v>
      </c>
      <c r="G73">
        <f>_10sept_0_all[[#This Row],[V_mag]]-26</f>
        <v>-49.94</v>
      </c>
    </row>
    <row r="74" spans="1:7" x14ac:dyDescent="0.25">
      <c r="A74">
        <v>-109</v>
      </c>
      <c r="B74">
        <v>-23.93</v>
      </c>
      <c r="C74">
        <v>178.44</v>
      </c>
      <c r="D74">
        <v>-23.94</v>
      </c>
      <c r="E74">
        <v>177.71</v>
      </c>
      <c r="F74">
        <f>_10sept_0_all[[#This Row],[H_mag]]-26</f>
        <v>-49.93</v>
      </c>
      <c r="G74">
        <f>_10sept_0_all[[#This Row],[V_mag]]-26</f>
        <v>-49.94</v>
      </c>
    </row>
    <row r="75" spans="1:7" x14ac:dyDescent="0.25">
      <c r="A75">
        <v>-108</v>
      </c>
      <c r="B75">
        <v>-23.96</v>
      </c>
      <c r="C75">
        <v>-166.99</v>
      </c>
      <c r="D75">
        <v>-24.01</v>
      </c>
      <c r="E75">
        <v>-166.94</v>
      </c>
      <c r="F75">
        <f>_10sept_0_all[[#This Row],[H_mag]]-26</f>
        <v>-49.96</v>
      </c>
      <c r="G75">
        <f>_10sept_0_all[[#This Row],[V_mag]]-26</f>
        <v>-50.010000000000005</v>
      </c>
    </row>
    <row r="76" spans="1:7" x14ac:dyDescent="0.25">
      <c r="A76">
        <v>-107</v>
      </c>
      <c r="B76">
        <v>-24.05</v>
      </c>
      <c r="C76">
        <v>-151.83000000000001</v>
      </c>
      <c r="D76">
        <v>-24.07</v>
      </c>
      <c r="E76">
        <v>-151.94</v>
      </c>
      <c r="F76">
        <f>_10sept_0_all[[#This Row],[H_mag]]-26</f>
        <v>-50.05</v>
      </c>
      <c r="G76">
        <f>_10sept_0_all[[#This Row],[V_mag]]-26</f>
        <v>-50.07</v>
      </c>
    </row>
    <row r="77" spans="1:7" x14ac:dyDescent="0.25">
      <c r="A77">
        <v>-106</v>
      </c>
      <c r="B77">
        <v>-24.25</v>
      </c>
      <c r="C77">
        <v>-135.46</v>
      </c>
      <c r="D77">
        <v>-24.32</v>
      </c>
      <c r="E77">
        <v>-136.09</v>
      </c>
      <c r="F77">
        <f>_10sept_0_all[[#This Row],[H_mag]]-26</f>
        <v>-50.25</v>
      </c>
      <c r="G77">
        <f>_10sept_0_all[[#This Row],[V_mag]]-26</f>
        <v>-50.32</v>
      </c>
    </row>
    <row r="78" spans="1:7" x14ac:dyDescent="0.25">
      <c r="A78">
        <v>-105</v>
      </c>
      <c r="B78">
        <v>-24.62</v>
      </c>
      <c r="C78">
        <v>-118.82</v>
      </c>
      <c r="D78">
        <v>-24.63</v>
      </c>
      <c r="E78">
        <v>-119.56</v>
      </c>
      <c r="F78">
        <f>_10sept_0_all[[#This Row],[H_mag]]-26</f>
        <v>-50.620000000000005</v>
      </c>
      <c r="G78">
        <f>_10sept_0_all[[#This Row],[V_mag]]-26</f>
        <v>-50.629999999999995</v>
      </c>
    </row>
    <row r="79" spans="1:7" x14ac:dyDescent="0.25">
      <c r="A79">
        <v>-104</v>
      </c>
      <c r="B79">
        <v>-24.91</v>
      </c>
      <c r="C79">
        <v>-102.33</v>
      </c>
      <c r="D79">
        <v>-24.95</v>
      </c>
      <c r="E79">
        <v>-101.8</v>
      </c>
      <c r="F79">
        <f>_10sept_0_all[[#This Row],[H_mag]]-26</f>
        <v>-50.91</v>
      </c>
      <c r="G79">
        <f>_10sept_0_all[[#This Row],[V_mag]]-26</f>
        <v>-50.95</v>
      </c>
    </row>
    <row r="80" spans="1:7" x14ac:dyDescent="0.25">
      <c r="A80">
        <v>-103</v>
      </c>
      <c r="B80">
        <v>-25.25</v>
      </c>
      <c r="C80">
        <v>-84.67</v>
      </c>
      <c r="D80">
        <v>-25.31</v>
      </c>
      <c r="E80">
        <v>-84.92</v>
      </c>
      <c r="F80">
        <f>_10sept_0_all[[#This Row],[H_mag]]-26</f>
        <v>-51.25</v>
      </c>
      <c r="G80">
        <f>_10sept_0_all[[#This Row],[V_mag]]-26</f>
        <v>-51.31</v>
      </c>
    </row>
    <row r="81" spans="1:7" x14ac:dyDescent="0.25">
      <c r="A81">
        <v>-102</v>
      </c>
      <c r="B81">
        <v>-25.6</v>
      </c>
      <c r="C81">
        <v>-65.55</v>
      </c>
      <c r="D81">
        <v>-25.6</v>
      </c>
      <c r="E81">
        <v>-66.489999999999995</v>
      </c>
      <c r="F81">
        <f>_10sept_0_all[[#This Row],[H_mag]]-26</f>
        <v>-51.6</v>
      </c>
      <c r="G81">
        <f>_10sept_0_all[[#This Row],[V_mag]]-26</f>
        <v>-51.6</v>
      </c>
    </row>
    <row r="82" spans="1:7" x14ac:dyDescent="0.25">
      <c r="A82">
        <v>-101</v>
      </c>
      <c r="B82">
        <v>-25.73</v>
      </c>
      <c r="C82">
        <v>-47.36</v>
      </c>
      <c r="D82">
        <v>-25.79</v>
      </c>
      <c r="E82">
        <v>-48.89</v>
      </c>
      <c r="F82">
        <f>_10sept_0_all[[#This Row],[H_mag]]-26</f>
        <v>-51.730000000000004</v>
      </c>
      <c r="G82">
        <f>_10sept_0_all[[#This Row],[V_mag]]-26</f>
        <v>-51.79</v>
      </c>
    </row>
    <row r="83" spans="1:7" x14ac:dyDescent="0.25">
      <c r="A83">
        <v>-100</v>
      </c>
      <c r="B83">
        <v>-25.82</v>
      </c>
      <c r="C83">
        <v>-29.24</v>
      </c>
      <c r="D83">
        <v>-25.8</v>
      </c>
      <c r="E83">
        <v>-30.6</v>
      </c>
      <c r="F83">
        <f>_10sept_0_all[[#This Row],[H_mag]]-26</f>
        <v>-51.82</v>
      </c>
      <c r="G83">
        <f>_10sept_0_all[[#This Row],[V_mag]]-26</f>
        <v>-51.8</v>
      </c>
    </row>
    <row r="84" spans="1:7" x14ac:dyDescent="0.25">
      <c r="A84">
        <v>-99</v>
      </c>
      <c r="B84">
        <v>-25.78</v>
      </c>
      <c r="C84">
        <v>-11.62</v>
      </c>
      <c r="D84">
        <v>-25.76</v>
      </c>
      <c r="E84">
        <v>-12.55</v>
      </c>
      <c r="F84">
        <f>_10sept_0_all[[#This Row],[H_mag]]-26</f>
        <v>-51.78</v>
      </c>
      <c r="G84">
        <f>_10sept_0_all[[#This Row],[V_mag]]-26</f>
        <v>-51.760000000000005</v>
      </c>
    </row>
    <row r="85" spans="1:7" x14ac:dyDescent="0.25">
      <c r="A85">
        <v>-98</v>
      </c>
      <c r="B85">
        <v>-25.73</v>
      </c>
      <c r="C85">
        <v>5.44</v>
      </c>
      <c r="D85">
        <v>-25.7</v>
      </c>
      <c r="E85">
        <v>4.37</v>
      </c>
      <c r="F85">
        <f>_10sept_0_all[[#This Row],[H_mag]]-26</f>
        <v>-51.730000000000004</v>
      </c>
      <c r="G85">
        <f>_10sept_0_all[[#This Row],[V_mag]]-26</f>
        <v>-51.7</v>
      </c>
    </row>
    <row r="86" spans="1:7" x14ac:dyDescent="0.25">
      <c r="A86">
        <v>-97</v>
      </c>
      <c r="B86">
        <v>-25.8</v>
      </c>
      <c r="C86">
        <v>20.77</v>
      </c>
      <c r="D86">
        <v>-25.84</v>
      </c>
      <c r="E86">
        <v>19.98</v>
      </c>
      <c r="F86">
        <f>_10sept_0_all[[#This Row],[H_mag]]-26</f>
        <v>-51.8</v>
      </c>
      <c r="G86">
        <f>_10sept_0_all[[#This Row],[V_mag]]-26</f>
        <v>-51.84</v>
      </c>
    </row>
    <row r="87" spans="1:7" x14ac:dyDescent="0.25">
      <c r="A87">
        <v>-96</v>
      </c>
      <c r="B87">
        <v>-25.97</v>
      </c>
      <c r="C87">
        <v>36.049999999999997</v>
      </c>
      <c r="D87">
        <v>-26.02</v>
      </c>
      <c r="E87">
        <v>35.61</v>
      </c>
      <c r="F87">
        <f>_10sept_0_all[[#This Row],[H_mag]]-26</f>
        <v>-51.97</v>
      </c>
      <c r="G87">
        <f>_10sept_0_all[[#This Row],[V_mag]]-26</f>
        <v>-52.019999999999996</v>
      </c>
    </row>
    <row r="88" spans="1:7" x14ac:dyDescent="0.25">
      <c r="A88">
        <v>-95</v>
      </c>
      <c r="B88">
        <v>-26.25</v>
      </c>
      <c r="C88">
        <v>49.96</v>
      </c>
      <c r="D88">
        <v>-26.26</v>
      </c>
      <c r="E88">
        <v>50.9</v>
      </c>
      <c r="F88">
        <f>_10sept_0_all[[#This Row],[H_mag]]-26</f>
        <v>-52.25</v>
      </c>
      <c r="G88">
        <f>_10sept_0_all[[#This Row],[V_mag]]-26</f>
        <v>-52.260000000000005</v>
      </c>
    </row>
    <row r="89" spans="1:7" x14ac:dyDescent="0.25">
      <c r="A89">
        <v>-94</v>
      </c>
      <c r="B89">
        <v>-26.68</v>
      </c>
      <c r="C89">
        <v>66.55</v>
      </c>
      <c r="D89">
        <v>-26.69</v>
      </c>
      <c r="E89">
        <v>66.31</v>
      </c>
      <c r="F89">
        <f>_10sept_0_all[[#This Row],[H_mag]]-26</f>
        <v>-52.68</v>
      </c>
      <c r="G89">
        <f>_10sept_0_all[[#This Row],[V_mag]]-26</f>
        <v>-52.69</v>
      </c>
    </row>
    <row r="90" spans="1:7" x14ac:dyDescent="0.25">
      <c r="A90">
        <v>-93</v>
      </c>
      <c r="B90">
        <v>-27.23</v>
      </c>
      <c r="C90">
        <v>82.7</v>
      </c>
      <c r="D90">
        <v>-27.21</v>
      </c>
      <c r="E90">
        <v>82.89</v>
      </c>
      <c r="F90">
        <f>_10sept_0_all[[#This Row],[H_mag]]-26</f>
        <v>-53.230000000000004</v>
      </c>
      <c r="G90">
        <f>_10sept_0_all[[#This Row],[V_mag]]-26</f>
        <v>-53.21</v>
      </c>
    </row>
    <row r="91" spans="1:7" x14ac:dyDescent="0.25">
      <c r="A91">
        <v>-92</v>
      </c>
      <c r="B91">
        <v>-27.99</v>
      </c>
      <c r="C91">
        <v>100.12</v>
      </c>
      <c r="D91">
        <v>-27.97</v>
      </c>
      <c r="E91">
        <v>99.03</v>
      </c>
      <c r="F91">
        <f>_10sept_0_all[[#This Row],[H_mag]]-26</f>
        <v>-53.989999999999995</v>
      </c>
      <c r="G91">
        <f>_10sept_0_all[[#This Row],[V_mag]]-26</f>
        <v>-53.97</v>
      </c>
    </row>
    <row r="92" spans="1:7" x14ac:dyDescent="0.25">
      <c r="A92">
        <v>-91</v>
      </c>
      <c r="B92">
        <v>-29.13</v>
      </c>
      <c r="C92">
        <v>117.52</v>
      </c>
      <c r="D92">
        <v>-29.15</v>
      </c>
      <c r="E92">
        <v>116.89</v>
      </c>
      <c r="F92">
        <f>_10sept_0_all[[#This Row],[H_mag]]-26</f>
        <v>-55.129999999999995</v>
      </c>
      <c r="G92">
        <f>_10sept_0_all[[#This Row],[V_mag]]-26</f>
        <v>-55.15</v>
      </c>
    </row>
    <row r="93" spans="1:7" x14ac:dyDescent="0.25">
      <c r="A93">
        <v>-90</v>
      </c>
      <c r="B93">
        <v>-30.71</v>
      </c>
      <c r="C93">
        <v>139.49</v>
      </c>
      <c r="D93">
        <v>-30.69</v>
      </c>
      <c r="E93">
        <v>138.47999999999999</v>
      </c>
      <c r="F93">
        <f>_10sept_0_all[[#This Row],[H_mag]]-26</f>
        <v>-56.71</v>
      </c>
      <c r="G93">
        <f>_10sept_0_all[[#This Row],[V_mag]]-26</f>
        <v>-56.69</v>
      </c>
    </row>
    <row r="94" spans="1:7" x14ac:dyDescent="0.25">
      <c r="A94">
        <v>-89</v>
      </c>
      <c r="B94">
        <v>-32.07</v>
      </c>
      <c r="C94">
        <v>170.3</v>
      </c>
      <c r="D94">
        <v>-32.19</v>
      </c>
      <c r="E94">
        <v>169.88</v>
      </c>
      <c r="F94">
        <f>_10sept_0_all[[#This Row],[H_mag]]-26</f>
        <v>-58.07</v>
      </c>
      <c r="G94">
        <f>_10sept_0_all[[#This Row],[V_mag]]-26</f>
        <v>-58.19</v>
      </c>
    </row>
    <row r="95" spans="1:7" x14ac:dyDescent="0.25">
      <c r="A95">
        <v>-88</v>
      </c>
      <c r="B95">
        <v>-32.049999999999997</v>
      </c>
      <c r="C95">
        <v>-153.75</v>
      </c>
      <c r="D95">
        <v>-32.01</v>
      </c>
      <c r="E95">
        <v>-154.56</v>
      </c>
      <c r="F95">
        <f>_10sept_0_all[[#This Row],[H_mag]]-26</f>
        <v>-58.05</v>
      </c>
      <c r="G95">
        <f>_10sept_0_all[[#This Row],[V_mag]]-26</f>
        <v>-58.01</v>
      </c>
    </row>
    <row r="96" spans="1:7" x14ac:dyDescent="0.25">
      <c r="A96">
        <v>-87</v>
      </c>
      <c r="B96">
        <v>-30.12</v>
      </c>
      <c r="C96">
        <v>-122.31</v>
      </c>
      <c r="D96">
        <v>-30.07</v>
      </c>
      <c r="E96">
        <v>-122.5</v>
      </c>
      <c r="F96">
        <f>_10sept_0_all[[#This Row],[H_mag]]-26</f>
        <v>-56.120000000000005</v>
      </c>
      <c r="G96">
        <f>_10sept_0_all[[#This Row],[V_mag]]-26</f>
        <v>-56.07</v>
      </c>
    </row>
    <row r="97" spans="1:7" x14ac:dyDescent="0.25">
      <c r="A97">
        <v>-86</v>
      </c>
      <c r="B97">
        <v>-27.74</v>
      </c>
      <c r="C97">
        <v>-100.17</v>
      </c>
      <c r="D97">
        <v>-27.77</v>
      </c>
      <c r="E97">
        <v>-100.51</v>
      </c>
      <c r="F97">
        <f>_10sept_0_all[[#This Row],[H_mag]]-26</f>
        <v>-53.739999999999995</v>
      </c>
      <c r="G97">
        <f>_10sept_0_all[[#This Row],[V_mag]]-26</f>
        <v>-53.769999999999996</v>
      </c>
    </row>
    <row r="98" spans="1:7" x14ac:dyDescent="0.25">
      <c r="A98">
        <v>-85</v>
      </c>
      <c r="B98">
        <v>-25.81</v>
      </c>
      <c r="C98">
        <v>-83.37</v>
      </c>
      <c r="D98">
        <v>-25.82</v>
      </c>
      <c r="E98">
        <v>-84.23</v>
      </c>
      <c r="F98">
        <f>_10sept_0_all[[#This Row],[H_mag]]-26</f>
        <v>-51.81</v>
      </c>
      <c r="G98">
        <f>_10sept_0_all[[#This Row],[V_mag]]-26</f>
        <v>-51.82</v>
      </c>
    </row>
    <row r="99" spans="1:7" x14ac:dyDescent="0.25">
      <c r="A99">
        <v>-84</v>
      </c>
      <c r="B99">
        <v>-24.42</v>
      </c>
      <c r="C99">
        <v>-70.58</v>
      </c>
      <c r="D99">
        <v>-24.41</v>
      </c>
      <c r="E99">
        <v>-71.14</v>
      </c>
      <c r="F99">
        <f>_10sept_0_all[[#This Row],[H_mag]]-26</f>
        <v>-50.42</v>
      </c>
      <c r="G99">
        <f>_10sept_0_all[[#This Row],[V_mag]]-26</f>
        <v>-50.41</v>
      </c>
    </row>
    <row r="100" spans="1:7" x14ac:dyDescent="0.25">
      <c r="A100">
        <v>-83</v>
      </c>
      <c r="B100">
        <v>-23.36</v>
      </c>
      <c r="C100">
        <v>-55.91</v>
      </c>
      <c r="D100">
        <v>-23.38</v>
      </c>
      <c r="E100">
        <v>-56.59</v>
      </c>
      <c r="F100">
        <f>_10sept_0_all[[#This Row],[H_mag]]-26</f>
        <v>-49.36</v>
      </c>
      <c r="G100">
        <f>_10sept_0_all[[#This Row],[V_mag]]-26</f>
        <v>-49.379999999999995</v>
      </c>
    </row>
    <row r="101" spans="1:7" x14ac:dyDescent="0.25">
      <c r="A101">
        <v>-82</v>
      </c>
      <c r="B101">
        <v>-22.55</v>
      </c>
      <c r="C101">
        <v>-40.659999999999997</v>
      </c>
      <c r="D101">
        <v>-22.57</v>
      </c>
      <c r="E101">
        <v>-41.33</v>
      </c>
      <c r="F101">
        <f>_10sept_0_all[[#This Row],[H_mag]]-26</f>
        <v>-48.55</v>
      </c>
      <c r="G101">
        <f>_10sept_0_all[[#This Row],[V_mag]]-26</f>
        <v>-48.57</v>
      </c>
    </row>
    <row r="102" spans="1:7" x14ac:dyDescent="0.25">
      <c r="A102">
        <v>-81</v>
      </c>
      <c r="B102">
        <v>-21.74</v>
      </c>
      <c r="C102">
        <v>-23.39</v>
      </c>
      <c r="D102">
        <v>-21.79</v>
      </c>
      <c r="E102">
        <v>-24.94</v>
      </c>
      <c r="F102">
        <f>_10sept_0_all[[#This Row],[H_mag]]-26</f>
        <v>-47.739999999999995</v>
      </c>
      <c r="G102">
        <f>_10sept_0_all[[#This Row],[V_mag]]-26</f>
        <v>-47.79</v>
      </c>
    </row>
    <row r="103" spans="1:7" x14ac:dyDescent="0.25">
      <c r="A103">
        <v>-80</v>
      </c>
      <c r="B103">
        <v>-20.91</v>
      </c>
      <c r="C103">
        <v>-7.83</v>
      </c>
      <c r="D103">
        <v>-20.95</v>
      </c>
      <c r="E103">
        <v>-8.73</v>
      </c>
      <c r="F103">
        <f>_10sept_0_all[[#This Row],[H_mag]]-26</f>
        <v>-46.91</v>
      </c>
      <c r="G103">
        <f>_10sept_0_all[[#This Row],[V_mag]]-26</f>
        <v>-46.95</v>
      </c>
    </row>
    <row r="104" spans="1:7" x14ac:dyDescent="0.25">
      <c r="A104">
        <v>-79</v>
      </c>
      <c r="B104">
        <v>-20</v>
      </c>
      <c r="C104">
        <v>6.51</v>
      </c>
      <c r="D104">
        <v>-20.02</v>
      </c>
      <c r="E104">
        <v>6.79</v>
      </c>
      <c r="F104">
        <f>_10sept_0_all[[#This Row],[H_mag]]-26</f>
        <v>-46</v>
      </c>
      <c r="G104">
        <f>_10sept_0_all[[#This Row],[V_mag]]-26</f>
        <v>-46.019999999999996</v>
      </c>
    </row>
    <row r="105" spans="1:7" x14ac:dyDescent="0.25">
      <c r="A105">
        <v>-78</v>
      </c>
      <c r="B105">
        <v>-19.04</v>
      </c>
      <c r="C105">
        <v>20.62</v>
      </c>
      <c r="D105">
        <v>-19.07</v>
      </c>
      <c r="E105">
        <v>20.55</v>
      </c>
      <c r="F105">
        <f>_10sept_0_all[[#This Row],[H_mag]]-26</f>
        <v>-45.04</v>
      </c>
      <c r="G105">
        <f>_10sept_0_all[[#This Row],[V_mag]]-26</f>
        <v>-45.07</v>
      </c>
    </row>
    <row r="106" spans="1:7" x14ac:dyDescent="0.25">
      <c r="A106">
        <v>-77</v>
      </c>
      <c r="B106">
        <v>-18.16</v>
      </c>
      <c r="C106">
        <v>35.72</v>
      </c>
      <c r="D106">
        <v>-18.18</v>
      </c>
      <c r="E106">
        <v>35.479999999999997</v>
      </c>
      <c r="F106">
        <f>_10sept_0_all[[#This Row],[H_mag]]-26</f>
        <v>-44.16</v>
      </c>
      <c r="G106">
        <f>_10sept_0_all[[#This Row],[V_mag]]-26</f>
        <v>-44.18</v>
      </c>
    </row>
    <row r="107" spans="1:7" x14ac:dyDescent="0.25">
      <c r="A107">
        <v>-76</v>
      </c>
      <c r="B107">
        <v>-17.34</v>
      </c>
      <c r="C107">
        <v>48.62</v>
      </c>
      <c r="D107">
        <v>-17.38</v>
      </c>
      <c r="E107">
        <v>48.2</v>
      </c>
      <c r="F107">
        <f>_10sept_0_all[[#This Row],[H_mag]]-26</f>
        <v>-43.34</v>
      </c>
      <c r="G107">
        <f>_10sept_0_all[[#This Row],[V_mag]]-26</f>
        <v>-43.379999999999995</v>
      </c>
    </row>
    <row r="108" spans="1:7" x14ac:dyDescent="0.25">
      <c r="A108">
        <v>-75</v>
      </c>
      <c r="B108">
        <v>-16.559999999999999</v>
      </c>
      <c r="C108">
        <v>63.11</v>
      </c>
      <c r="D108">
        <v>-16.579999999999998</v>
      </c>
      <c r="E108">
        <v>62.64</v>
      </c>
      <c r="F108">
        <f>_10sept_0_all[[#This Row],[H_mag]]-26</f>
        <v>-42.56</v>
      </c>
      <c r="G108">
        <f>_10sept_0_all[[#This Row],[V_mag]]-26</f>
        <v>-42.58</v>
      </c>
    </row>
    <row r="109" spans="1:7" x14ac:dyDescent="0.25">
      <c r="A109">
        <v>-74</v>
      </c>
      <c r="B109">
        <v>-15.78</v>
      </c>
      <c r="C109">
        <v>77.61</v>
      </c>
      <c r="D109">
        <v>-15.81</v>
      </c>
      <c r="E109">
        <v>76.67</v>
      </c>
      <c r="F109">
        <f>_10sept_0_all[[#This Row],[H_mag]]-26</f>
        <v>-41.78</v>
      </c>
      <c r="G109">
        <f>_10sept_0_all[[#This Row],[V_mag]]-26</f>
        <v>-41.81</v>
      </c>
    </row>
    <row r="110" spans="1:7" x14ac:dyDescent="0.25">
      <c r="A110">
        <v>-73</v>
      </c>
      <c r="B110">
        <v>-15.04</v>
      </c>
      <c r="C110">
        <v>91.79</v>
      </c>
      <c r="D110">
        <v>-15.07</v>
      </c>
      <c r="E110">
        <v>90.74</v>
      </c>
      <c r="F110">
        <f>_10sept_0_all[[#This Row],[H_mag]]-26</f>
        <v>-41.04</v>
      </c>
      <c r="G110">
        <f>_10sept_0_all[[#This Row],[V_mag]]-26</f>
        <v>-41.07</v>
      </c>
    </row>
    <row r="111" spans="1:7" x14ac:dyDescent="0.25">
      <c r="A111">
        <v>-72</v>
      </c>
      <c r="B111">
        <v>-14.34</v>
      </c>
      <c r="C111">
        <v>105.52</v>
      </c>
      <c r="D111">
        <v>-14.35</v>
      </c>
      <c r="E111">
        <v>104.88</v>
      </c>
      <c r="F111">
        <f>_10sept_0_all[[#This Row],[H_mag]]-26</f>
        <v>-40.340000000000003</v>
      </c>
      <c r="G111">
        <f>_10sept_0_all[[#This Row],[V_mag]]-26</f>
        <v>-40.35</v>
      </c>
    </row>
    <row r="112" spans="1:7" x14ac:dyDescent="0.25">
      <c r="A112">
        <v>-71</v>
      </c>
      <c r="B112">
        <v>-13.62</v>
      </c>
      <c r="C112">
        <v>119.37</v>
      </c>
      <c r="D112">
        <v>-13.64</v>
      </c>
      <c r="E112">
        <v>118.41</v>
      </c>
      <c r="F112">
        <f>_10sept_0_all[[#This Row],[H_mag]]-26</f>
        <v>-39.619999999999997</v>
      </c>
      <c r="G112">
        <f>_10sept_0_all[[#This Row],[V_mag]]-26</f>
        <v>-39.64</v>
      </c>
    </row>
    <row r="113" spans="1:7" x14ac:dyDescent="0.25">
      <c r="A113">
        <v>-70</v>
      </c>
      <c r="B113">
        <v>-12.91</v>
      </c>
      <c r="C113">
        <v>133.41999999999999</v>
      </c>
      <c r="D113">
        <v>-12.94</v>
      </c>
      <c r="E113">
        <v>132.04</v>
      </c>
      <c r="F113">
        <f>_10sept_0_all[[#This Row],[H_mag]]-26</f>
        <v>-38.909999999999997</v>
      </c>
      <c r="G113">
        <f>_10sept_0_all[[#This Row],[V_mag]]-26</f>
        <v>-38.94</v>
      </c>
    </row>
    <row r="114" spans="1:7" x14ac:dyDescent="0.25">
      <c r="A114">
        <v>-69</v>
      </c>
      <c r="B114">
        <v>-12.24</v>
      </c>
      <c r="C114">
        <v>146.09</v>
      </c>
      <c r="D114">
        <v>-12.24</v>
      </c>
      <c r="E114">
        <v>145.72</v>
      </c>
      <c r="F114">
        <f>_10sept_0_all[[#This Row],[H_mag]]-26</f>
        <v>-38.24</v>
      </c>
      <c r="G114">
        <f>_10sept_0_all[[#This Row],[V_mag]]-26</f>
        <v>-38.24</v>
      </c>
    </row>
    <row r="115" spans="1:7" x14ac:dyDescent="0.25">
      <c r="A115">
        <v>-68</v>
      </c>
      <c r="B115">
        <v>-11.59</v>
      </c>
      <c r="C115">
        <v>159.55000000000001</v>
      </c>
      <c r="D115">
        <v>-11.61</v>
      </c>
      <c r="E115">
        <v>159.03</v>
      </c>
      <c r="F115">
        <f>_10sept_0_all[[#This Row],[H_mag]]-26</f>
        <v>-37.590000000000003</v>
      </c>
      <c r="G115">
        <f>_10sept_0_all[[#This Row],[V_mag]]-26</f>
        <v>-37.61</v>
      </c>
    </row>
    <row r="116" spans="1:7" x14ac:dyDescent="0.25">
      <c r="A116">
        <v>-67</v>
      </c>
      <c r="B116">
        <v>-10.98</v>
      </c>
      <c r="C116">
        <v>172.13</v>
      </c>
      <c r="D116">
        <v>-10.99</v>
      </c>
      <c r="E116">
        <v>171.74</v>
      </c>
      <c r="F116">
        <f>_10sept_0_all[[#This Row],[H_mag]]-26</f>
        <v>-36.980000000000004</v>
      </c>
      <c r="G116">
        <f>_10sept_0_all[[#This Row],[V_mag]]-26</f>
        <v>-36.99</v>
      </c>
    </row>
    <row r="117" spans="1:7" x14ac:dyDescent="0.25">
      <c r="A117">
        <v>-66</v>
      </c>
      <c r="B117">
        <v>-10.35</v>
      </c>
      <c r="C117">
        <v>-174.6</v>
      </c>
      <c r="D117">
        <v>-10.39</v>
      </c>
      <c r="E117">
        <v>-175.14</v>
      </c>
      <c r="F117">
        <f>_10sept_0_all[[#This Row],[H_mag]]-26</f>
        <v>-36.35</v>
      </c>
      <c r="G117">
        <f>_10sept_0_all[[#This Row],[V_mag]]-26</f>
        <v>-36.39</v>
      </c>
    </row>
    <row r="118" spans="1:7" x14ac:dyDescent="0.25">
      <c r="A118">
        <v>-65</v>
      </c>
      <c r="B118">
        <v>-9.73</v>
      </c>
      <c r="C118">
        <v>-161.57</v>
      </c>
      <c r="D118">
        <v>-9.76</v>
      </c>
      <c r="E118">
        <v>-162.01</v>
      </c>
      <c r="F118">
        <f>_10sept_0_all[[#This Row],[H_mag]]-26</f>
        <v>-35.730000000000004</v>
      </c>
      <c r="G118">
        <f>_10sept_0_all[[#This Row],[V_mag]]-26</f>
        <v>-35.76</v>
      </c>
    </row>
    <row r="119" spans="1:7" x14ac:dyDescent="0.25">
      <c r="A119">
        <v>-64</v>
      </c>
      <c r="B119">
        <v>-9.11</v>
      </c>
      <c r="C119">
        <v>-148.77000000000001</v>
      </c>
      <c r="D119">
        <v>-9.14</v>
      </c>
      <c r="E119">
        <v>-149.32</v>
      </c>
      <c r="F119">
        <f>_10sept_0_all[[#This Row],[H_mag]]-26</f>
        <v>-35.11</v>
      </c>
      <c r="G119">
        <f>_10sept_0_all[[#This Row],[V_mag]]-26</f>
        <v>-35.14</v>
      </c>
    </row>
    <row r="120" spans="1:7" x14ac:dyDescent="0.25">
      <c r="A120">
        <v>-63</v>
      </c>
      <c r="B120">
        <v>-8.49</v>
      </c>
      <c r="C120">
        <v>-136.62</v>
      </c>
      <c r="D120">
        <v>-8.51</v>
      </c>
      <c r="E120">
        <v>-136.76</v>
      </c>
      <c r="F120">
        <f>_10sept_0_all[[#This Row],[H_mag]]-26</f>
        <v>-34.49</v>
      </c>
      <c r="G120">
        <f>_10sept_0_all[[#This Row],[V_mag]]-26</f>
        <v>-34.51</v>
      </c>
    </row>
    <row r="121" spans="1:7" x14ac:dyDescent="0.25">
      <c r="A121">
        <v>-62</v>
      </c>
      <c r="B121">
        <v>-7.86</v>
      </c>
      <c r="C121">
        <v>-124.48</v>
      </c>
      <c r="D121">
        <v>-7.89</v>
      </c>
      <c r="E121">
        <v>-124.66</v>
      </c>
      <c r="F121">
        <f>_10sept_0_all[[#This Row],[H_mag]]-26</f>
        <v>-33.86</v>
      </c>
      <c r="G121">
        <f>_10sept_0_all[[#This Row],[V_mag]]-26</f>
        <v>-33.89</v>
      </c>
    </row>
    <row r="122" spans="1:7" x14ac:dyDescent="0.25">
      <c r="A122">
        <v>-61</v>
      </c>
      <c r="B122">
        <v>-7.27</v>
      </c>
      <c r="C122">
        <v>-112.67</v>
      </c>
      <c r="D122">
        <v>-7.29</v>
      </c>
      <c r="E122">
        <v>-113.13</v>
      </c>
      <c r="F122">
        <f>_10sept_0_all[[#This Row],[H_mag]]-26</f>
        <v>-33.269999999999996</v>
      </c>
      <c r="G122">
        <f>_10sept_0_all[[#This Row],[V_mag]]-26</f>
        <v>-33.29</v>
      </c>
    </row>
    <row r="123" spans="1:7" x14ac:dyDescent="0.25">
      <c r="A123">
        <v>-60</v>
      </c>
      <c r="B123">
        <v>-6.72</v>
      </c>
      <c r="C123">
        <v>-100.63</v>
      </c>
      <c r="D123">
        <v>-6.75</v>
      </c>
      <c r="E123">
        <v>-101.33</v>
      </c>
      <c r="F123">
        <f>_10sept_0_all[[#This Row],[H_mag]]-26</f>
        <v>-32.72</v>
      </c>
      <c r="G123">
        <f>_10sept_0_all[[#This Row],[V_mag]]-26</f>
        <v>-32.75</v>
      </c>
    </row>
    <row r="124" spans="1:7" x14ac:dyDescent="0.25">
      <c r="A124">
        <v>-59</v>
      </c>
      <c r="B124">
        <v>-6.21</v>
      </c>
      <c r="C124">
        <v>-89.04</v>
      </c>
      <c r="D124">
        <v>-6.23</v>
      </c>
      <c r="E124">
        <v>-89.78</v>
      </c>
      <c r="F124">
        <f>_10sept_0_all[[#This Row],[H_mag]]-26</f>
        <v>-32.21</v>
      </c>
      <c r="G124">
        <f>_10sept_0_all[[#This Row],[V_mag]]-26</f>
        <v>-32.230000000000004</v>
      </c>
    </row>
    <row r="125" spans="1:7" x14ac:dyDescent="0.25">
      <c r="A125">
        <v>-58</v>
      </c>
      <c r="B125">
        <v>-5.69</v>
      </c>
      <c r="C125">
        <v>-77.44</v>
      </c>
      <c r="D125">
        <v>-5.72</v>
      </c>
      <c r="E125">
        <v>-77.790000000000006</v>
      </c>
      <c r="F125">
        <f>_10sept_0_all[[#This Row],[H_mag]]-26</f>
        <v>-31.69</v>
      </c>
      <c r="G125">
        <f>_10sept_0_all[[#This Row],[V_mag]]-26</f>
        <v>-31.72</v>
      </c>
    </row>
    <row r="126" spans="1:7" x14ac:dyDescent="0.25">
      <c r="A126">
        <v>-57</v>
      </c>
      <c r="B126">
        <v>-5.18</v>
      </c>
      <c r="C126">
        <v>-64.900000000000006</v>
      </c>
      <c r="D126">
        <v>-5.2</v>
      </c>
      <c r="E126">
        <v>-65.260000000000005</v>
      </c>
      <c r="F126">
        <f>_10sept_0_all[[#This Row],[H_mag]]-26</f>
        <v>-31.18</v>
      </c>
      <c r="G126">
        <f>_10sept_0_all[[#This Row],[V_mag]]-26</f>
        <v>-31.2</v>
      </c>
    </row>
    <row r="127" spans="1:7" x14ac:dyDescent="0.25">
      <c r="A127">
        <v>-56</v>
      </c>
      <c r="B127">
        <v>-4.6900000000000004</v>
      </c>
      <c r="C127">
        <v>-53.82</v>
      </c>
      <c r="D127">
        <v>-4.71</v>
      </c>
      <c r="E127">
        <v>-54.43</v>
      </c>
      <c r="F127">
        <f>_10sept_0_all[[#This Row],[H_mag]]-26</f>
        <v>-30.69</v>
      </c>
      <c r="G127">
        <f>_10sept_0_all[[#This Row],[V_mag]]-26</f>
        <v>-30.71</v>
      </c>
    </row>
    <row r="128" spans="1:7" x14ac:dyDescent="0.25">
      <c r="A128">
        <v>-55</v>
      </c>
      <c r="B128">
        <v>-4.1900000000000004</v>
      </c>
      <c r="C128">
        <v>-43.07</v>
      </c>
      <c r="D128">
        <v>-4.21</v>
      </c>
      <c r="E128">
        <v>-43.31</v>
      </c>
      <c r="F128">
        <f>_10sept_0_all[[#This Row],[H_mag]]-26</f>
        <v>-30.19</v>
      </c>
      <c r="G128">
        <f>_10sept_0_all[[#This Row],[V_mag]]-26</f>
        <v>-30.21</v>
      </c>
    </row>
    <row r="129" spans="1:7" x14ac:dyDescent="0.25">
      <c r="A129">
        <v>-54</v>
      </c>
      <c r="B129">
        <v>-3.69</v>
      </c>
      <c r="C129">
        <v>-31.71</v>
      </c>
      <c r="D129">
        <v>-3.71</v>
      </c>
      <c r="E129">
        <v>-32.229999999999997</v>
      </c>
      <c r="F129">
        <f>_10sept_0_all[[#This Row],[H_mag]]-26</f>
        <v>-29.69</v>
      </c>
      <c r="G129">
        <f>_10sept_0_all[[#This Row],[V_mag]]-26</f>
        <v>-29.71</v>
      </c>
    </row>
    <row r="130" spans="1:7" x14ac:dyDescent="0.25">
      <c r="A130">
        <v>-53</v>
      </c>
      <c r="B130">
        <v>-3.21</v>
      </c>
      <c r="C130">
        <v>-20.47</v>
      </c>
      <c r="D130">
        <v>-3.23</v>
      </c>
      <c r="E130">
        <v>-21.16</v>
      </c>
      <c r="F130">
        <f>_10sept_0_all[[#This Row],[H_mag]]-26</f>
        <v>-29.21</v>
      </c>
      <c r="G130">
        <f>_10sept_0_all[[#This Row],[V_mag]]-26</f>
        <v>-29.23</v>
      </c>
    </row>
    <row r="131" spans="1:7" x14ac:dyDescent="0.25">
      <c r="A131">
        <v>-52</v>
      </c>
      <c r="B131">
        <v>-2.78</v>
      </c>
      <c r="C131">
        <v>-10.52</v>
      </c>
      <c r="D131">
        <v>-2.8</v>
      </c>
      <c r="E131">
        <v>-10.99</v>
      </c>
      <c r="F131">
        <f>_10sept_0_all[[#This Row],[H_mag]]-26</f>
        <v>-28.78</v>
      </c>
      <c r="G131">
        <f>_10sept_0_all[[#This Row],[V_mag]]-26</f>
        <v>-28.8</v>
      </c>
    </row>
    <row r="132" spans="1:7" x14ac:dyDescent="0.25">
      <c r="A132">
        <v>-51</v>
      </c>
      <c r="B132">
        <v>-2.37</v>
      </c>
      <c r="C132">
        <v>-0.68</v>
      </c>
      <c r="D132">
        <v>-2.39</v>
      </c>
      <c r="E132">
        <v>-1.1200000000000001</v>
      </c>
      <c r="F132">
        <f>_10sept_0_all[[#This Row],[H_mag]]-26</f>
        <v>-28.37</v>
      </c>
      <c r="G132">
        <f>_10sept_0_all[[#This Row],[V_mag]]-26</f>
        <v>-28.39</v>
      </c>
    </row>
    <row r="133" spans="1:7" x14ac:dyDescent="0.25">
      <c r="A133">
        <v>-50</v>
      </c>
      <c r="B133">
        <v>-1.99</v>
      </c>
      <c r="C133">
        <v>9.89</v>
      </c>
      <c r="D133">
        <v>-2.0099999999999998</v>
      </c>
      <c r="E133">
        <v>9.27</v>
      </c>
      <c r="F133">
        <f>_10sept_0_all[[#This Row],[H_mag]]-26</f>
        <v>-27.99</v>
      </c>
      <c r="G133">
        <f>_10sept_0_all[[#This Row],[V_mag]]-26</f>
        <v>-28.009999999999998</v>
      </c>
    </row>
    <row r="134" spans="1:7" x14ac:dyDescent="0.25">
      <c r="A134">
        <v>-49</v>
      </c>
      <c r="B134">
        <v>-1.64</v>
      </c>
      <c r="C134">
        <v>20.079999999999998</v>
      </c>
      <c r="D134">
        <v>-1.65</v>
      </c>
      <c r="E134">
        <v>19.5</v>
      </c>
      <c r="F134">
        <f>_10sept_0_all[[#This Row],[H_mag]]-26</f>
        <v>-27.64</v>
      </c>
      <c r="G134">
        <f>_10sept_0_all[[#This Row],[V_mag]]-26</f>
        <v>-27.65</v>
      </c>
    </row>
    <row r="135" spans="1:7" x14ac:dyDescent="0.25">
      <c r="A135">
        <v>-48</v>
      </c>
      <c r="B135">
        <v>-1.33</v>
      </c>
      <c r="C135">
        <v>28.98</v>
      </c>
      <c r="D135">
        <v>-1.34</v>
      </c>
      <c r="E135">
        <v>27.85</v>
      </c>
      <c r="F135">
        <f>_10sept_0_all[[#This Row],[H_mag]]-26</f>
        <v>-27.33</v>
      </c>
      <c r="G135">
        <f>_10sept_0_all[[#This Row],[V_mag]]-26</f>
        <v>-27.34</v>
      </c>
    </row>
    <row r="136" spans="1:7" x14ac:dyDescent="0.25">
      <c r="A136">
        <v>-47</v>
      </c>
      <c r="B136">
        <v>-1.04</v>
      </c>
      <c r="C136">
        <v>38.51</v>
      </c>
      <c r="D136">
        <v>-1.05</v>
      </c>
      <c r="E136">
        <v>37.86</v>
      </c>
      <c r="F136">
        <f>_10sept_0_all[[#This Row],[H_mag]]-26</f>
        <v>-27.04</v>
      </c>
      <c r="G136">
        <f>_10sept_0_all[[#This Row],[V_mag]]-26</f>
        <v>-27.05</v>
      </c>
    </row>
    <row r="137" spans="1:7" x14ac:dyDescent="0.25">
      <c r="A137">
        <v>-46</v>
      </c>
      <c r="B137">
        <v>-0.77</v>
      </c>
      <c r="C137">
        <v>47.9</v>
      </c>
      <c r="D137">
        <v>-0.79</v>
      </c>
      <c r="E137">
        <v>47.43</v>
      </c>
      <c r="F137">
        <f>_10sept_0_all[[#This Row],[H_mag]]-26</f>
        <v>-26.77</v>
      </c>
      <c r="G137">
        <f>_10sept_0_all[[#This Row],[V_mag]]-26</f>
        <v>-26.79</v>
      </c>
    </row>
    <row r="138" spans="1:7" x14ac:dyDescent="0.25">
      <c r="A138">
        <v>-45</v>
      </c>
      <c r="B138">
        <v>-0.54</v>
      </c>
      <c r="C138">
        <v>56.73</v>
      </c>
      <c r="D138">
        <v>-0.55000000000000004</v>
      </c>
      <c r="E138">
        <v>56.08</v>
      </c>
      <c r="F138">
        <f>_10sept_0_all[[#This Row],[H_mag]]-26</f>
        <v>-26.54</v>
      </c>
      <c r="G138">
        <f>_10sept_0_all[[#This Row],[V_mag]]-26</f>
        <v>-26.55</v>
      </c>
    </row>
    <row r="139" spans="1:7" x14ac:dyDescent="0.25">
      <c r="A139">
        <v>-44</v>
      </c>
      <c r="B139">
        <v>-0.35</v>
      </c>
      <c r="C139">
        <v>65.3</v>
      </c>
      <c r="D139">
        <v>-0.37</v>
      </c>
      <c r="E139">
        <v>64.709999999999994</v>
      </c>
      <c r="F139">
        <f>_10sept_0_all[[#This Row],[H_mag]]-26</f>
        <v>-26.35</v>
      </c>
      <c r="G139">
        <f>_10sept_0_all[[#This Row],[V_mag]]-26</f>
        <v>-26.37</v>
      </c>
    </row>
    <row r="140" spans="1:7" x14ac:dyDescent="0.25">
      <c r="A140">
        <v>-43</v>
      </c>
      <c r="B140">
        <v>-0.21</v>
      </c>
      <c r="C140">
        <v>74.23</v>
      </c>
      <c r="D140">
        <v>-0.22</v>
      </c>
      <c r="E140">
        <v>73.78</v>
      </c>
      <c r="F140">
        <f>_10sept_0_all[[#This Row],[H_mag]]-26</f>
        <v>-26.21</v>
      </c>
      <c r="G140">
        <f>_10sept_0_all[[#This Row],[V_mag]]-26</f>
        <v>-26.22</v>
      </c>
    </row>
    <row r="141" spans="1:7" x14ac:dyDescent="0.25">
      <c r="A141">
        <v>-42</v>
      </c>
      <c r="B141">
        <v>-0.1</v>
      </c>
      <c r="C141">
        <v>83.01</v>
      </c>
      <c r="D141">
        <v>-0.12</v>
      </c>
      <c r="E141">
        <v>82.36</v>
      </c>
      <c r="F141">
        <f>_10sept_0_all[[#This Row],[H_mag]]-26</f>
        <v>-26.1</v>
      </c>
      <c r="G141">
        <f>_10sept_0_all[[#This Row],[V_mag]]-26</f>
        <v>-26.12</v>
      </c>
    </row>
    <row r="142" spans="1:7" x14ac:dyDescent="0.25">
      <c r="A142">
        <v>-41</v>
      </c>
      <c r="B142">
        <v>-0.04</v>
      </c>
      <c r="C142">
        <v>91.18</v>
      </c>
      <c r="D142">
        <v>-0.06</v>
      </c>
      <c r="E142">
        <v>90.79</v>
      </c>
      <c r="F142">
        <f>_10sept_0_all[[#This Row],[H_mag]]-26</f>
        <v>-26.04</v>
      </c>
      <c r="G142">
        <f>_10sept_0_all[[#This Row],[V_mag]]-26</f>
        <v>-26.06</v>
      </c>
    </row>
    <row r="143" spans="1:7" x14ac:dyDescent="0.25">
      <c r="A143">
        <v>-40</v>
      </c>
      <c r="B143">
        <v>-0.01</v>
      </c>
      <c r="C143">
        <v>99.42</v>
      </c>
      <c r="D143">
        <v>-0.03</v>
      </c>
      <c r="E143">
        <v>98.9</v>
      </c>
      <c r="F143">
        <f>_10sept_0_all[[#This Row],[H_mag]]-26</f>
        <v>-26.01</v>
      </c>
      <c r="G143">
        <f>_10sept_0_all[[#This Row],[V_mag]]-26</f>
        <v>-26.03</v>
      </c>
    </row>
    <row r="144" spans="1:7" x14ac:dyDescent="0.25">
      <c r="A144">
        <v>-39</v>
      </c>
      <c r="B144">
        <v>0</v>
      </c>
      <c r="C144">
        <v>107.03</v>
      </c>
      <c r="D144">
        <v>-0.02</v>
      </c>
      <c r="E144">
        <v>106.84</v>
      </c>
      <c r="F144">
        <f>_10sept_0_all[[#This Row],[H_mag]]-26</f>
        <v>-26</v>
      </c>
      <c r="G144">
        <f>_10sept_0_all[[#This Row],[V_mag]]-26</f>
        <v>-26.02</v>
      </c>
    </row>
    <row r="145" spans="1:7" x14ac:dyDescent="0.25">
      <c r="A145">
        <v>-38</v>
      </c>
      <c r="B145">
        <v>-0.02</v>
      </c>
      <c r="C145">
        <v>115.46</v>
      </c>
      <c r="D145">
        <v>-0.04</v>
      </c>
      <c r="E145">
        <v>115.02</v>
      </c>
      <c r="F145">
        <f>_10sept_0_all[[#This Row],[H_mag]]-26</f>
        <v>-26.02</v>
      </c>
      <c r="G145">
        <f>_10sept_0_all[[#This Row],[V_mag]]-26</f>
        <v>-26.04</v>
      </c>
    </row>
    <row r="146" spans="1:7" x14ac:dyDescent="0.25">
      <c r="A146">
        <v>-37</v>
      </c>
      <c r="B146">
        <v>-7.0000000000000007E-2</v>
      </c>
      <c r="C146">
        <v>123.08</v>
      </c>
      <c r="D146">
        <v>-0.09</v>
      </c>
      <c r="E146">
        <v>123.02</v>
      </c>
      <c r="F146">
        <f>_10sept_0_all[[#This Row],[H_mag]]-26</f>
        <v>-26.07</v>
      </c>
      <c r="G146">
        <f>_10sept_0_all[[#This Row],[V_mag]]-26</f>
        <v>-26.09</v>
      </c>
    </row>
    <row r="147" spans="1:7" x14ac:dyDescent="0.25">
      <c r="A147">
        <v>-36</v>
      </c>
      <c r="B147">
        <v>-0.15</v>
      </c>
      <c r="C147">
        <v>130.46</v>
      </c>
      <c r="D147">
        <v>-0.18</v>
      </c>
      <c r="E147">
        <v>130.11000000000001</v>
      </c>
      <c r="F147">
        <f>_10sept_0_all[[#This Row],[H_mag]]-26</f>
        <v>-26.15</v>
      </c>
      <c r="G147">
        <f>_10sept_0_all[[#This Row],[V_mag]]-26</f>
        <v>-26.18</v>
      </c>
    </row>
    <row r="148" spans="1:7" x14ac:dyDescent="0.25">
      <c r="A148">
        <v>-35</v>
      </c>
      <c r="B148">
        <v>-0.28999999999999998</v>
      </c>
      <c r="C148">
        <v>137.62</v>
      </c>
      <c r="D148">
        <v>-0.31</v>
      </c>
      <c r="E148">
        <v>137.47999999999999</v>
      </c>
      <c r="F148">
        <f>_10sept_0_all[[#This Row],[H_mag]]-26</f>
        <v>-26.29</v>
      </c>
      <c r="G148">
        <f>_10sept_0_all[[#This Row],[V_mag]]-26</f>
        <v>-26.31</v>
      </c>
    </row>
    <row r="149" spans="1:7" x14ac:dyDescent="0.25">
      <c r="A149">
        <v>-34</v>
      </c>
      <c r="B149">
        <v>-0.48</v>
      </c>
      <c r="C149">
        <v>144.84</v>
      </c>
      <c r="D149">
        <v>-0.5</v>
      </c>
      <c r="E149">
        <v>144.97</v>
      </c>
      <c r="F149">
        <f>_10sept_0_all[[#This Row],[H_mag]]-26</f>
        <v>-26.48</v>
      </c>
      <c r="G149">
        <f>_10sept_0_all[[#This Row],[V_mag]]-26</f>
        <v>-26.5</v>
      </c>
    </row>
    <row r="150" spans="1:7" x14ac:dyDescent="0.25">
      <c r="A150">
        <v>-33</v>
      </c>
      <c r="B150">
        <v>-0.72</v>
      </c>
      <c r="C150">
        <v>152.26</v>
      </c>
      <c r="D150">
        <v>-0.75</v>
      </c>
      <c r="E150">
        <v>151.91999999999999</v>
      </c>
      <c r="F150">
        <f>_10sept_0_all[[#This Row],[H_mag]]-26</f>
        <v>-26.72</v>
      </c>
      <c r="G150">
        <f>_10sept_0_all[[#This Row],[V_mag]]-26</f>
        <v>-26.75</v>
      </c>
    </row>
    <row r="151" spans="1:7" x14ac:dyDescent="0.25">
      <c r="A151">
        <v>-32</v>
      </c>
      <c r="B151">
        <v>-1.02</v>
      </c>
      <c r="C151">
        <v>158.65</v>
      </c>
      <c r="D151">
        <v>-1.04</v>
      </c>
      <c r="E151">
        <v>158.1</v>
      </c>
      <c r="F151">
        <f>_10sept_0_all[[#This Row],[H_mag]]-26</f>
        <v>-27.02</v>
      </c>
      <c r="G151">
        <f>_10sept_0_all[[#This Row],[V_mag]]-26</f>
        <v>-27.04</v>
      </c>
    </row>
    <row r="152" spans="1:7" x14ac:dyDescent="0.25">
      <c r="A152">
        <v>-31</v>
      </c>
      <c r="B152">
        <v>-1.37</v>
      </c>
      <c r="C152">
        <v>164.96</v>
      </c>
      <c r="D152">
        <v>-1.4</v>
      </c>
      <c r="E152">
        <v>164.99</v>
      </c>
      <c r="F152">
        <f>_10sept_0_all[[#This Row],[H_mag]]-26</f>
        <v>-27.37</v>
      </c>
      <c r="G152">
        <f>_10sept_0_all[[#This Row],[V_mag]]-26</f>
        <v>-27.4</v>
      </c>
    </row>
    <row r="153" spans="1:7" x14ac:dyDescent="0.25">
      <c r="A153">
        <v>-30</v>
      </c>
      <c r="B153">
        <v>-1.79</v>
      </c>
      <c r="C153">
        <v>171.36</v>
      </c>
      <c r="D153">
        <v>-1.81</v>
      </c>
      <c r="E153">
        <v>171.15</v>
      </c>
      <c r="F153">
        <f>_10sept_0_all[[#This Row],[H_mag]]-26</f>
        <v>-27.79</v>
      </c>
      <c r="G153">
        <f>_10sept_0_all[[#This Row],[V_mag]]-26</f>
        <v>-27.81</v>
      </c>
    </row>
    <row r="154" spans="1:7" x14ac:dyDescent="0.25">
      <c r="A154">
        <v>-29</v>
      </c>
      <c r="B154">
        <v>-2.27</v>
      </c>
      <c r="C154">
        <v>177.66</v>
      </c>
      <c r="D154">
        <v>-2.29</v>
      </c>
      <c r="E154">
        <v>177.22</v>
      </c>
      <c r="F154">
        <f>_10sept_0_all[[#This Row],[H_mag]]-26</f>
        <v>-28.27</v>
      </c>
      <c r="G154">
        <f>_10sept_0_all[[#This Row],[V_mag]]-26</f>
        <v>-28.29</v>
      </c>
    </row>
    <row r="155" spans="1:7" x14ac:dyDescent="0.25">
      <c r="A155">
        <v>-28</v>
      </c>
      <c r="B155">
        <v>-2.8</v>
      </c>
      <c r="C155">
        <v>-176.99</v>
      </c>
      <c r="D155">
        <v>-2.82</v>
      </c>
      <c r="E155">
        <v>-177.19</v>
      </c>
      <c r="F155">
        <f>_10sept_0_all[[#This Row],[H_mag]]-26</f>
        <v>-28.8</v>
      </c>
      <c r="G155">
        <f>_10sept_0_all[[#This Row],[V_mag]]-26</f>
        <v>-28.82</v>
      </c>
    </row>
    <row r="156" spans="1:7" x14ac:dyDescent="0.25">
      <c r="A156">
        <v>-27</v>
      </c>
      <c r="B156">
        <v>-3.42</v>
      </c>
      <c r="C156">
        <v>-171.26</v>
      </c>
      <c r="D156">
        <v>-3.45</v>
      </c>
      <c r="E156">
        <v>-171.61</v>
      </c>
      <c r="F156">
        <f>_10sept_0_all[[#This Row],[H_mag]]-26</f>
        <v>-29.42</v>
      </c>
      <c r="G156">
        <f>_10sept_0_all[[#This Row],[V_mag]]-26</f>
        <v>-29.45</v>
      </c>
    </row>
    <row r="157" spans="1:7" x14ac:dyDescent="0.25">
      <c r="A157">
        <v>-26</v>
      </c>
      <c r="B157">
        <v>-4.18</v>
      </c>
      <c r="C157">
        <v>-165.18</v>
      </c>
      <c r="D157">
        <v>-4.1900000000000004</v>
      </c>
      <c r="E157">
        <v>-165.75</v>
      </c>
      <c r="F157">
        <f>_10sept_0_all[[#This Row],[H_mag]]-26</f>
        <v>-30.18</v>
      </c>
      <c r="G157">
        <f>_10sept_0_all[[#This Row],[V_mag]]-26</f>
        <v>-30.19</v>
      </c>
    </row>
    <row r="158" spans="1:7" x14ac:dyDescent="0.25">
      <c r="A158">
        <v>-25</v>
      </c>
      <c r="B158">
        <v>-5.05</v>
      </c>
      <c r="C158">
        <v>-159.91999999999999</v>
      </c>
      <c r="D158">
        <v>-5.07</v>
      </c>
      <c r="E158">
        <v>-160.38999999999999</v>
      </c>
      <c r="F158">
        <f>_10sept_0_all[[#This Row],[H_mag]]-26</f>
        <v>-31.05</v>
      </c>
      <c r="G158">
        <f>_10sept_0_all[[#This Row],[V_mag]]-26</f>
        <v>-31.07</v>
      </c>
    </row>
    <row r="159" spans="1:7" x14ac:dyDescent="0.25">
      <c r="A159">
        <v>-24</v>
      </c>
      <c r="B159">
        <v>-6.08</v>
      </c>
      <c r="C159">
        <v>-154.72999999999999</v>
      </c>
      <c r="D159">
        <v>-6.08</v>
      </c>
      <c r="E159">
        <v>-155.35</v>
      </c>
      <c r="F159">
        <f>_10sept_0_all[[#This Row],[H_mag]]-26</f>
        <v>-32.08</v>
      </c>
      <c r="G159">
        <f>_10sept_0_all[[#This Row],[V_mag]]-26</f>
        <v>-32.08</v>
      </c>
    </row>
    <row r="160" spans="1:7" x14ac:dyDescent="0.25">
      <c r="A160">
        <v>-23</v>
      </c>
      <c r="B160">
        <v>-7.3</v>
      </c>
      <c r="C160">
        <v>-149.55000000000001</v>
      </c>
      <c r="D160">
        <v>-7.31</v>
      </c>
      <c r="E160">
        <v>-150.04</v>
      </c>
      <c r="F160">
        <f>_10sept_0_all[[#This Row],[H_mag]]-26</f>
        <v>-33.299999999999997</v>
      </c>
      <c r="G160">
        <f>_10sept_0_all[[#This Row],[V_mag]]-26</f>
        <v>-33.31</v>
      </c>
    </row>
    <row r="161" spans="1:7" x14ac:dyDescent="0.25">
      <c r="A161">
        <v>-22</v>
      </c>
      <c r="B161">
        <v>-8.81</v>
      </c>
      <c r="C161">
        <v>-144.4</v>
      </c>
      <c r="D161">
        <v>-8.81</v>
      </c>
      <c r="E161">
        <v>-144.6</v>
      </c>
      <c r="F161">
        <f>_10sept_0_all[[#This Row],[H_mag]]-26</f>
        <v>-34.81</v>
      </c>
      <c r="G161">
        <f>_10sept_0_all[[#This Row],[V_mag]]-26</f>
        <v>-34.81</v>
      </c>
    </row>
    <row r="162" spans="1:7" x14ac:dyDescent="0.25">
      <c r="A162">
        <v>-21</v>
      </c>
      <c r="B162">
        <v>-10.68</v>
      </c>
      <c r="C162">
        <v>-138.47</v>
      </c>
      <c r="D162">
        <v>-10.7</v>
      </c>
      <c r="E162">
        <v>-138.72999999999999</v>
      </c>
      <c r="F162">
        <f>_10sept_0_all[[#This Row],[H_mag]]-26</f>
        <v>-36.68</v>
      </c>
      <c r="G162">
        <f>_10sept_0_all[[#This Row],[V_mag]]-26</f>
        <v>-36.700000000000003</v>
      </c>
    </row>
    <row r="163" spans="1:7" x14ac:dyDescent="0.25">
      <c r="A163">
        <v>-20</v>
      </c>
      <c r="B163">
        <v>-13.07</v>
      </c>
      <c r="C163">
        <v>-132.06</v>
      </c>
      <c r="D163">
        <v>-13.06</v>
      </c>
      <c r="E163">
        <v>-132.5</v>
      </c>
      <c r="F163">
        <f>_10sept_0_all[[#This Row],[H_mag]]-26</f>
        <v>-39.07</v>
      </c>
      <c r="G163">
        <f>_10sept_0_all[[#This Row],[V_mag]]-26</f>
        <v>-39.06</v>
      </c>
    </row>
    <row r="164" spans="1:7" x14ac:dyDescent="0.25">
      <c r="A164">
        <v>-19</v>
      </c>
      <c r="B164">
        <v>-16.329999999999998</v>
      </c>
      <c r="C164">
        <v>-123.54</v>
      </c>
      <c r="D164">
        <v>-16.329999999999998</v>
      </c>
      <c r="E164">
        <v>-123.77</v>
      </c>
      <c r="F164">
        <f>_10sept_0_all[[#This Row],[H_mag]]-26</f>
        <v>-42.33</v>
      </c>
      <c r="G164">
        <f>_10sept_0_all[[#This Row],[V_mag]]-26</f>
        <v>-42.33</v>
      </c>
    </row>
    <row r="165" spans="1:7" x14ac:dyDescent="0.25">
      <c r="A165">
        <v>-18</v>
      </c>
      <c r="B165">
        <v>-21.31</v>
      </c>
      <c r="C165">
        <v>-104.17</v>
      </c>
      <c r="D165">
        <v>-21.28</v>
      </c>
      <c r="E165">
        <v>-105.19</v>
      </c>
      <c r="F165">
        <f>_10sept_0_all[[#This Row],[H_mag]]-26</f>
        <v>-47.31</v>
      </c>
      <c r="G165">
        <f>_10sept_0_all[[#This Row],[V_mag]]-26</f>
        <v>-47.28</v>
      </c>
    </row>
    <row r="166" spans="1:7" x14ac:dyDescent="0.25">
      <c r="A166">
        <v>-17</v>
      </c>
      <c r="B166">
        <v>-26.13</v>
      </c>
      <c r="C166">
        <v>-43.16</v>
      </c>
      <c r="D166">
        <v>-26.26</v>
      </c>
      <c r="E166">
        <v>-44.3</v>
      </c>
      <c r="F166">
        <f>_10sept_0_all[[#This Row],[H_mag]]-26</f>
        <v>-52.129999999999995</v>
      </c>
      <c r="G166">
        <f>_10sept_0_all[[#This Row],[V_mag]]-26</f>
        <v>-52.260000000000005</v>
      </c>
    </row>
    <row r="167" spans="1:7" x14ac:dyDescent="0.25">
      <c r="A167">
        <v>-16</v>
      </c>
      <c r="B167">
        <v>-21.15</v>
      </c>
      <c r="C167">
        <v>11.31</v>
      </c>
      <c r="D167">
        <v>-21.3</v>
      </c>
      <c r="E167">
        <v>11.05</v>
      </c>
      <c r="F167">
        <f>_10sept_0_all[[#This Row],[H_mag]]-26</f>
        <v>-47.15</v>
      </c>
      <c r="G167">
        <f>_10sept_0_all[[#This Row],[V_mag]]-26</f>
        <v>-47.3</v>
      </c>
    </row>
    <row r="168" spans="1:7" x14ac:dyDescent="0.25">
      <c r="A168">
        <v>-15</v>
      </c>
      <c r="B168">
        <v>-16.59</v>
      </c>
      <c r="C168">
        <v>28.07</v>
      </c>
      <c r="D168">
        <v>-16.649999999999999</v>
      </c>
      <c r="E168">
        <v>27.86</v>
      </c>
      <c r="F168">
        <f>_10sept_0_all[[#This Row],[H_mag]]-26</f>
        <v>-42.59</v>
      </c>
      <c r="G168">
        <f>_10sept_0_all[[#This Row],[V_mag]]-26</f>
        <v>-42.65</v>
      </c>
    </row>
    <row r="169" spans="1:7" x14ac:dyDescent="0.25">
      <c r="A169">
        <v>-14</v>
      </c>
      <c r="B169">
        <v>-13.55</v>
      </c>
      <c r="C169">
        <v>35.39</v>
      </c>
      <c r="D169">
        <v>-13.6</v>
      </c>
      <c r="E169">
        <v>34.97</v>
      </c>
      <c r="F169">
        <f>_10sept_0_all[[#This Row],[H_mag]]-26</f>
        <v>-39.549999999999997</v>
      </c>
      <c r="G169">
        <f>_10sept_0_all[[#This Row],[V_mag]]-26</f>
        <v>-39.6</v>
      </c>
    </row>
    <row r="170" spans="1:7" x14ac:dyDescent="0.25">
      <c r="A170">
        <v>-13</v>
      </c>
      <c r="B170">
        <v>-11.39</v>
      </c>
      <c r="C170">
        <v>39.47</v>
      </c>
      <c r="D170">
        <v>-11.43</v>
      </c>
      <c r="E170">
        <v>39.31</v>
      </c>
      <c r="F170">
        <f>_10sept_0_all[[#This Row],[H_mag]]-26</f>
        <v>-37.39</v>
      </c>
      <c r="G170">
        <f>_10sept_0_all[[#This Row],[V_mag]]-26</f>
        <v>-37.43</v>
      </c>
    </row>
    <row r="171" spans="1:7" x14ac:dyDescent="0.25">
      <c r="A171">
        <v>-12</v>
      </c>
      <c r="B171">
        <v>-9.84</v>
      </c>
      <c r="C171">
        <v>42.55</v>
      </c>
      <c r="D171">
        <v>-9.8800000000000008</v>
      </c>
      <c r="E171">
        <v>42.14</v>
      </c>
      <c r="F171">
        <f>_10sept_0_all[[#This Row],[H_mag]]-26</f>
        <v>-35.840000000000003</v>
      </c>
      <c r="G171">
        <f>_10sept_0_all[[#This Row],[V_mag]]-26</f>
        <v>-35.880000000000003</v>
      </c>
    </row>
    <row r="172" spans="1:7" x14ac:dyDescent="0.25">
      <c r="A172">
        <v>-11</v>
      </c>
      <c r="B172">
        <v>-8.6300000000000008</v>
      </c>
      <c r="C172">
        <v>44.19</v>
      </c>
      <c r="D172">
        <v>-8.67</v>
      </c>
      <c r="E172">
        <v>43.95</v>
      </c>
      <c r="F172">
        <f>_10sept_0_all[[#This Row],[H_mag]]-26</f>
        <v>-34.630000000000003</v>
      </c>
      <c r="G172">
        <f>_10sept_0_all[[#This Row],[V_mag]]-26</f>
        <v>-34.67</v>
      </c>
    </row>
    <row r="173" spans="1:7" x14ac:dyDescent="0.25">
      <c r="A173">
        <v>-10</v>
      </c>
      <c r="B173">
        <v>-7.7</v>
      </c>
      <c r="C173">
        <v>45.36</v>
      </c>
      <c r="D173">
        <v>-7.74</v>
      </c>
      <c r="E173">
        <v>45.1</v>
      </c>
      <c r="F173">
        <f>_10sept_0_all[[#This Row],[H_mag]]-26</f>
        <v>-33.700000000000003</v>
      </c>
      <c r="G173">
        <f>_10sept_0_all[[#This Row],[V_mag]]-26</f>
        <v>-33.74</v>
      </c>
    </row>
    <row r="174" spans="1:7" x14ac:dyDescent="0.25">
      <c r="A174">
        <v>-9</v>
      </c>
      <c r="B174">
        <v>-7.01</v>
      </c>
      <c r="C174">
        <v>46.46</v>
      </c>
      <c r="D174">
        <v>-7.04</v>
      </c>
      <c r="E174">
        <v>46.11</v>
      </c>
      <c r="F174">
        <f>_10sept_0_all[[#This Row],[H_mag]]-26</f>
        <v>-33.01</v>
      </c>
      <c r="G174">
        <f>_10sept_0_all[[#This Row],[V_mag]]-26</f>
        <v>-33.04</v>
      </c>
    </row>
    <row r="175" spans="1:7" x14ac:dyDescent="0.25">
      <c r="A175">
        <v>-8</v>
      </c>
      <c r="B175">
        <v>-6.51</v>
      </c>
      <c r="C175">
        <v>46.72</v>
      </c>
      <c r="D175">
        <v>-6.55</v>
      </c>
      <c r="E175">
        <v>46.22</v>
      </c>
      <c r="F175">
        <f>_10sept_0_all[[#This Row],[H_mag]]-26</f>
        <v>-32.51</v>
      </c>
      <c r="G175">
        <f>_10sept_0_all[[#This Row],[V_mag]]-26</f>
        <v>-32.549999999999997</v>
      </c>
    </row>
    <row r="176" spans="1:7" x14ac:dyDescent="0.25">
      <c r="A176">
        <v>-7</v>
      </c>
      <c r="B176">
        <v>-6.18</v>
      </c>
      <c r="C176">
        <v>46.67</v>
      </c>
      <c r="D176">
        <v>-6.21</v>
      </c>
      <c r="E176">
        <v>46.27</v>
      </c>
      <c r="F176">
        <f>_10sept_0_all[[#This Row],[H_mag]]-26</f>
        <v>-32.18</v>
      </c>
      <c r="G176">
        <f>_10sept_0_all[[#This Row],[V_mag]]-26</f>
        <v>-32.21</v>
      </c>
    </row>
    <row r="177" spans="1:7" x14ac:dyDescent="0.25">
      <c r="A177">
        <v>-6</v>
      </c>
      <c r="B177">
        <v>-5.99</v>
      </c>
      <c r="C177">
        <v>46.34</v>
      </c>
      <c r="D177">
        <v>-6.02</v>
      </c>
      <c r="E177">
        <v>45.97</v>
      </c>
      <c r="F177">
        <f>_10sept_0_all[[#This Row],[H_mag]]-26</f>
        <v>-31.990000000000002</v>
      </c>
      <c r="G177">
        <f>_10sept_0_all[[#This Row],[V_mag]]-26</f>
        <v>-32.019999999999996</v>
      </c>
    </row>
    <row r="178" spans="1:7" x14ac:dyDescent="0.25">
      <c r="A178">
        <v>-5</v>
      </c>
      <c r="B178">
        <v>-5.93</v>
      </c>
      <c r="C178">
        <v>45.46</v>
      </c>
      <c r="D178">
        <v>-5.96</v>
      </c>
      <c r="E178">
        <v>44.9</v>
      </c>
      <c r="F178">
        <f>_10sept_0_all[[#This Row],[H_mag]]-26</f>
        <v>-31.93</v>
      </c>
      <c r="G178">
        <f>_10sept_0_all[[#This Row],[V_mag]]-26</f>
        <v>-31.96</v>
      </c>
    </row>
    <row r="179" spans="1:7" x14ac:dyDescent="0.25">
      <c r="A179">
        <v>-4</v>
      </c>
      <c r="B179">
        <v>-5.98</v>
      </c>
      <c r="C179">
        <v>44.16</v>
      </c>
      <c r="D179">
        <v>-6.01</v>
      </c>
      <c r="E179">
        <v>43.76</v>
      </c>
      <c r="F179">
        <f>_10sept_0_all[[#This Row],[H_mag]]-26</f>
        <v>-31.98</v>
      </c>
      <c r="G179">
        <f>_10sept_0_all[[#This Row],[V_mag]]-26</f>
        <v>-32.01</v>
      </c>
    </row>
    <row r="180" spans="1:7" x14ac:dyDescent="0.25">
      <c r="A180">
        <v>-3</v>
      </c>
      <c r="B180">
        <v>-6.15</v>
      </c>
      <c r="C180">
        <v>42.91</v>
      </c>
      <c r="D180">
        <v>-6.19</v>
      </c>
      <c r="E180">
        <v>42.49</v>
      </c>
      <c r="F180">
        <f>_10sept_0_all[[#This Row],[H_mag]]-26</f>
        <v>-32.15</v>
      </c>
      <c r="G180">
        <f>_10sept_0_all[[#This Row],[V_mag]]-26</f>
        <v>-32.19</v>
      </c>
    </row>
    <row r="181" spans="1:7" x14ac:dyDescent="0.25">
      <c r="A181">
        <v>-2</v>
      </c>
      <c r="B181">
        <v>-6.42</v>
      </c>
      <c r="C181">
        <v>41.14</v>
      </c>
      <c r="D181">
        <v>-6.46</v>
      </c>
      <c r="E181">
        <v>40.71</v>
      </c>
      <c r="F181">
        <f>_10sept_0_all[[#This Row],[H_mag]]-26</f>
        <v>-32.42</v>
      </c>
      <c r="G181">
        <f>_10sept_0_all[[#This Row],[V_mag]]-26</f>
        <v>-32.46</v>
      </c>
    </row>
    <row r="182" spans="1:7" x14ac:dyDescent="0.25">
      <c r="A182">
        <v>-1</v>
      </c>
      <c r="B182">
        <v>-6.8</v>
      </c>
      <c r="C182">
        <v>39.159999999999997</v>
      </c>
      <c r="D182">
        <v>-6.84</v>
      </c>
      <c r="E182">
        <v>38.69</v>
      </c>
      <c r="F182">
        <f>_10sept_0_all[[#This Row],[H_mag]]-26</f>
        <v>-32.799999999999997</v>
      </c>
      <c r="G182">
        <f>_10sept_0_all[[#This Row],[V_mag]]-26</f>
        <v>-32.840000000000003</v>
      </c>
    </row>
    <row r="183" spans="1:7" x14ac:dyDescent="0.25">
      <c r="A183">
        <v>0</v>
      </c>
      <c r="B183">
        <v>-7.29</v>
      </c>
      <c r="C183">
        <v>36.93</v>
      </c>
      <c r="D183">
        <v>-7.33</v>
      </c>
      <c r="E183">
        <v>36.549999999999997</v>
      </c>
      <c r="F183">
        <f>_10sept_0_all[[#This Row],[H_mag]]-26</f>
        <v>-33.29</v>
      </c>
      <c r="G183">
        <f>_10sept_0_all[[#This Row],[V_mag]]-26</f>
        <v>-33.33</v>
      </c>
    </row>
    <row r="184" spans="1:7" x14ac:dyDescent="0.25">
      <c r="A184">
        <v>1</v>
      </c>
      <c r="B184">
        <v>-7.88</v>
      </c>
      <c r="C184">
        <v>34.4</v>
      </c>
      <c r="D184">
        <v>-7.93</v>
      </c>
      <c r="E184">
        <v>34</v>
      </c>
      <c r="F184">
        <f>_10sept_0_all[[#This Row],[H_mag]]-26</f>
        <v>-33.880000000000003</v>
      </c>
      <c r="G184">
        <f>_10sept_0_all[[#This Row],[V_mag]]-26</f>
        <v>-33.93</v>
      </c>
    </row>
    <row r="185" spans="1:7" x14ac:dyDescent="0.25">
      <c r="A185">
        <v>2</v>
      </c>
      <c r="B185">
        <v>-8.6199999999999992</v>
      </c>
      <c r="C185">
        <v>31.52</v>
      </c>
      <c r="D185">
        <v>-8.68</v>
      </c>
      <c r="E185">
        <v>31.08</v>
      </c>
      <c r="F185">
        <f>_10sept_0_all[[#This Row],[H_mag]]-26</f>
        <v>-34.619999999999997</v>
      </c>
      <c r="G185">
        <f>_10sept_0_all[[#This Row],[V_mag]]-26</f>
        <v>-34.68</v>
      </c>
    </row>
    <row r="186" spans="1:7" x14ac:dyDescent="0.25">
      <c r="A186">
        <v>3</v>
      </c>
      <c r="B186">
        <v>-9.52</v>
      </c>
      <c r="C186">
        <v>28.32</v>
      </c>
      <c r="D186">
        <v>-9.57</v>
      </c>
      <c r="E186">
        <v>27.95</v>
      </c>
      <c r="F186">
        <f>_10sept_0_all[[#This Row],[H_mag]]-26</f>
        <v>-35.519999999999996</v>
      </c>
      <c r="G186">
        <f>_10sept_0_all[[#This Row],[V_mag]]-26</f>
        <v>-35.57</v>
      </c>
    </row>
    <row r="187" spans="1:7" x14ac:dyDescent="0.25">
      <c r="A187">
        <v>4</v>
      </c>
      <c r="B187">
        <v>-10.56</v>
      </c>
      <c r="C187">
        <v>24.63</v>
      </c>
      <c r="D187">
        <v>-10.62</v>
      </c>
      <c r="E187">
        <v>24.38</v>
      </c>
      <c r="F187">
        <f>_10sept_0_all[[#This Row],[H_mag]]-26</f>
        <v>-36.56</v>
      </c>
      <c r="G187">
        <f>_10sept_0_all[[#This Row],[V_mag]]-26</f>
        <v>-36.619999999999997</v>
      </c>
    </row>
    <row r="188" spans="1:7" x14ac:dyDescent="0.25">
      <c r="A188">
        <v>5</v>
      </c>
      <c r="B188">
        <v>-11.83</v>
      </c>
      <c r="C188">
        <v>20.74</v>
      </c>
      <c r="D188">
        <v>-11.91</v>
      </c>
      <c r="E188">
        <v>20.350000000000001</v>
      </c>
      <c r="F188">
        <f>_10sept_0_all[[#This Row],[H_mag]]-26</f>
        <v>-37.83</v>
      </c>
      <c r="G188">
        <f>_10sept_0_all[[#This Row],[V_mag]]-26</f>
        <v>-37.909999999999997</v>
      </c>
    </row>
    <row r="189" spans="1:7" x14ac:dyDescent="0.25">
      <c r="A189">
        <v>6</v>
      </c>
      <c r="B189">
        <v>-13.4</v>
      </c>
      <c r="C189">
        <v>16.64</v>
      </c>
      <c r="D189">
        <v>-13.46</v>
      </c>
      <c r="E189">
        <v>16.07</v>
      </c>
      <c r="F189">
        <f>_10sept_0_all[[#This Row],[H_mag]]-26</f>
        <v>-39.4</v>
      </c>
      <c r="G189">
        <f>_10sept_0_all[[#This Row],[V_mag]]-26</f>
        <v>-39.46</v>
      </c>
    </row>
    <row r="190" spans="1:7" x14ac:dyDescent="0.25">
      <c r="A190">
        <v>7</v>
      </c>
      <c r="B190">
        <v>-15.41</v>
      </c>
      <c r="C190">
        <v>11.46</v>
      </c>
      <c r="D190">
        <v>-15.49</v>
      </c>
      <c r="E190">
        <v>10.9</v>
      </c>
      <c r="F190">
        <f>_10sept_0_all[[#This Row],[H_mag]]-26</f>
        <v>-41.41</v>
      </c>
      <c r="G190">
        <f>_10sept_0_all[[#This Row],[V_mag]]-26</f>
        <v>-41.49</v>
      </c>
    </row>
    <row r="191" spans="1:7" x14ac:dyDescent="0.25">
      <c r="A191">
        <v>8</v>
      </c>
      <c r="B191">
        <v>-18.010000000000002</v>
      </c>
      <c r="C191">
        <v>5.13</v>
      </c>
      <c r="D191">
        <v>-18.13</v>
      </c>
      <c r="E191">
        <v>4.72</v>
      </c>
      <c r="F191">
        <f>_10sept_0_all[[#This Row],[H_mag]]-26</f>
        <v>-44.010000000000005</v>
      </c>
      <c r="G191">
        <f>_10sept_0_all[[#This Row],[V_mag]]-26</f>
        <v>-44.129999999999995</v>
      </c>
    </row>
    <row r="192" spans="1:7" x14ac:dyDescent="0.25">
      <c r="A192">
        <v>9</v>
      </c>
      <c r="B192">
        <v>-21.9</v>
      </c>
      <c r="C192">
        <v>-3.4</v>
      </c>
      <c r="D192">
        <v>-22.12</v>
      </c>
      <c r="E192">
        <v>-4.2300000000000004</v>
      </c>
      <c r="F192">
        <f>_10sept_0_all[[#This Row],[H_mag]]-26</f>
        <v>-47.9</v>
      </c>
      <c r="G192">
        <f>_10sept_0_all[[#This Row],[V_mag]]-26</f>
        <v>-48.120000000000005</v>
      </c>
    </row>
    <row r="193" spans="1:7" x14ac:dyDescent="0.25">
      <c r="A193">
        <v>10</v>
      </c>
      <c r="B193">
        <v>-29.02</v>
      </c>
      <c r="C193">
        <v>-24.27</v>
      </c>
      <c r="D193">
        <v>-29.13</v>
      </c>
      <c r="E193">
        <v>-26.01</v>
      </c>
      <c r="F193">
        <f>_10sept_0_all[[#This Row],[H_mag]]-26</f>
        <v>-55.019999999999996</v>
      </c>
      <c r="G193">
        <f>_10sept_0_all[[#This Row],[V_mag]]-26</f>
        <v>-55.129999999999995</v>
      </c>
    </row>
    <row r="194" spans="1:7" x14ac:dyDescent="0.25">
      <c r="A194">
        <v>11</v>
      </c>
      <c r="B194">
        <v>-33.020000000000003</v>
      </c>
      <c r="C194">
        <v>-134.72999999999999</v>
      </c>
      <c r="D194">
        <v>-32.53</v>
      </c>
      <c r="E194">
        <v>-136.53</v>
      </c>
      <c r="F194">
        <f>_10sept_0_all[[#This Row],[H_mag]]-26</f>
        <v>-59.02</v>
      </c>
      <c r="G194">
        <f>_10sept_0_all[[#This Row],[V_mag]]-26</f>
        <v>-58.53</v>
      </c>
    </row>
    <row r="195" spans="1:7" x14ac:dyDescent="0.25">
      <c r="A195">
        <v>12</v>
      </c>
      <c r="B195">
        <v>-24.2</v>
      </c>
      <c r="C195">
        <v>-172.58</v>
      </c>
      <c r="D195">
        <v>-24.06</v>
      </c>
      <c r="E195">
        <v>-172.57</v>
      </c>
      <c r="F195">
        <f>_10sept_0_all[[#This Row],[H_mag]]-26</f>
        <v>-50.2</v>
      </c>
      <c r="G195">
        <f>_10sept_0_all[[#This Row],[V_mag]]-26</f>
        <v>-50.06</v>
      </c>
    </row>
    <row r="196" spans="1:7" x14ac:dyDescent="0.25">
      <c r="A196">
        <v>13</v>
      </c>
      <c r="B196">
        <v>-19.559999999999999</v>
      </c>
      <c r="C196">
        <v>173.25</v>
      </c>
      <c r="D196">
        <v>-19.55</v>
      </c>
      <c r="E196">
        <v>172.82</v>
      </c>
      <c r="F196">
        <f>_10sept_0_all[[#This Row],[H_mag]]-26</f>
        <v>-45.56</v>
      </c>
      <c r="G196">
        <f>_10sept_0_all[[#This Row],[V_mag]]-26</f>
        <v>-45.55</v>
      </c>
    </row>
    <row r="197" spans="1:7" x14ac:dyDescent="0.25">
      <c r="A197">
        <v>14</v>
      </c>
      <c r="B197">
        <v>-16.68</v>
      </c>
      <c r="C197">
        <v>163.71</v>
      </c>
      <c r="D197">
        <v>-16.690000000000001</v>
      </c>
      <c r="E197">
        <v>163.78</v>
      </c>
      <c r="F197">
        <f>_10sept_0_all[[#This Row],[H_mag]]-26</f>
        <v>-42.68</v>
      </c>
      <c r="G197">
        <f>_10sept_0_all[[#This Row],[V_mag]]-26</f>
        <v>-42.69</v>
      </c>
    </row>
    <row r="198" spans="1:7" x14ac:dyDescent="0.25">
      <c r="A198">
        <v>15</v>
      </c>
      <c r="B198">
        <v>-14.62</v>
      </c>
      <c r="C198">
        <v>155.88999999999999</v>
      </c>
      <c r="D198">
        <v>-14.62</v>
      </c>
      <c r="E198">
        <v>155.79</v>
      </c>
      <c r="F198">
        <f>_10sept_0_all[[#This Row],[H_mag]]-26</f>
        <v>-40.619999999999997</v>
      </c>
      <c r="G198">
        <f>_10sept_0_all[[#This Row],[V_mag]]-26</f>
        <v>-40.619999999999997</v>
      </c>
    </row>
    <row r="199" spans="1:7" x14ac:dyDescent="0.25">
      <c r="A199">
        <v>16</v>
      </c>
      <c r="B199">
        <v>-13.14</v>
      </c>
      <c r="C199">
        <v>148.24</v>
      </c>
      <c r="D199">
        <v>-13.2</v>
      </c>
      <c r="E199">
        <v>148.88999999999999</v>
      </c>
      <c r="F199">
        <f>_10sept_0_all[[#This Row],[H_mag]]-26</f>
        <v>-39.14</v>
      </c>
      <c r="G199">
        <f>_10sept_0_all[[#This Row],[V_mag]]-26</f>
        <v>-39.200000000000003</v>
      </c>
    </row>
    <row r="200" spans="1:7" x14ac:dyDescent="0.25">
      <c r="A200">
        <v>17</v>
      </c>
      <c r="B200">
        <v>-11.99</v>
      </c>
      <c r="C200">
        <v>140.63999999999999</v>
      </c>
      <c r="D200">
        <v>-12.06</v>
      </c>
      <c r="E200">
        <v>141.72</v>
      </c>
      <c r="F200">
        <f>_10sept_0_all[[#This Row],[H_mag]]-26</f>
        <v>-37.99</v>
      </c>
      <c r="G200">
        <f>_10sept_0_all[[#This Row],[V_mag]]-26</f>
        <v>-38.06</v>
      </c>
    </row>
    <row r="201" spans="1:7" x14ac:dyDescent="0.25">
      <c r="A201">
        <v>18</v>
      </c>
      <c r="B201">
        <v>-11.13</v>
      </c>
      <c r="C201">
        <v>133.63999999999999</v>
      </c>
      <c r="D201">
        <v>-11.15</v>
      </c>
      <c r="E201">
        <v>133.53</v>
      </c>
      <c r="F201">
        <f>_10sept_0_all[[#This Row],[H_mag]]-26</f>
        <v>-37.130000000000003</v>
      </c>
      <c r="G201">
        <f>_10sept_0_all[[#This Row],[V_mag]]-26</f>
        <v>-37.15</v>
      </c>
    </row>
    <row r="202" spans="1:7" x14ac:dyDescent="0.25">
      <c r="A202">
        <v>19</v>
      </c>
      <c r="B202">
        <v>-10.41</v>
      </c>
      <c r="C202">
        <v>125.46</v>
      </c>
      <c r="D202">
        <v>-10.42</v>
      </c>
      <c r="E202">
        <v>125.09</v>
      </c>
      <c r="F202">
        <f>_10sept_0_all[[#This Row],[H_mag]]-26</f>
        <v>-36.409999999999997</v>
      </c>
      <c r="G202">
        <f>_10sept_0_all[[#This Row],[V_mag]]-26</f>
        <v>-36.42</v>
      </c>
    </row>
    <row r="203" spans="1:7" x14ac:dyDescent="0.25">
      <c r="A203">
        <v>20</v>
      </c>
      <c r="B203">
        <v>-9.85</v>
      </c>
      <c r="C203">
        <v>116.51</v>
      </c>
      <c r="D203">
        <v>-9.86</v>
      </c>
      <c r="E203">
        <v>115.99</v>
      </c>
      <c r="F203">
        <f>_10sept_0_all[[#This Row],[H_mag]]-26</f>
        <v>-35.85</v>
      </c>
      <c r="G203">
        <f>_10sept_0_all[[#This Row],[V_mag]]-26</f>
        <v>-35.86</v>
      </c>
    </row>
    <row r="204" spans="1:7" x14ac:dyDescent="0.25">
      <c r="A204">
        <v>21</v>
      </c>
      <c r="B204">
        <v>-9.42</v>
      </c>
      <c r="C204">
        <v>106.96</v>
      </c>
      <c r="D204">
        <v>-9.43</v>
      </c>
      <c r="E204">
        <v>106.5</v>
      </c>
      <c r="F204">
        <f>_10sept_0_all[[#This Row],[H_mag]]-26</f>
        <v>-35.42</v>
      </c>
      <c r="G204">
        <f>_10sept_0_all[[#This Row],[V_mag]]-26</f>
        <v>-35.43</v>
      </c>
    </row>
    <row r="205" spans="1:7" x14ac:dyDescent="0.25">
      <c r="A205">
        <v>22</v>
      </c>
      <c r="B205">
        <v>-9.1</v>
      </c>
      <c r="C205">
        <v>97.2</v>
      </c>
      <c r="D205">
        <v>-9.11</v>
      </c>
      <c r="E205">
        <v>96.62</v>
      </c>
      <c r="F205">
        <f>_10sept_0_all[[#This Row],[H_mag]]-26</f>
        <v>-35.1</v>
      </c>
      <c r="G205">
        <f>_10sept_0_all[[#This Row],[V_mag]]-26</f>
        <v>-35.11</v>
      </c>
    </row>
    <row r="206" spans="1:7" x14ac:dyDescent="0.25">
      <c r="A206">
        <v>23</v>
      </c>
      <c r="B206">
        <v>-8.89</v>
      </c>
      <c r="C206">
        <v>86.84</v>
      </c>
      <c r="D206">
        <v>-8.9</v>
      </c>
      <c r="E206">
        <v>86.29</v>
      </c>
      <c r="F206">
        <f>_10sept_0_all[[#This Row],[H_mag]]-26</f>
        <v>-34.89</v>
      </c>
      <c r="G206">
        <f>_10sept_0_all[[#This Row],[V_mag]]-26</f>
        <v>-34.9</v>
      </c>
    </row>
    <row r="207" spans="1:7" x14ac:dyDescent="0.25">
      <c r="A207">
        <v>24</v>
      </c>
      <c r="B207">
        <v>-8.77</v>
      </c>
      <c r="C207">
        <v>76.540000000000006</v>
      </c>
      <c r="D207">
        <v>-8.7899999999999991</v>
      </c>
      <c r="E207">
        <v>76.3</v>
      </c>
      <c r="F207">
        <f>_10sept_0_all[[#This Row],[H_mag]]-26</f>
        <v>-34.769999999999996</v>
      </c>
      <c r="G207">
        <f>_10sept_0_all[[#This Row],[V_mag]]-26</f>
        <v>-34.79</v>
      </c>
    </row>
    <row r="208" spans="1:7" x14ac:dyDescent="0.25">
      <c r="A208">
        <v>25</v>
      </c>
      <c r="B208">
        <v>-8.7200000000000006</v>
      </c>
      <c r="C208">
        <v>65.540000000000006</v>
      </c>
      <c r="D208">
        <v>-8.76</v>
      </c>
      <c r="E208">
        <v>65.010000000000005</v>
      </c>
      <c r="F208">
        <f>_10sept_0_all[[#This Row],[H_mag]]-26</f>
        <v>-34.72</v>
      </c>
      <c r="G208">
        <f>_10sept_0_all[[#This Row],[V_mag]]-26</f>
        <v>-34.76</v>
      </c>
    </row>
    <row r="209" spans="1:7" x14ac:dyDescent="0.25">
      <c r="A209">
        <v>26</v>
      </c>
      <c r="B209">
        <v>-8.74</v>
      </c>
      <c r="C209">
        <v>53.75</v>
      </c>
      <c r="D209">
        <v>-8.7899999999999991</v>
      </c>
      <c r="E209">
        <v>53.66</v>
      </c>
      <c r="F209">
        <f>_10sept_0_all[[#This Row],[H_mag]]-26</f>
        <v>-34.74</v>
      </c>
      <c r="G209">
        <f>_10sept_0_all[[#This Row],[V_mag]]-26</f>
        <v>-34.79</v>
      </c>
    </row>
    <row r="210" spans="1:7" x14ac:dyDescent="0.25">
      <c r="A210">
        <v>27</v>
      </c>
      <c r="B210">
        <v>-8.81</v>
      </c>
      <c r="C210">
        <v>41.92</v>
      </c>
      <c r="D210">
        <v>-8.86</v>
      </c>
      <c r="E210">
        <v>41.74</v>
      </c>
      <c r="F210">
        <f>_10sept_0_all[[#This Row],[H_mag]]-26</f>
        <v>-34.81</v>
      </c>
      <c r="G210">
        <f>_10sept_0_all[[#This Row],[V_mag]]-26</f>
        <v>-34.86</v>
      </c>
    </row>
    <row r="211" spans="1:7" x14ac:dyDescent="0.25">
      <c r="A211">
        <v>28</v>
      </c>
      <c r="B211">
        <v>-8.93</v>
      </c>
      <c r="C211">
        <v>29.84</v>
      </c>
      <c r="D211">
        <v>-8.99</v>
      </c>
      <c r="E211">
        <v>29.65</v>
      </c>
      <c r="F211">
        <f>_10sept_0_all[[#This Row],[H_mag]]-26</f>
        <v>-34.93</v>
      </c>
      <c r="G211">
        <f>_10sept_0_all[[#This Row],[V_mag]]-26</f>
        <v>-34.99</v>
      </c>
    </row>
    <row r="212" spans="1:7" x14ac:dyDescent="0.25">
      <c r="A212">
        <v>29</v>
      </c>
      <c r="B212">
        <v>-9.09</v>
      </c>
      <c r="C212">
        <v>17.170000000000002</v>
      </c>
      <c r="D212">
        <v>-9.15</v>
      </c>
      <c r="E212">
        <v>16.82</v>
      </c>
      <c r="F212">
        <f>_10sept_0_all[[#This Row],[H_mag]]-26</f>
        <v>-35.090000000000003</v>
      </c>
      <c r="G212">
        <f>_10sept_0_all[[#This Row],[V_mag]]-26</f>
        <v>-35.15</v>
      </c>
    </row>
    <row r="213" spans="1:7" x14ac:dyDescent="0.25">
      <c r="A213">
        <v>30</v>
      </c>
      <c r="B213">
        <v>-9.2899999999999991</v>
      </c>
      <c r="C213">
        <v>4.09</v>
      </c>
      <c r="D213">
        <v>-9.35</v>
      </c>
      <c r="E213">
        <v>3.9</v>
      </c>
      <c r="F213">
        <f>_10sept_0_all[[#This Row],[H_mag]]-26</f>
        <v>-35.29</v>
      </c>
      <c r="G213">
        <f>_10sept_0_all[[#This Row],[V_mag]]-26</f>
        <v>-35.35</v>
      </c>
    </row>
    <row r="214" spans="1:7" x14ac:dyDescent="0.25">
      <c r="A214">
        <v>31</v>
      </c>
      <c r="B214">
        <v>-9.5500000000000007</v>
      </c>
      <c r="C214">
        <v>-8.94</v>
      </c>
      <c r="D214">
        <v>-9.59</v>
      </c>
      <c r="E214">
        <v>-9.4700000000000006</v>
      </c>
      <c r="F214">
        <f>_10sept_0_all[[#This Row],[H_mag]]-26</f>
        <v>-35.549999999999997</v>
      </c>
      <c r="G214">
        <f>_10sept_0_all[[#This Row],[V_mag]]-26</f>
        <v>-35.590000000000003</v>
      </c>
    </row>
    <row r="215" spans="1:7" x14ac:dyDescent="0.25">
      <c r="A215">
        <v>32</v>
      </c>
      <c r="B215">
        <v>-9.83</v>
      </c>
      <c r="C215">
        <v>-22.29</v>
      </c>
      <c r="D215">
        <v>-9.8800000000000008</v>
      </c>
      <c r="E215">
        <v>-22.67</v>
      </c>
      <c r="F215">
        <f>_10sept_0_all[[#This Row],[H_mag]]-26</f>
        <v>-35.83</v>
      </c>
      <c r="G215">
        <f>_10sept_0_all[[#This Row],[V_mag]]-26</f>
        <v>-35.880000000000003</v>
      </c>
    </row>
    <row r="216" spans="1:7" x14ac:dyDescent="0.25">
      <c r="A216">
        <v>33</v>
      </c>
      <c r="B216">
        <v>-10.16</v>
      </c>
      <c r="C216">
        <v>-35.76</v>
      </c>
      <c r="D216">
        <v>-10.210000000000001</v>
      </c>
      <c r="E216">
        <v>-36.15</v>
      </c>
      <c r="F216">
        <f>_10sept_0_all[[#This Row],[H_mag]]-26</f>
        <v>-36.159999999999997</v>
      </c>
      <c r="G216">
        <f>_10sept_0_all[[#This Row],[V_mag]]-26</f>
        <v>-36.21</v>
      </c>
    </row>
    <row r="217" spans="1:7" x14ac:dyDescent="0.25">
      <c r="A217">
        <v>34</v>
      </c>
      <c r="B217">
        <v>-10.54</v>
      </c>
      <c r="C217">
        <v>-50.18</v>
      </c>
      <c r="D217">
        <v>-10.58</v>
      </c>
      <c r="E217">
        <v>-50.6</v>
      </c>
      <c r="F217">
        <f>_10sept_0_all[[#This Row],[H_mag]]-26</f>
        <v>-36.54</v>
      </c>
      <c r="G217">
        <f>_10sept_0_all[[#This Row],[V_mag]]-26</f>
        <v>-36.58</v>
      </c>
    </row>
    <row r="218" spans="1:7" x14ac:dyDescent="0.25">
      <c r="A218">
        <v>35</v>
      </c>
      <c r="B218">
        <v>-10.94</v>
      </c>
      <c r="C218">
        <v>-65.23</v>
      </c>
      <c r="D218">
        <v>-11</v>
      </c>
      <c r="E218">
        <v>-65.8</v>
      </c>
      <c r="F218">
        <f>_10sept_0_all[[#This Row],[H_mag]]-26</f>
        <v>-36.94</v>
      </c>
      <c r="G218">
        <f>_10sept_0_all[[#This Row],[V_mag]]-26</f>
        <v>-37</v>
      </c>
    </row>
    <row r="219" spans="1:7" x14ac:dyDescent="0.25">
      <c r="A219">
        <v>36</v>
      </c>
      <c r="B219">
        <v>-11.34</v>
      </c>
      <c r="C219">
        <v>-79.959999999999994</v>
      </c>
      <c r="D219">
        <v>-11.38</v>
      </c>
      <c r="E219">
        <v>-80.44</v>
      </c>
      <c r="F219">
        <f>_10sept_0_all[[#This Row],[H_mag]]-26</f>
        <v>-37.340000000000003</v>
      </c>
      <c r="G219">
        <f>_10sept_0_all[[#This Row],[V_mag]]-26</f>
        <v>-37.380000000000003</v>
      </c>
    </row>
    <row r="220" spans="1:7" x14ac:dyDescent="0.25">
      <c r="A220">
        <v>37</v>
      </c>
      <c r="B220">
        <v>-11.71</v>
      </c>
      <c r="C220">
        <v>-95.68</v>
      </c>
      <c r="D220">
        <v>-11.74</v>
      </c>
      <c r="E220">
        <v>-96.34</v>
      </c>
      <c r="F220">
        <f>_10sept_0_all[[#This Row],[H_mag]]-26</f>
        <v>-37.71</v>
      </c>
      <c r="G220">
        <f>_10sept_0_all[[#This Row],[V_mag]]-26</f>
        <v>-37.74</v>
      </c>
    </row>
    <row r="221" spans="1:7" x14ac:dyDescent="0.25">
      <c r="A221">
        <v>38</v>
      </c>
      <c r="B221">
        <v>-12.06</v>
      </c>
      <c r="C221">
        <v>-111.57</v>
      </c>
      <c r="D221">
        <v>-12.09</v>
      </c>
      <c r="E221">
        <v>-112.43</v>
      </c>
      <c r="F221">
        <f>_10sept_0_all[[#This Row],[H_mag]]-26</f>
        <v>-38.06</v>
      </c>
      <c r="G221">
        <f>_10sept_0_all[[#This Row],[V_mag]]-26</f>
        <v>-38.090000000000003</v>
      </c>
    </row>
    <row r="222" spans="1:7" x14ac:dyDescent="0.25">
      <c r="A222">
        <v>39</v>
      </c>
      <c r="B222">
        <v>-12.37</v>
      </c>
      <c r="C222">
        <v>-128</v>
      </c>
      <c r="D222">
        <v>-12.38</v>
      </c>
      <c r="E222">
        <v>-128.84</v>
      </c>
      <c r="F222">
        <f>_10sept_0_all[[#This Row],[H_mag]]-26</f>
        <v>-38.369999999999997</v>
      </c>
      <c r="G222">
        <f>_10sept_0_all[[#This Row],[V_mag]]-26</f>
        <v>-38.380000000000003</v>
      </c>
    </row>
    <row r="223" spans="1:7" x14ac:dyDescent="0.25">
      <c r="A223">
        <v>40</v>
      </c>
      <c r="B223">
        <v>-12.61</v>
      </c>
      <c r="C223">
        <v>-144.30000000000001</v>
      </c>
      <c r="D223">
        <v>-12.61</v>
      </c>
      <c r="E223">
        <v>-145.21</v>
      </c>
      <c r="F223">
        <f>_10sept_0_all[[#This Row],[H_mag]]-26</f>
        <v>-38.61</v>
      </c>
      <c r="G223">
        <f>_10sept_0_all[[#This Row],[V_mag]]-26</f>
        <v>-38.61</v>
      </c>
    </row>
    <row r="224" spans="1:7" x14ac:dyDescent="0.25">
      <c r="A224">
        <v>41</v>
      </c>
      <c r="B224">
        <v>-12.8</v>
      </c>
      <c r="C224">
        <v>-160.41999999999999</v>
      </c>
      <c r="D224">
        <v>-12.8</v>
      </c>
      <c r="E224">
        <v>-161.78</v>
      </c>
      <c r="F224">
        <f>_10sept_0_all[[#This Row],[H_mag]]-26</f>
        <v>-38.799999999999997</v>
      </c>
      <c r="G224">
        <f>_10sept_0_all[[#This Row],[V_mag]]-26</f>
        <v>-38.799999999999997</v>
      </c>
    </row>
    <row r="225" spans="1:7" x14ac:dyDescent="0.25">
      <c r="A225">
        <v>42</v>
      </c>
      <c r="B225">
        <v>-12.99</v>
      </c>
      <c r="C225">
        <v>-177.02</v>
      </c>
      <c r="D225">
        <v>-12.99</v>
      </c>
      <c r="E225">
        <v>-177.88</v>
      </c>
      <c r="F225">
        <f>_10sept_0_all[[#This Row],[H_mag]]-26</f>
        <v>-38.99</v>
      </c>
      <c r="G225">
        <f>_10sept_0_all[[#This Row],[V_mag]]-26</f>
        <v>-38.99</v>
      </c>
    </row>
    <row r="226" spans="1:7" x14ac:dyDescent="0.25">
      <c r="A226">
        <v>43</v>
      </c>
      <c r="B226">
        <v>-13.16</v>
      </c>
      <c r="C226">
        <v>166.63</v>
      </c>
      <c r="D226">
        <v>-13.17</v>
      </c>
      <c r="E226">
        <v>165.68</v>
      </c>
      <c r="F226">
        <f>_10sept_0_all[[#This Row],[H_mag]]-26</f>
        <v>-39.159999999999997</v>
      </c>
      <c r="G226">
        <f>_10sept_0_all[[#This Row],[V_mag]]-26</f>
        <v>-39.17</v>
      </c>
    </row>
    <row r="227" spans="1:7" x14ac:dyDescent="0.25">
      <c r="A227">
        <v>44</v>
      </c>
      <c r="B227">
        <v>-13.35</v>
      </c>
      <c r="C227">
        <v>150.94</v>
      </c>
      <c r="D227">
        <v>-13.35</v>
      </c>
      <c r="E227">
        <v>150.24</v>
      </c>
      <c r="F227">
        <f>_10sept_0_all[[#This Row],[H_mag]]-26</f>
        <v>-39.35</v>
      </c>
      <c r="G227">
        <f>_10sept_0_all[[#This Row],[V_mag]]-26</f>
        <v>-39.35</v>
      </c>
    </row>
    <row r="228" spans="1:7" x14ac:dyDescent="0.25">
      <c r="A228">
        <v>45</v>
      </c>
      <c r="B228">
        <v>-13.57</v>
      </c>
      <c r="C228">
        <v>135.32</v>
      </c>
      <c r="D228">
        <v>-13.57</v>
      </c>
      <c r="E228">
        <v>134.63</v>
      </c>
      <c r="F228">
        <f>_10sept_0_all[[#This Row],[H_mag]]-26</f>
        <v>-39.57</v>
      </c>
      <c r="G228">
        <f>_10sept_0_all[[#This Row],[V_mag]]-26</f>
        <v>-39.57</v>
      </c>
    </row>
    <row r="229" spans="1:7" x14ac:dyDescent="0.25">
      <c r="A229">
        <v>46</v>
      </c>
      <c r="B229">
        <v>-13.85</v>
      </c>
      <c r="C229">
        <v>119.68</v>
      </c>
      <c r="D229">
        <v>-13.83</v>
      </c>
      <c r="E229">
        <v>118.98</v>
      </c>
      <c r="F229">
        <f>_10sept_0_all[[#This Row],[H_mag]]-26</f>
        <v>-39.85</v>
      </c>
      <c r="G229">
        <f>_10sept_0_all[[#This Row],[V_mag]]-26</f>
        <v>-39.83</v>
      </c>
    </row>
    <row r="230" spans="1:7" x14ac:dyDescent="0.25">
      <c r="A230">
        <v>47</v>
      </c>
      <c r="B230">
        <v>-14.17</v>
      </c>
      <c r="C230">
        <v>103.94</v>
      </c>
      <c r="D230">
        <v>-14.15</v>
      </c>
      <c r="E230">
        <v>103.11</v>
      </c>
      <c r="F230">
        <f>_10sept_0_all[[#This Row],[H_mag]]-26</f>
        <v>-40.17</v>
      </c>
      <c r="G230">
        <f>_10sept_0_all[[#This Row],[V_mag]]-26</f>
        <v>-40.15</v>
      </c>
    </row>
    <row r="231" spans="1:7" x14ac:dyDescent="0.25">
      <c r="A231">
        <v>48</v>
      </c>
      <c r="B231">
        <v>-14.53</v>
      </c>
      <c r="C231">
        <v>88.22</v>
      </c>
      <c r="D231">
        <v>-14.51</v>
      </c>
      <c r="E231">
        <v>87.7</v>
      </c>
      <c r="F231">
        <f>_10sept_0_all[[#This Row],[H_mag]]-26</f>
        <v>-40.53</v>
      </c>
      <c r="G231">
        <f>_10sept_0_all[[#This Row],[V_mag]]-26</f>
        <v>-40.51</v>
      </c>
    </row>
    <row r="232" spans="1:7" x14ac:dyDescent="0.25">
      <c r="A232">
        <v>49</v>
      </c>
      <c r="B232">
        <v>-14.95</v>
      </c>
      <c r="C232">
        <v>72.760000000000005</v>
      </c>
      <c r="D232">
        <v>-14.92</v>
      </c>
      <c r="E232">
        <v>72.010000000000005</v>
      </c>
      <c r="F232">
        <f>_10sept_0_all[[#This Row],[H_mag]]-26</f>
        <v>-40.950000000000003</v>
      </c>
      <c r="G232">
        <f>_10sept_0_all[[#This Row],[V_mag]]-26</f>
        <v>-40.92</v>
      </c>
    </row>
    <row r="233" spans="1:7" x14ac:dyDescent="0.25">
      <c r="A233">
        <v>50</v>
      </c>
      <c r="B233">
        <v>-15.37</v>
      </c>
      <c r="C233">
        <v>56.05</v>
      </c>
      <c r="D233">
        <v>-15.35</v>
      </c>
      <c r="E233">
        <v>55.7</v>
      </c>
      <c r="F233">
        <f>_10sept_0_all[[#This Row],[H_mag]]-26</f>
        <v>-41.37</v>
      </c>
      <c r="G233">
        <f>_10sept_0_all[[#This Row],[V_mag]]-26</f>
        <v>-41.35</v>
      </c>
    </row>
    <row r="234" spans="1:7" x14ac:dyDescent="0.25">
      <c r="A234">
        <v>51</v>
      </c>
      <c r="B234">
        <v>-15.8</v>
      </c>
      <c r="C234">
        <v>38.880000000000003</v>
      </c>
      <c r="D234">
        <v>-15.78</v>
      </c>
      <c r="E234">
        <v>38.159999999999997</v>
      </c>
      <c r="F234">
        <f>_10sept_0_all[[#This Row],[H_mag]]-26</f>
        <v>-41.8</v>
      </c>
      <c r="G234">
        <f>_10sept_0_all[[#This Row],[V_mag]]-26</f>
        <v>-41.78</v>
      </c>
    </row>
    <row r="235" spans="1:7" x14ac:dyDescent="0.25">
      <c r="A235">
        <v>52</v>
      </c>
      <c r="B235">
        <v>-16.2</v>
      </c>
      <c r="C235">
        <v>22.4</v>
      </c>
      <c r="D235">
        <v>-16.170000000000002</v>
      </c>
      <c r="E235">
        <v>21.87</v>
      </c>
      <c r="F235">
        <f>_10sept_0_all[[#This Row],[H_mag]]-26</f>
        <v>-42.2</v>
      </c>
      <c r="G235">
        <f>_10sept_0_all[[#This Row],[V_mag]]-26</f>
        <v>-42.17</v>
      </c>
    </row>
    <row r="236" spans="1:7" x14ac:dyDescent="0.25">
      <c r="A236">
        <v>53</v>
      </c>
      <c r="B236">
        <v>-16.54</v>
      </c>
      <c r="C236">
        <v>5.75</v>
      </c>
      <c r="D236">
        <v>-16.510000000000002</v>
      </c>
      <c r="E236">
        <v>4.9800000000000004</v>
      </c>
      <c r="F236">
        <f>_10sept_0_all[[#This Row],[H_mag]]-26</f>
        <v>-42.54</v>
      </c>
      <c r="G236">
        <f>_10sept_0_all[[#This Row],[V_mag]]-26</f>
        <v>-42.510000000000005</v>
      </c>
    </row>
    <row r="237" spans="1:7" x14ac:dyDescent="0.25">
      <c r="A237">
        <v>54</v>
      </c>
      <c r="B237">
        <v>-16.86</v>
      </c>
      <c r="C237">
        <v>-11.52</v>
      </c>
      <c r="D237">
        <v>-16.829999999999998</v>
      </c>
      <c r="E237">
        <v>-11.88</v>
      </c>
      <c r="F237">
        <f>_10sept_0_all[[#This Row],[H_mag]]-26</f>
        <v>-42.86</v>
      </c>
      <c r="G237">
        <f>_10sept_0_all[[#This Row],[V_mag]]-26</f>
        <v>-42.83</v>
      </c>
    </row>
    <row r="238" spans="1:7" x14ac:dyDescent="0.25">
      <c r="A238">
        <v>55</v>
      </c>
      <c r="B238">
        <v>-17.13</v>
      </c>
      <c r="C238">
        <v>-29.21</v>
      </c>
      <c r="D238">
        <v>-17.09</v>
      </c>
      <c r="E238">
        <v>-29.53</v>
      </c>
      <c r="F238">
        <f>_10sept_0_all[[#This Row],[H_mag]]-26</f>
        <v>-43.129999999999995</v>
      </c>
      <c r="G238">
        <f>_10sept_0_all[[#This Row],[V_mag]]-26</f>
        <v>-43.09</v>
      </c>
    </row>
    <row r="239" spans="1:7" x14ac:dyDescent="0.25">
      <c r="A239">
        <v>56</v>
      </c>
      <c r="B239">
        <v>-17.38</v>
      </c>
      <c r="C239">
        <v>-46.07</v>
      </c>
      <c r="D239">
        <v>-17.329999999999998</v>
      </c>
      <c r="E239">
        <v>-46.14</v>
      </c>
      <c r="F239">
        <f>_10sept_0_all[[#This Row],[H_mag]]-26</f>
        <v>-43.379999999999995</v>
      </c>
      <c r="G239">
        <f>_10sept_0_all[[#This Row],[V_mag]]-26</f>
        <v>-43.33</v>
      </c>
    </row>
    <row r="240" spans="1:7" x14ac:dyDescent="0.25">
      <c r="A240">
        <v>57</v>
      </c>
      <c r="B240">
        <v>-17.59</v>
      </c>
      <c r="C240">
        <v>-63.16</v>
      </c>
      <c r="D240">
        <v>-17.559999999999999</v>
      </c>
      <c r="E240">
        <v>-63.29</v>
      </c>
      <c r="F240">
        <f>_10sept_0_all[[#This Row],[H_mag]]-26</f>
        <v>-43.59</v>
      </c>
      <c r="G240">
        <f>_10sept_0_all[[#This Row],[V_mag]]-26</f>
        <v>-43.56</v>
      </c>
    </row>
    <row r="241" spans="1:7" x14ac:dyDescent="0.25">
      <c r="A241">
        <v>58</v>
      </c>
      <c r="B241">
        <v>-17.84</v>
      </c>
      <c r="C241">
        <v>-79.66</v>
      </c>
      <c r="D241">
        <v>-17.809999999999999</v>
      </c>
      <c r="E241">
        <v>-79.59</v>
      </c>
      <c r="F241">
        <f>_10sept_0_all[[#This Row],[H_mag]]-26</f>
        <v>-43.84</v>
      </c>
      <c r="G241">
        <f>_10sept_0_all[[#This Row],[V_mag]]-26</f>
        <v>-43.81</v>
      </c>
    </row>
    <row r="242" spans="1:7" x14ac:dyDescent="0.25">
      <c r="A242">
        <v>59</v>
      </c>
      <c r="B242">
        <v>-18.11</v>
      </c>
      <c r="C242">
        <v>-95.8</v>
      </c>
      <c r="D242">
        <v>-18.11</v>
      </c>
      <c r="E242">
        <v>-96.33</v>
      </c>
      <c r="F242">
        <f>_10sept_0_all[[#This Row],[H_mag]]-26</f>
        <v>-44.11</v>
      </c>
      <c r="G242">
        <f>_10sept_0_all[[#This Row],[V_mag]]-26</f>
        <v>-44.11</v>
      </c>
    </row>
    <row r="243" spans="1:7" x14ac:dyDescent="0.25">
      <c r="A243">
        <v>60</v>
      </c>
      <c r="B243">
        <v>-18.440000000000001</v>
      </c>
      <c r="C243">
        <v>-111.7</v>
      </c>
      <c r="D243">
        <v>-18.420000000000002</v>
      </c>
      <c r="E243">
        <v>-111.77</v>
      </c>
      <c r="F243">
        <f>_10sept_0_all[[#This Row],[H_mag]]-26</f>
        <v>-44.44</v>
      </c>
      <c r="G243">
        <f>_10sept_0_all[[#This Row],[V_mag]]-26</f>
        <v>-44.42</v>
      </c>
    </row>
    <row r="244" spans="1:7" x14ac:dyDescent="0.25">
      <c r="A244">
        <v>61</v>
      </c>
      <c r="B244">
        <v>-18.850000000000001</v>
      </c>
      <c r="C244">
        <v>-127.32</v>
      </c>
      <c r="D244">
        <v>-18.850000000000001</v>
      </c>
      <c r="E244">
        <v>-127.74</v>
      </c>
      <c r="F244">
        <f>_10sept_0_all[[#This Row],[H_mag]]-26</f>
        <v>-44.85</v>
      </c>
      <c r="G244">
        <f>_10sept_0_all[[#This Row],[V_mag]]-26</f>
        <v>-44.85</v>
      </c>
    </row>
    <row r="245" spans="1:7" x14ac:dyDescent="0.25">
      <c r="A245">
        <v>62</v>
      </c>
      <c r="B245">
        <v>-19.34</v>
      </c>
      <c r="C245">
        <v>-144.19999999999999</v>
      </c>
      <c r="D245">
        <v>-19.350000000000001</v>
      </c>
      <c r="E245">
        <v>-144.56</v>
      </c>
      <c r="F245">
        <f>_10sept_0_all[[#This Row],[H_mag]]-26</f>
        <v>-45.34</v>
      </c>
      <c r="G245">
        <f>_10sept_0_all[[#This Row],[V_mag]]-26</f>
        <v>-45.35</v>
      </c>
    </row>
    <row r="246" spans="1:7" x14ac:dyDescent="0.25">
      <c r="A246">
        <v>63</v>
      </c>
      <c r="B246">
        <v>-19.95</v>
      </c>
      <c r="C246">
        <v>-161.5</v>
      </c>
      <c r="D246">
        <v>-19.940000000000001</v>
      </c>
      <c r="E246">
        <v>-161.91</v>
      </c>
      <c r="F246">
        <f>_10sept_0_all[[#This Row],[H_mag]]-26</f>
        <v>-45.95</v>
      </c>
      <c r="G246">
        <f>_10sept_0_all[[#This Row],[V_mag]]-26</f>
        <v>-45.94</v>
      </c>
    </row>
    <row r="247" spans="1:7" x14ac:dyDescent="0.25">
      <c r="A247">
        <v>64</v>
      </c>
      <c r="B247">
        <v>-20.54</v>
      </c>
      <c r="C247">
        <v>-178.9</v>
      </c>
      <c r="D247">
        <v>-20.5</v>
      </c>
      <c r="E247">
        <v>-179.1</v>
      </c>
      <c r="F247">
        <f>_10sept_0_all[[#This Row],[H_mag]]-26</f>
        <v>-46.54</v>
      </c>
      <c r="G247">
        <f>_10sept_0_all[[#This Row],[V_mag]]-26</f>
        <v>-46.5</v>
      </c>
    </row>
    <row r="248" spans="1:7" x14ac:dyDescent="0.25">
      <c r="A248">
        <v>65</v>
      </c>
      <c r="B248">
        <v>-21.03</v>
      </c>
      <c r="C248">
        <v>162.19999999999999</v>
      </c>
      <c r="D248">
        <v>-20.99</v>
      </c>
      <c r="E248">
        <v>161.47999999999999</v>
      </c>
      <c r="F248">
        <f>_10sept_0_all[[#This Row],[H_mag]]-26</f>
        <v>-47.03</v>
      </c>
      <c r="G248">
        <f>_10sept_0_all[[#This Row],[V_mag]]-26</f>
        <v>-46.989999999999995</v>
      </c>
    </row>
    <row r="249" spans="1:7" x14ac:dyDescent="0.25">
      <c r="A249">
        <v>66</v>
      </c>
      <c r="B249">
        <v>-21.38</v>
      </c>
      <c r="C249">
        <v>142.91</v>
      </c>
      <c r="D249">
        <v>-21.36</v>
      </c>
      <c r="E249">
        <v>142.41999999999999</v>
      </c>
      <c r="F249">
        <f>_10sept_0_all[[#This Row],[H_mag]]-26</f>
        <v>-47.379999999999995</v>
      </c>
      <c r="G249">
        <f>_10sept_0_all[[#This Row],[V_mag]]-26</f>
        <v>-47.36</v>
      </c>
    </row>
    <row r="250" spans="1:7" x14ac:dyDescent="0.25">
      <c r="A250">
        <v>67</v>
      </c>
      <c r="B250">
        <v>-21.59</v>
      </c>
      <c r="C250">
        <v>123.67</v>
      </c>
      <c r="D250">
        <v>-21.62</v>
      </c>
      <c r="E250">
        <v>123.18</v>
      </c>
      <c r="F250">
        <f>_10sept_0_all[[#This Row],[H_mag]]-26</f>
        <v>-47.59</v>
      </c>
      <c r="G250">
        <f>_10sept_0_all[[#This Row],[V_mag]]-26</f>
        <v>-47.620000000000005</v>
      </c>
    </row>
    <row r="251" spans="1:7" x14ac:dyDescent="0.25">
      <c r="A251">
        <v>68</v>
      </c>
      <c r="B251">
        <v>-21.78</v>
      </c>
      <c r="C251">
        <v>105.85</v>
      </c>
      <c r="D251">
        <v>-21.77</v>
      </c>
      <c r="E251">
        <v>105.62</v>
      </c>
      <c r="F251">
        <f>_10sept_0_all[[#This Row],[H_mag]]-26</f>
        <v>-47.78</v>
      </c>
      <c r="G251">
        <f>_10sept_0_all[[#This Row],[V_mag]]-26</f>
        <v>-47.769999999999996</v>
      </c>
    </row>
    <row r="252" spans="1:7" x14ac:dyDescent="0.25">
      <c r="A252">
        <v>69</v>
      </c>
      <c r="B252">
        <v>-21.94</v>
      </c>
      <c r="C252">
        <v>88.49</v>
      </c>
      <c r="D252">
        <v>-21.96</v>
      </c>
      <c r="E252">
        <v>88.27</v>
      </c>
      <c r="F252">
        <f>_10sept_0_all[[#This Row],[H_mag]]-26</f>
        <v>-47.94</v>
      </c>
      <c r="G252">
        <f>_10sept_0_all[[#This Row],[V_mag]]-26</f>
        <v>-47.96</v>
      </c>
    </row>
    <row r="253" spans="1:7" x14ac:dyDescent="0.25">
      <c r="A253">
        <v>70</v>
      </c>
      <c r="B253">
        <v>-22.3</v>
      </c>
      <c r="C253">
        <v>72.06</v>
      </c>
      <c r="D253">
        <v>-22.31</v>
      </c>
      <c r="E253">
        <v>72.180000000000007</v>
      </c>
      <c r="F253">
        <f>_10sept_0_all[[#This Row],[H_mag]]-26</f>
        <v>-48.3</v>
      </c>
      <c r="G253">
        <f>_10sept_0_all[[#This Row],[V_mag]]-26</f>
        <v>-48.31</v>
      </c>
    </row>
    <row r="254" spans="1:7" x14ac:dyDescent="0.25">
      <c r="A254">
        <v>71</v>
      </c>
      <c r="B254">
        <v>-22.86</v>
      </c>
      <c r="C254">
        <v>56.23</v>
      </c>
      <c r="D254">
        <v>-22.89</v>
      </c>
      <c r="E254">
        <v>56.08</v>
      </c>
      <c r="F254">
        <f>_10sept_0_all[[#This Row],[H_mag]]-26</f>
        <v>-48.86</v>
      </c>
      <c r="G254">
        <f>_10sept_0_all[[#This Row],[V_mag]]-26</f>
        <v>-48.89</v>
      </c>
    </row>
    <row r="255" spans="1:7" x14ac:dyDescent="0.25">
      <c r="A255">
        <v>72</v>
      </c>
      <c r="B255">
        <v>-23.6</v>
      </c>
      <c r="C255">
        <v>40</v>
      </c>
      <c r="D255">
        <v>-23.61</v>
      </c>
      <c r="E255">
        <v>40.08</v>
      </c>
      <c r="F255">
        <f>_10sept_0_all[[#This Row],[H_mag]]-26</f>
        <v>-49.6</v>
      </c>
      <c r="G255">
        <f>_10sept_0_all[[#This Row],[V_mag]]-26</f>
        <v>-49.61</v>
      </c>
    </row>
    <row r="256" spans="1:7" x14ac:dyDescent="0.25">
      <c r="A256">
        <v>73</v>
      </c>
      <c r="B256">
        <v>-24.47</v>
      </c>
      <c r="C256">
        <v>22.42</v>
      </c>
      <c r="D256">
        <v>-24.49</v>
      </c>
      <c r="E256">
        <v>22.24</v>
      </c>
      <c r="F256">
        <f>_10sept_0_all[[#This Row],[H_mag]]-26</f>
        <v>-50.47</v>
      </c>
      <c r="G256">
        <f>_10sept_0_all[[#This Row],[V_mag]]-26</f>
        <v>-50.489999999999995</v>
      </c>
    </row>
    <row r="257" spans="1:7" x14ac:dyDescent="0.25">
      <c r="A257">
        <v>74</v>
      </c>
      <c r="B257">
        <v>-25.4</v>
      </c>
      <c r="C257">
        <v>2.59</v>
      </c>
      <c r="D257">
        <v>-25.47</v>
      </c>
      <c r="E257">
        <v>2.9</v>
      </c>
      <c r="F257">
        <f>_10sept_0_all[[#This Row],[H_mag]]-26</f>
        <v>-51.4</v>
      </c>
      <c r="G257">
        <f>_10sept_0_all[[#This Row],[V_mag]]-26</f>
        <v>-51.47</v>
      </c>
    </row>
    <row r="258" spans="1:7" x14ac:dyDescent="0.25">
      <c r="A258">
        <v>75</v>
      </c>
      <c r="B258">
        <v>-26.36</v>
      </c>
      <c r="C258">
        <v>-18.16</v>
      </c>
      <c r="D258">
        <v>-26.35</v>
      </c>
      <c r="E258">
        <v>-18.53</v>
      </c>
      <c r="F258">
        <f>_10sept_0_all[[#This Row],[H_mag]]-26</f>
        <v>-52.36</v>
      </c>
      <c r="G258">
        <f>_10sept_0_all[[#This Row],[V_mag]]-26</f>
        <v>-52.35</v>
      </c>
    </row>
    <row r="259" spans="1:7" x14ac:dyDescent="0.25">
      <c r="A259">
        <v>76</v>
      </c>
      <c r="B259">
        <v>-27.05</v>
      </c>
      <c r="C259">
        <v>-40.159999999999997</v>
      </c>
      <c r="D259">
        <v>-27.12</v>
      </c>
      <c r="E259">
        <v>-40.42</v>
      </c>
      <c r="F259">
        <f>_10sept_0_all[[#This Row],[H_mag]]-26</f>
        <v>-53.05</v>
      </c>
      <c r="G259">
        <f>_10sept_0_all[[#This Row],[V_mag]]-26</f>
        <v>-53.120000000000005</v>
      </c>
    </row>
    <row r="260" spans="1:7" x14ac:dyDescent="0.25">
      <c r="A260">
        <v>77</v>
      </c>
      <c r="B260">
        <v>-27.64</v>
      </c>
      <c r="C260">
        <v>-62.84</v>
      </c>
      <c r="D260">
        <v>-27.62</v>
      </c>
      <c r="E260">
        <v>-63.31</v>
      </c>
      <c r="F260">
        <f>_10sept_0_all[[#This Row],[H_mag]]-26</f>
        <v>-53.64</v>
      </c>
      <c r="G260">
        <f>_10sept_0_all[[#This Row],[V_mag]]-26</f>
        <v>-53.620000000000005</v>
      </c>
    </row>
    <row r="261" spans="1:7" x14ac:dyDescent="0.25">
      <c r="A261">
        <v>78</v>
      </c>
      <c r="B261">
        <v>-28</v>
      </c>
      <c r="C261">
        <v>-86.35</v>
      </c>
      <c r="D261">
        <v>-27.95</v>
      </c>
      <c r="E261">
        <v>-86.43</v>
      </c>
      <c r="F261">
        <f>_10sept_0_all[[#This Row],[H_mag]]-26</f>
        <v>-54</v>
      </c>
      <c r="G261">
        <f>_10sept_0_all[[#This Row],[V_mag]]-26</f>
        <v>-53.95</v>
      </c>
    </row>
    <row r="262" spans="1:7" x14ac:dyDescent="0.25">
      <c r="A262">
        <v>79</v>
      </c>
      <c r="B262">
        <v>-28</v>
      </c>
      <c r="C262">
        <v>-108.78</v>
      </c>
      <c r="D262">
        <v>-28.08</v>
      </c>
      <c r="E262">
        <v>-109.21</v>
      </c>
      <c r="F262">
        <f>_10sept_0_all[[#This Row],[H_mag]]-26</f>
        <v>-54</v>
      </c>
      <c r="G262">
        <f>_10sept_0_all[[#This Row],[V_mag]]-26</f>
        <v>-54.08</v>
      </c>
    </row>
    <row r="263" spans="1:7" x14ac:dyDescent="0.25">
      <c r="A263">
        <v>80</v>
      </c>
      <c r="B263">
        <v>-27.99</v>
      </c>
      <c r="C263">
        <v>-130.22999999999999</v>
      </c>
      <c r="D263">
        <v>-27.95</v>
      </c>
      <c r="E263">
        <v>-130.15</v>
      </c>
      <c r="F263">
        <f>_10sept_0_all[[#This Row],[H_mag]]-26</f>
        <v>-53.989999999999995</v>
      </c>
      <c r="G263">
        <f>_10sept_0_all[[#This Row],[V_mag]]-26</f>
        <v>-53.95</v>
      </c>
    </row>
    <row r="264" spans="1:7" x14ac:dyDescent="0.25">
      <c r="A264">
        <v>81</v>
      </c>
      <c r="B264">
        <v>-27.86</v>
      </c>
      <c r="C264">
        <v>-150.22999999999999</v>
      </c>
      <c r="D264">
        <v>-27.87</v>
      </c>
      <c r="E264">
        <v>-150.91999999999999</v>
      </c>
      <c r="F264">
        <f>_10sept_0_all[[#This Row],[H_mag]]-26</f>
        <v>-53.86</v>
      </c>
      <c r="G264">
        <f>_10sept_0_all[[#This Row],[V_mag]]-26</f>
        <v>-53.870000000000005</v>
      </c>
    </row>
    <row r="265" spans="1:7" x14ac:dyDescent="0.25">
      <c r="A265">
        <v>82</v>
      </c>
      <c r="B265">
        <v>-27.88</v>
      </c>
      <c r="C265">
        <v>-170.44</v>
      </c>
      <c r="D265">
        <v>-27.94</v>
      </c>
      <c r="E265">
        <v>-170.62</v>
      </c>
      <c r="F265">
        <f>_10sept_0_all[[#This Row],[H_mag]]-26</f>
        <v>-53.879999999999995</v>
      </c>
      <c r="G265">
        <f>_10sept_0_all[[#This Row],[V_mag]]-26</f>
        <v>-53.94</v>
      </c>
    </row>
    <row r="266" spans="1:7" x14ac:dyDescent="0.25">
      <c r="A266">
        <v>83</v>
      </c>
      <c r="B266">
        <v>-28</v>
      </c>
      <c r="C266">
        <v>169.73</v>
      </c>
      <c r="D266">
        <v>-28.07</v>
      </c>
      <c r="E266">
        <v>169.44</v>
      </c>
      <c r="F266">
        <f>_10sept_0_all[[#This Row],[H_mag]]-26</f>
        <v>-54</v>
      </c>
      <c r="G266">
        <f>_10sept_0_all[[#This Row],[V_mag]]-26</f>
        <v>-54.07</v>
      </c>
    </row>
    <row r="267" spans="1:7" x14ac:dyDescent="0.25">
      <c r="A267">
        <v>84</v>
      </c>
      <c r="B267">
        <v>-28.36</v>
      </c>
      <c r="C267">
        <v>149.87</v>
      </c>
      <c r="D267">
        <v>-28.43</v>
      </c>
      <c r="E267">
        <v>149.87</v>
      </c>
      <c r="F267">
        <f>_10sept_0_all[[#This Row],[H_mag]]-26</f>
        <v>-54.36</v>
      </c>
      <c r="G267">
        <f>_10sept_0_all[[#This Row],[V_mag]]-26</f>
        <v>-54.43</v>
      </c>
    </row>
    <row r="268" spans="1:7" x14ac:dyDescent="0.25">
      <c r="A268">
        <v>85</v>
      </c>
      <c r="B268">
        <v>-28.78</v>
      </c>
      <c r="C268">
        <v>128.56</v>
      </c>
      <c r="D268">
        <v>-28.91</v>
      </c>
      <c r="E268">
        <v>128.06</v>
      </c>
      <c r="F268">
        <f>_10sept_0_all[[#This Row],[H_mag]]-26</f>
        <v>-54.78</v>
      </c>
      <c r="G268">
        <f>_10sept_0_all[[#This Row],[V_mag]]-26</f>
        <v>-54.91</v>
      </c>
    </row>
    <row r="269" spans="1:7" x14ac:dyDescent="0.25">
      <c r="A269">
        <v>86</v>
      </c>
      <c r="B269">
        <v>-29.14</v>
      </c>
      <c r="C269">
        <v>105.23</v>
      </c>
      <c r="D269">
        <v>-29.14</v>
      </c>
      <c r="E269">
        <v>104.9</v>
      </c>
      <c r="F269">
        <f>_10sept_0_all[[#This Row],[H_mag]]-26</f>
        <v>-55.14</v>
      </c>
      <c r="G269">
        <f>_10sept_0_all[[#This Row],[V_mag]]-26</f>
        <v>-55.14</v>
      </c>
    </row>
    <row r="270" spans="1:7" x14ac:dyDescent="0.25">
      <c r="A270">
        <v>87</v>
      </c>
      <c r="B270">
        <v>-28.96</v>
      </c>
      <c r="C270">
        <v>81.489999999999995</v>
      </c>
      <c r="D270">
        <v>-29.12</v>
      </c>
      <c r="E270">
        <v>80.38</v>
      </c>
      <c r="F270">
        <f>_10sept_0_all[[#This Row],[H_mag]]-26</f>
        <v>-54.96</v>
      </c>
      <c r="G270">
        <f>_10sept_0_all[[#This Row],[V_mag]]-26</f>
        <v>-55.120000000000005</v>
      </c>
    </row>
    <row r="271" spans="1:7" x14ac:dyDescent="0.25">
      <c r="A271">
        <v>88</v>
      </c>
      <c r="B271">
        <v>-28.6</v>
      </c>
      <c r="C271">
        <v>58.2</v>
      </c>
      <c r="D271">
        <v>-28.68</v>
      </c>
      <c r="E271">
        <v>58.7</v>
      </c>
      <c r="F271">
        <f>_10sept_0_all[[#This Row],[H_mag]]-26</f>
        <v>-54.6</v>
      </c>
      <c r="G271">
        <f>_10sept_0_all[[#This Row],[V_mag]]-26</f>
        <v>-54.68</v>
      </c>
    </row>
    <row r="272" spans="1:7" x14ac:dyDescent="0.25">
      <c r="A272">
        <v>89</v>
      </c>
      <c r="B272">
        <v>-28.07</v>
      </c>
      <c r="C272">
        <v>37.799999999999997</v>
      </c>
      <c r="D272">
        <v>-28.13</v>
      </c>
      <c r="E272">
        <v>37.36</v>
      </c>
      <c r="F272">
        <f>_10sept_0_all[[#This Row],[H_mag]]-26</f>
        <v>-54.07</v>
      </c>
      <c r="G272">
        <f>_10sept_0_all[[#This Row],[V_mag]]-26</f>
        <v>-54.129999999999995</v>
      </c>
    </row>
    <row r="273" spans="1:7" x14ac:dyDescent="0.25">
      <c r="A273">
        <v>90</v>
      </c>
      <c r="B273">
        <v>-27.56</v>
      </c>
      <c r="C273">
        <v>18.420000000000002</v>
      </c>
      <c r="D273">
        <v>-27.71</v>
      </c>
      <c r="E273">
        <v>17.809999999999999</v>
      </c>
      <c r="F273">
        <f>_10sept_0_all[[#This Row],[H_mag]]-26</f>
        <v>-53.56</v>
      </c>
      <c r="G273">
        <f>_10sept_0_all[[#This Row],[V_mag]]-26</f>
        <v>-53.71</v>
      </c>
    </row>
    <row r="274" spans="1:7" x14ac:dyDescent="0.25">
      <c r="A274">
        <v>91</v>
      </c>
      <c r="B274">
        <v>-27.36</v>
      </c>
      <c r="C274">
        <v>0.89</v>
      </c>
      <c r="D274">
        <v>-27.41</v>
      </c>
      <c r="E274">
        <v>0.25</v>
      </c>
      <c r="F274">
        <f>_10sept_0_all[[#This Row],[H_mag]]-26</f>
        <v>-53.36</v>
      </c>
      <c r="G274">
        <f>_10sept_0_all[[#This Row],[V_mag]]-26</f>
        <v>-53.41</v>
      </c>
    </row>
    <row r="275" spans="1:7" x14ac:dyDescent="0.25">
      <c r="A275">
        <v>92</v>
      </c>
      <c r="B275">
        <v>-27.28</v>
      </c>
      <c r="C275">
        <v>-17.09</v>
      </c>
      <c r="D275">
        <v>-27.34</v>
      </c>
      <c r="E275">
        <v>-17.18</v>
      </c>
      <c r="F275">
        <f>_10sept_0_all[[#This Row],[H_mag]]-26</f>
        <v>-53.28</v>
      </c>
      <c r="G275">
        <f>_10sept_0_all[[#This Row],[V_mag]]-26</f>
        <v>-53.34</v>
      </c>
    </row>
    <row r="276" spans="1:7" x14ac:dyDescent="0.25">
      <c r="A276">
        <v>93</v>
      </c>
      <c r="B276">
        <v>-27.4</v>
      </c>
      <c r="C276">
        <v>-34.21</v>
      </c>
      <c r="D276">
        <v>-27.44</v>
      </c>
      <c r="E276">
        <v>-35.049999999999997</v>
      </c>
      <c r="F276">
        <f>_10sept_0_all[[#This Row],[H_mag]]-26</f>
        <v>-53.4</v>
      </c>
      <c r="G276">
        <f>_10sept_0_all[[#This Row],[V_mag]]-26</f>
        <v>-53.44</v>
      </c>
    </row>
    <row r="277" spans="1:7" x14ac:dyDescent="0.25">
      <c r="A277">
        <v>94</v>
      </c>
      <c r="B277">
        <v>-27.53</v>
      </c>
      <c r="C277">
        <v>-53.43</v>
      </c>
      <c r="D277">
        <v>-27.61</v>
      </c>
      <c r="E277">
        <v>-53.72</v>
      </c>
      <c r="F277">
        <f>_10sept_0_all[[#This Row],[H_mag]]-26</f>
        <v>-53.53</v>
      </c>
      <c r="G277">
        <f>_10sept_0_all[[#This Row],[V_mag]]-26</f>
        <v>-53.61</v>
      </c>
    </row>
    <row r="278" spans="1:7" x14ac:dyDescent="0.25">
      <c r="A278">
        <v>95</v>
      </c>
      <c r="B278">
        <v>-27.66</v>
      </c>
      <c r="C278">
        <v>-72.69</v>
      </c>
      <c r="D278">
        <v>-27.76</v>
      </c>
      <c r="E278">
        <v>-73.12</v>
      </c>
      <c r="F278">
        <f>_10sept_0_all[[#This Row],[H_mag]]-26</f>
        <v>-53.66</v>
      </c>
      <c r="G278">
        <f>_10sept_0_all[[#This Row],[V_mag]]-26</f>
        <v>-53.760000000000005</v>
      </c>
    </row>
    <row r="279" spans="1:7" x14ac:dyDescent="0.25">
      <c r="A279">
        <v>96</v>
      </c>
      <c r="B279">
        <v>-27.88</v>
      </c>
      <c r="C279">
        <v>-92.96</v>
      </c>
      <c r="D279">
        <v>-27.93</v>
      </c>
      <c r="E279">
        <v>-93.63</v>
      </c>
      <c r="F279">
        <f>_10sept_0_all[[#This Row],[H_mag]]-26</f>
        <v>-53.879999999999995</v>
      </c>
      <c r="G279">
        <f>_10sept_0_all[[#This Row],[V_mag]]-26</f>
        <v>-53.93</v>
      </c>
    </row>
    <row r="280" spans="1:7" x14ac:dyDescent="0.25">
      <c r="A280">
        <v>97</v>
      </c>
      <c r="B280">
        <v>-28.02</v>
      </c>
      <c r="C280">
        <v>-113.92</v>
      </c>
      <c r="D280">
        <v>-28.05</v>
      </c>
      <c r="E280">
        <v>-114.08</v>
      </c>
      <c r="F280">
        <f>_10sept_0_all[[#This Row],[H_mag]]-26</f>
        <v>-54.019999999999996</v>
      </c>
      <c r="G280">
        <f>_10sept_0_all[[#This Row],[V_mag]]-26</f>
        <v>-54.05</v>
      </c>
    </row>
    <row r="281" spans="1:7" x14ac:dyDescent="0.25">
      <c r="A281">
        <v>98</v>
      </c>
      <c r="B281">
        <v>-27.96</v>
      </c>
      <c r="C281">
        <v>-135.41</v>
      </c>
      <c r="D281">
        <v>-28.05</v>
      </c>
      <c r="E281">
        <v>-136.16</v>
      </c>
      <c r="F281">
        <f>_10sept_0_all[[#This Row],[H_mag]]-26</f>
        <v>-53.96</v>
      </c>
      <c r="G281">
        <f>_10sept_0_all[[#This Row],[V_mag]]-26</f>
        <v>-54.05</v>
      </c>
    </row>
    <row r="282" spans="1:7" x14ac:dyDescent="0.25">
      <c r="A282">
        <v>99</v>
      </c>
      <c r="B282">
        <v>-27.77</v>
      </c>
      <c r="C282">
        <v>-157.05000000000001</v>
      </c>
      <c r="D282">
        <v>-27.77</v>
      </c>
      <c r="E282">
        <v>-157.69999999999999</v>
      </c>
      <c r="F282">
        <f>_10sept_0_all[[#This Row],[H_mag]]-26</f>
        <v>-53.769999999999996</v>
      </c>
      <c r="G282">
        <f>_10sept_0_all[[#This Row],[V_mag]]-26</f>
        <v>-53.769999999999996</v>
      </c>
    </row>
    <row r="283" spans="1:7" x14ac:dyDescent="0.25">
      <c r="A283">
        <v>100</v>
      </c>
      <c r="B283">
        <v>-27.31</v>
      </c>
      <c r="C283">
        <v>-178.01</v>
      </c>
      <c r="D283">
        <v>-27.38</v>
      </c>
      <c r="E283">
        <v>-178.25</v>
      </c>
      <c r="F283">
        <f>_10sept_0_all[[#This Row],[H_mag]]-26</f>
        <v>-53.31</v>
      </c>
      <c r="G283">
        <f>_10sept_0_all[[#This Row],[V_mag]]-26</f>
        <v>-53.379999999999995</v>
      </c>
    </row>
    <row r="284" spans="1:7" x14ac:dyDescent="0.25">
      <c r="A284">
        <v>101</v>
      </c>
      <c r="B284">
        <v>-26.78</v>
      </c>
      <c r="C284">
        <v>162.16999999999999</v>
      </c>
      <c r="D284">
        <v>-26.84</v>
      </c>
      <c r="E284">
        <v>161.94</v>
      </c>
      <c r="F284">
        <f>_10sept_0_all[[#This Row],[H_mag]]-26</f>
        <v>-52.78</v>
      </c>
      <c r="G284">
        <f>_10sept_0_all[[#This Row],[V_mag]]-26</f>
        <v>-52.84</v>
      </c>
    </row>
    <row r="285" spans="1:7" x14ac:dyDescent="0.25">
      <c r="A285">
        <v>102</v>
      </c>
      <c r="B285">
        <v>-26.28</v>
      </c>
      <c r="C285">
        <v>143.61000000000001</v>
      </c>
      <c r="D285">
        <v>-26.34</v>
      </c>
      <c r="E285">
        <v>143.04</v>
      </c>
      <c r="F285">
        <f>_10sept_0_all[[#This Row],[H_mag]]-26</f>
        <v>-52.28</v>
      </c>
      <c r="G285">
        <f>_10sept_0_all[[#This Row],[V_mag]]-26</f>
        <v>-52.34</v>
      </c>
    </row>
    <row r="286" spans="1:7" x14ac:dyDescent="0.25">
      <c r="A286">
        <v>103</v>
      </c>
      <c r="B286">
        <v>-25.8</v>
      </c>
      <c r="C286">
        <v>126.48</v>
      </c>
      <c r="D286">
        <v>-25.84</v>
      </c>
      <c r="E286">
        <v>126</v>
      </c>
      <c r="F286">
        <f>_10sept_0_all[[#This Row],[H_mag]]-26</f>
        <v>-51.8</v>
      </c>
      <c r="G286">
        <f>_10sept_0_all[[#This Row],[V_mag]]-26</f>
        <v>-51.84</v>
      </c>
    </row>
    <row r="287" spans="1:7" x14ac:dyDescent="0.25">
      <c r="A287">
        <v>104</v>
      </c>
      <c r="B287">
        <v>-25.52</v>
      </c>
      <c r="C287">
        <v>109.25</v>
      </c>
      <c r="D287">
        <v>-25.46</v>
      </c>
      <c r="E287">
        <v>109.1</v>
      </c>
      <c r="F287">
        <f>_10sept_0_all[[#This Row],[H_mag]]-26</f>
        <v>-51.519999999999996</v>
      </c>
      <c r="G287">
        <f>_10sept_0_all[[#This Row],[V_mag]]-26</f>
        <v>-51.46</v>
      </c>
    </row>
    <row r="288" spans="1:7" x14ac:dyDescent="0.25">
      <c r="A288">
        <v>105</v>
      </c>
      <c r="B288">
        <v>-25.25</v>
      </c>
      <c r="C288">
        <v>91.77</v>
      </c>
      <c r="D288">
        <v>-25.14</v>
      </c>
      <c r="E288">
        <v>91.64</v>
      </c>
      <c r="F288">
        <f>_10sept_0_all[[#This Row],[H_mag]]-26</f>
        <v>-51.25</v>
      </c>
      <c r="G288">
        <f>_10sept_0_all[[#This Row],[V_mag]]-26</f>
        <v>-51.14</v>
      </c>
    </row>
    <row r="289" spans="1:7" x14ac:dyDescent="0.25">
      <c r="A289">
        <v>106</v>
      </c>
      <c r="B289">
        <v>-24.91</v>
      </c>
      <c r="C289">
        <v>74.25</v>
      </c>
      <c r="D289">
        <v>-24.86</v>
      </c>
      <c r="E289">
        <v>74.319999999999993</v>
      </c>
      <c r="F289">
        <f>_10sept_0_all[[#This Row],[H_mag]]-26</f>
        <v>-50.91</v>
      </c>
      <c r="G289">
        <f>_10sept_0_all[[#This Row],[V_mag]]-26</f>
        <v>-50.86</v>
      </c>
    </row>
    <row r="290" spans="1:7" x14ac:dyDescent="0.25">
      <c r="A290">
        <v>107</v>
      </c>
      <c r="B290">
        <v>-24.59</v>
      </c>
      <c r="C290">
        <v>56.08</v>
      </c>
      <c r="D290">
        <v>-24.54</v>
      </c>
      <c r="E290">
        <v>55.86</v>
      </c>
      <c r="F290">
        <f>_10sept_0_all[[#This Row],[H_mag]]-26</f>
        <v>-50.59</v>
      </c>
      <c r="G290">
        <f>_10sept_0_all[[#This Row],[V_mag]]-26</f>
        <v>-50.54</v>
      </c>
    </row>
    <row r="291" spans="1:7" x14ac:dyDescent="0.25">
      <c r="A291">
        <v>108</v>
      </c>
      <c r="B291">
        <v>-24.13</v>
      </c>
      <c r="C291">
        <v>38.909999999999997</v>
      </c>
      <c r="D291">
        <v>-24.1</v>
      </c>
      <c r="E291">
        <v>39.4</v>
      </c>
      <c r="F291">
        <f>_10sept_0_all[[#This Row],[H_mag]]-26</f>
        <v>-50.129999999999995</v>
      </c>
      <c r="G291">
        <f>_10sept_0_all[[#This Row],[V_mag]]-26</f>
        <v>-50.1</v>
      </c>
    </row>
    <row r="292" spans="1:7" x14ac:dyDescent="0.25">
      <c r="A292">
        <v>109</v>
      </c>
      <c r="B292">
        <v>-23.57</v>
      </c>
      <c r="C292">
        <v>22.94</v>
      </c>
      <c r="D292">
        <v>-23.57</v>
      </c>
      <c r="E292">
        <v>23.27</v>
      </c>
      <c r="F292">
        <f>_10sept_0_all[[#This Row],[H_mag]]-26</f>
        <v>-49.57</v>
      </c>
      <c r="G292">
        <f>_10sept_0_all[[#This Row],[V_mag]]-26</f>
        <v>-49.57</v>
      </c>
    </row>
    <row r="293" spans="1:7" x14ac:dyDescent="0.25">
      <c r="A293">
        <v>110</v>
      </c>
      <c r="B293">
        <v>-23.07</v>
      </c>
      <c r="C293">
        <v>7.94</v>
      </c>
      <c r="D293">
        <v>-23.1</v>
      </c>
      <c r="E293">
        <v>8.2100000000000009</v>
      </c>
      <c r="F293">
        <f>_10sept_0_all[[#This Row],[H_mag]]-26</f>
        <v>-49.07</v>
      </c>
      <c r="G293">
        <f>_10sept_0_all[[#This Row],[V_mag]]-26</f>
        <v>-49.1</v>
      </c>
    </row>
    <row r="294" spans="1:7" x14ac:dyDescent="0.25">
      <c r="A294">
        <v>111</v>
      </c>
      <c r="B294">
        <v>-22.71</v>
      </c>
      <c r="C294">
        <v>-5.66</v>
      </c>
      <c r="D294">
        <v>-22.71</v>
      </c>
      <c r="E294">
        <v>-5.85</v>
      </c>
      <c r="F294">
        <f>_10sept_0_all[[#This Row],[H_mag]]-26</f>
        <v>-48.71</v>
      </c>
      <c r="G294">
        <f>_10sept_0_all[[#This Row],[V_mag]]-26</f>
        <v>-48.71</v>
      </c>
    </row>
    <row r="295" spans="1:7" x14ac:dyDescent="0.25">
      <c r="A295">
        <v>112</v>
      </c>
      <c r="B295">
        <v>-22.59</v>
      </c>
      <c r="C295">
        <v>-18.920000000000002</v>
      </c>
      <c r="D295">
        <v>-22.6</v>
      </c>
      <c r="E295">
        <v>-18.66</v>
      </c>
      <c r="F295">
        <f>_10sept_0_all[[#This Row],[H_mag]]-26</f>
        <v>-48.59</v>
      </c>
      <c r="G295">
        <f>_10sept_0_all[[#This Row],[V_mag]]-26</f>
        <v>-48.6</v>
      </c>
    </row>
    <row r="296" spans="1:7" x14ac:dyDescent="0.25">
      <c r="A296">
        <v>113</v>
      </c>
      <c r="B296">
        <v>-22.69</v>
      </c>
      <c r="C296">
        <v>-32.200000000000003</v>
      </c>
      <c r="D296">
        <v>-22.72</v>
      </c>
      <c r="E296">
        <v>-32.54</v>
      </c>
      <c r="F296">
        <f>_10sept_0_all[[#This Row],[H_mag]]-26</f>
        <v>-48.69</v>
      </c>
      <c r="G296">
        <f>_10sept_0_all[[#This Row],[V_mag]]-26</f>
        <v>-48.72</v>
      </c>
    </row>
    <row r="297" spans="1:7" x14ac:dyDescent="0.25">
      <c r="A297">
        <v>114</v>
      </c>
      <c r="B297">
        <v>-22.93</v>
      </c>
      <c r="C297">
        <v>-45.99</v>
      </c>
      <c r="D297">
        <v>-23</v>
      </c>
      <c r="E297">
        <v>-46.32</v>
      </c>
      <c r="F297">
        <f>_10sept_0_all[[#This Row],[H_mag]]-26</f>
        <v>-48.93</v>
      </c>
      <c r="G297">
        <f>_10sept_0_all[[#This Row],[V_mag]]-26</f>
        <v>-49</v>
      </c>
    </row>
    <row r="298" spans="1:7" x14ac:dyDescent="0.25">
      <c r="A298">
        <v>115</v>
      </c>
      <c r="B298">
        <v>-23.28</v>
      </c>
      <c r="C298">
        <v>-61.69</v>
      </c>
      <c r="D298">
        <v>-23.34</v>
      </c>
      <c r="E298">
        <v>-62.12</v>
      </c>
      <c r="F298">
        <f>_10sept_0_all[[#This Row],[H_mag]]-26</f>
        <v>-49.28</v>
      </c>
      <c r="G298">
        <f>_10sept_0_all[[#This Row],[V_mag]]-26</f>
        <v>-49.34</v>
      </c>
    </row>
    <row r="299" spans="1:7" x14ac:dyDescent="0.25">
      <c r="A299">
        <v>116</v>
      </c>
      <c r="B299">
        <v>-23.59</v>
      </c>
      <c r="C299">
        <v>-77.760000000000005</v>
      </c>
      <c r="D299">
        <v>-23.65</v>
      </c>
      <c r="E299">
        <v>-77.849999999999994</v>
      </c>
      <c r="F299">
        <f>_10sept_0_all[[#This Row],[H_mag]]-26</f>
        <v>-49.59</v>
      </c>
      <c r="G299">
        <f>_10sept_0_all[[#This Row],[V_mag]]-26</f>
        <v>-49.65</v>
      </c>
    </row>
    <row r="300" spans="1:7" x14ac:dyDescent="0.25">
      <c r="A300">
        <v>117</v>
      </c>
      <c r="B300">
        <v>-23.92</v>
      </c>
      <c r="C300">
        <v>-95.42</v>
      </c>
      <c r="D300">
        <v>-23.92</v>
      </c>
      <c r="E300">
        <v>-95.7</v>
      </c>
      <c r="F300">
        <f>_10sept_0_all[[#This Row],[H_mag]]-26</f>
        <v>-49.92</v>
      </c>
      <c r="G300">
        <f>_10sept_0_all[[#This Row],[V_mag]]-26</f>
        <v>-49.92</v>
      </c>
    </row>
    <row r="301" spans="1:7" x14ac:dyDescent="0.25">
      <c r="A301">
        <v>118</v>
      </c>
      <c r="B301">
        <v>-24.1</v>
      </c>
      <c r="C301">
        <v>-113.04</v>
      </c>
      <c r="D301">
        <v>-24.1</v>
      </c>
      <c r="E301">
        <v>-113.24</v>
      </c>
      <c r="F301">
        <f>_10sept_0_all[[#This Row],[H_mag]]-26</f>
        <v>-50.1</v>
      </c>
      <c r="G301">
        <f>_10sept_0_all[[#This Row],[V_mag]]-26</f>
        <v>-50.1</v>
      </c>
    </row>
    <row r="302" spans="1:7" x14ac:dyDescent="0.25">
      <c r="A302">
        <v>119</v>
      </c>
      <c r="B302">
        <v>-24.21</v>
      </c>
      <c r="C302">
        <v>-131.35</v>
      </c>
      <c r="D302">
        <v>-24.22</v>
      </c>
      <c r="E302">
        <v>-131.69</v>
      </c>
      <c r="F302">
        <f>_10sept_0_all[[#This Row],[H_mag]]-26</f>
        <v>-50.21</v>
      </c>
      <c r="G302">
        <f>_10sept_0_all[[#This Row],[V_mag]]-26</f>
        <v>-50.22</v>
      </c>
    </row>
    <row r="303" spans="1:7" x14ac:dyDescent="0.25">
      <c r="A303">
        <v>120</v>
      </c>
      <c r="B303">
        <v>-24.18</v>
      </c>
      <c r="C303">
        <v>-149.12</v>
      </c>
      <c r="D303">
        <v>-24.2</v>
      </c>
      <c r="E303">
        <v>-149.63999999999999</v>
      </c>
      <c r="F303">
        <f>_10sept_0_all[[#This Row],[H_mag]]-26</f>
        <v>-50.18</v>
      </c>
      <c r="G303">
        <f>_10sept_0_all[[#This Row],[V_mag]]-26</f>
        <v>-50.2</v>
      </c>
    </row>
    <row r="304" spans="1:7" x14ac:dyDescent="0.25">
      <c r="A304">
        <v>121</v>
      </c>
      <c r="B304">
        <v>-24.08</v>
      </c>
      <c r="C304">
        <v>-166.91</v>
      </c>
      <c r="D304">
        <v>-24.09</v>
      </c>
      <c r="E304">
        <v>-167.2</v>
      </c>
      <c r="F304">
        <f>_10sept_0_all[[#This Row],[H_mag]]-26</f>
        <v>-50.08</v>
      </c>
      <c r="G304">
        <f>_10sept_0_all[[#This Row],[V_mag]]-26</f>
        <v>-50.09</v>
      </c>
    </row>
    <row r="305" spans="1:7" x14ac:dyDescent="0.25">
      <c r="A305">
        <v>122</v>
      </c>
      <c r="B305">
        <v>-23.85</v>
      </c>
      <c r="C305">
        <v>175.27</v>
      </c>
      <c r="D305">
        <v>-23.86</v>
      </c>
      <c r="E305">
        <v>175.07</v>
      </c>
      <c r="F305">
        <f>_10sept_0_all[[#This Row],[H_mag]]-26</f>
        <v>-49.85</v>
      </c>
      <c r="G305">
        <f>_10sept_0_all[[#This Row],[V_mag]]-26</f>
        <v>-49.86</v>
      </c>
    </row>
    <row r="306" spans="1:7" x14ac:dyDescent="0.25">
      <c r="A306">
        <v>123</v>
      </c>
      <c r="B306">
        <v>-23.43</v>
      </c>
      <c r="C306">
        <v>158.51</v>
      </c>
      <c r="D306">
        <v>-23.5</v>
      </c>
      <c r="E306">
        <v>158.32</v>
      </c>
      <c r="F306">
        <f>_10sept_0_all[[#This Row],[H_mag]]-26</f>
        <v>-49.43</v>
      </c>
      <c r="G306">
        <f>_10sept_0_all[[#This Row],[V_mag]]-26</f>
        <v>-49.5</v>
      </c>
    </row>
    <row r="307" spans="1:7" x14ac:dyDescent="0.25">
      <c r="A307">
        <v>124</v>
      </c>
      <c r="B307">
        <v>-23.07</v>
      </c>
      <c r="C307">
        <v>142.78</v>
      </c>
      <c r="D307">
        <v>-23.08</v>
      </c>
      <c r="E307">
        <v>143.02000000000001</v>
      </c>
      <c r="F307">
        <f>_10sept_0_all[[#This Row],[H_mag]]-26</f>
        <v>-49.07</v>
      </c>
      <c r="G307">
        <f>_10sept_0_all[[#This Row],[V_mag]]-26</f>
        <v>-49.08</v>
      </c>
    </row>
    <row r="308" spans="1:7" x14ac:dyDescent="0.25">
      <c r="A308">
        <v>125</v>
      </c>
      <c r="B308">
        <v>-22.69</v>
      </c>
      <c r="C308">
        <v>129.24</v>
      </c>
      <c r="D308">
        <v>-22.76</v>
      </c>
      <c r="E308">
        <v>128.76</v>
      </c>
      <c r="F308">
        <f>_10sept_0_all[[#This Row],[H_mag]]-26</f>
        <v>-48.69</v>
      </c>
      <c r="G308">
        <f>_10sept_0_all[[#This Row],[V_mag]]-26</f>
        <v>-48.760000000000005</v>
      </c>
    </row>
    <row r="309" spans="1:7" x14ac:dyDescent="0.25">
      <c r="A309">
        <v>126</v>
      </c>
      <c r="B309">
        <v>-22.52</v>
      </c>
      <c r="C309">
        <v>116.26</v>
      </c>
      <c r="D309">
        <v>-22.56</v>
      </c>
      <c r="E309">
        <v>115.98</v>
      </c>
      <c r="F309">
        <f>_10sept_0_all[[#This Row],[H_mag]]-26</f>
        <v>-48.519999999999996</v>
      </c>
      <c r="G309">
        <f>_10sept_0_all[[#This Row],[V_mag]]-26</f>
        <v>-48.56</v>
      </c>
    </row>
    <row r="310" spans="1:7" x14ac:dyDescent="0.25">
      <c r="A310">
        <v>127</v>
      </c>
      <c r="B310">
        <v>-22.57</v>
      </c>
      <c r="C310">
        <v>104.48</v>
      </c>
      <c r="D310">
        <v>-22.64</v>
      </c>
      <c r="E310">
        <v>103.65</v>
      </c>
      <c r="F310">
        <f>_10sept_0_all[[#This Row],[H_mag]]-26</f>
        <v>-48.57</v>
      </c>
      <c r="G310">
        <f>_10sept_0_all[[#This Row],[V_mag]]-26</f>
        <v>-48.64</v>
      </c>
    </row>
    <row r="311" spans="1:7" x14ac:dyDescent="0.25">
      <c r="A311">
        <v>128</v>
      </c>
      <c r="B311">
        <v>-22.9</v>
      </c>
      <c r="C311">
        <v>92.63</v>
      </c>
      <c r="D311">
        <v>-22.94</v>
      </c>
      <c r="E311">
        <v>92.08</v>
      </c>
      <c r="F311">
        <f>_10sept_0_all[[#This Row],[H_mag]]-26</f>
        <v>-48.9</v>
      </c>
      <c r="G311">
        <f>_10sept_0_all[[#This Row],[V_mag]]-26</f>
        <v>-48.94</v>
      </c>
    </row>
    <row r="312" spans="1:7" x14ac:dyDescent="0.25">
      <c r="A312">
        <v>129</v>
      </c>
      <c r="B312">
        <v>-23.43</v>
      </c>
      <c r="C312">
        <v>79.8</v>
      </c>
      <c r="D312">
        <v>-23.49</v>
      </c>
      <c r="E312">
        <v>79.03</v>
      </c>
      <c r="F312">
        <f>_10sept_0_all[[#This Row],[H_mag]]-26</f>
        <v>-49.43</v>
      </c>
      <c r="G312">
        <f>_10sept_0_all[[#This Row],[V_mag]]-26</f>
        <v>-49.489999999999995</v>
      </c>
    </row>
    <row r="313" spans="1:7" x14ac:dyDescent="0.25">
      <c r="A313">
        <v>130</v>
      </c>
      <c r="B313">
        <v>-24.13</v>
      </c>
      <c r="C313">
        <v>64.849999999999994</v>
      </c>
      <c r="D313">
        <v>-24.19</v>
      </c>
      <c r="E313">
        <v>64.12</v>
      </c>
      <c r="F313">
        <f>_10sept_0_all[[#This Row],[H_mag]]-26</f>
        <v>-50.129999999999995</v>
      </c>
      <c r="G313">
        <f>_10sept_0_all[[#This Row],[V_mag]]-26</f>
        <v>-50.19</v>
      </c>
    </row>
    <row r="314" spans="1:7" x14ac:dyDescent="0.25">
      <c r="A314">
        <v>131</v>
      </c>
      <c r="B314">
        <v>-24.82</v>
      </c>
      <c r="C314">
        <v>47.59</v>
      </c>
      <c r="D314">
        <v>-24.83</v>
      </c>
      <c r="E314">
        <v>46.72</v>
      </c>
      <c r="F314">
        <f>_10sept_0_all[[#This Row],[H_mag]]-26</f>
        <v>-50.82</v>
      </c>
      <c r="G314">
        <f>_10sept_0_all[[#This Row],[V_mag]]-26</f>
        <v>-50.83</v>
      </c>
    </row>
    <row r="315" spans="1:7" x14ac:dyDescent="0.25">
      <c r="A315">
        <v>132</v>
      </c>
      <c r="B315">
        <v>-25.18</v>
      </c>
      <c r="C315">
        <v>28.76</v>
      </c>
      <c r="D315">
        <v>-25.14</v>
      </c>
      <c r="E315">
        <v>27.89</v>
      </c>
      <c r="F315">
        <f>_10sept_0_all[[#This Row],[H_mag]]-26</f>
        <v>-51.18</v>
      </c>
      <c r="G315">
        <f>_10sept_0_all[[#This Row],[V_mag]]-26</f>
        <v>-51.14</v>
      </c>
    </row>
    <row r="316" spans="1:7" x14ac:dyDescent="0.25">
      <c r="A316">
        <v>133</v>
      </c>
      <c r="B316">
        <v>-25.03</v>
      </c>
      <c r="C316">
        <v>10.25</v>
      </c>
      <c r="D316">
        <v>-25.06</v>
      </c>
      <c r="E316">
        <v>9.5500000000000007</v>
      </c>
      <c r="F316">
        <f>_10sept_0_all[[#This Row],[H_mag]]-26</f>
        <v>-51.03</v>
      </c>
      <c r="G316">
        <f>_10sept_0_all[[#This Row],[V_mag]]-26</f>
        <v>-51.06</v>
      </c>
    </row>
    <row r="317" spans="1:7" x14ac:dyDescent="0.25">
      <c r="A317">
        <v>134</v>
      </c>
      <c r="B317">
        <v>-24.67</v>
      </c>
      <c r="C317">
        <v>-7.42</v>
      </c>
      <c r="D317">
        <v>-24.71</v>
      </c>
      <c r="E317">
        <v>-7.98</v>
      </c>
      <c r="F317">
        <f>_10sept_0_all[[#This Row],[H_mag]]-26</f>
        <v>-50.67</v>
      </c>
      <c r="G317">
        <f>_10sept_0_all[[#This Row],[V_mag]]-26</f>
        <v>-50.71</v>
      </c>
    </row>
    <row r="318" spans="1:7" x14ac:dyDescent="0.25">
      <c r="A318">
        <v>135</v>
      </c>
      <c r="B318">
        <v>-24.29</v>
      </c>
      <c r="C318">
        <v>-23.27</v>
      </c>
      <c r="D318">
        <v>-24.28</v>
      </c>
      <c r="E318">
        <v>-24.04</v>
      </c>
      <c r="F318">
        <f>_10sept_0_all[[#This Row],[H_mag]]-26</f>
        <v>-50.29</v>
      </c>
      <c r="G318">
        <f>_10sept_0_all[[#This Row],[V_mag]]-26</f>
        <v>-50.28</v>
      </c>
    </row>
    <row r="319" spans="1:7" x14ac:dyDescent="0.25">
      <c r="A319">
        <v>136</v>
      </c>
      <c r="B319">
        <v>-23.88</v>
      </c>
      <c r="C319">
        <v>-36.840000000000003</v>
      </c>
      <c r="D319">
        <v>-23.9</v>
      </c>
      <c r="E319">
        <v>-37.08</v>
      </c>
      <c r="F319">
        <f>_10sept_0_all[[#This Row],[H_mag]]-26</f>
        <v>-49.879999999999995</v>
      </c>
      <c r="G319">
        <f>_10sept_0_all[[#This Row],[V_mag]]-26</f>
        <v>-49.9</v>
      </c>
    </row>
    <row r="320" spans="1:7" x14ac:dyDescent="0.25">
      <c r="A320">
        <v>137</v>
      </c>
      <c r="B320">
        <v>-23.6</v>
      </c>
      <c r="C320">
        <v>-50.44</v>
      </c>
      <c r="D320">
        <v>-23.62</v>
      </c>
      <c r="E320">
        <v>-51.29</v>
      </c>
      <c r="F320">
        <f>_10sept_0_all[[#This Row],[H_mag]]-26</f>
        <v>-49.6</v>
      </c>
      <c r="G320">
        <f>_10sept_0_all[[#This Row],[V_mag]]-26</f>
        <v>-49.620000000000005</v>
      </c>
    </row>
    <row r="321" spans="1:7" x14ac:dyDescent="0.25">
      <c r="A321">
        <v>138</v>
      </c>
      <c r="B321">
        <v>-23.37</v>
      </c>
      <c r="C321">
        <v>-64.599999999999994</v>
      </c>
      <c r="D321">
        <v>-23.36</v>
      </c>
      <c r="E321">
        <v>-64.900000000000006</v>
      </c>
      <c r="F321">
        <f>_10sept_0_all[[#This Row],[H_mag]]-26</f>
        <v>-49.370000000000005</v>
      </c>
      <c r="G321">
        <f>_10sept_0_all[[#This Row],[V_mag]]-26</f>
        <v>-49.36</v>
      </c>
    </row>
    <row r="322" spans="1:7" x14ac:dyDescent="0.25">
      <c r="A322">
        <v>139</v>
      </c>
      <c r="B322">
        <v>-23.14</v>
      </c>
      <c r="C322">
        <v>-77.930000000000007</v>
      </c>
      <c r="D322">
        <v>-23.14</v>
      </c>
      <c r="E322">
        <v>-78.73</v>
      </c>
      <c r="F322">
        <f>_10sept_0_all[[#This Row],[H_mag]]-26</f>
        <v>-49.14</v>
      </c>
      <c r="G322">
        <f>_10sept_0_all[[#This Row],[V_mag]]-26</f>
        <v>-49.14</v>
      </c>
    </row>
    <row r="323" spans="1:7" x14ac:dyDescent="0.25">
      <c r="A323">
        <v>140</v>
      </c>
      <c r="B323">
        <v>-22.86</v>
      </c>
      <c r="C323">
        <v>-90.87</v>
      </c>
      <c r="D323">
        <v>-22.86</v>
      </c>
      <c r="E323">
        <v>-91.25</v>
      </c>
      <c r="F323">
        <f>_10sept_0_all[[#This Row],[H_mag]]-26</f>
        <v>-48.86</v>
      </c>
      <c r="G323">
        <f>_10sept_0_all[[#This Row],[V_mag]]-26</f>
        <v>-48.86</v>
      </c>
    </row>
    <row r="324" spans="1:7" x14ac:dyDescent="0.25">
      <c r="A324">
        <v>141</v>
      </c>
      <c r="B324">
        <v>-22.64</v>
      </c>
      <c r="C324">
        <v>-103.11</v>
      </c>
      <c r="D324">
        <v>-22.63</v>
      </c>
      <c r="E324">
        <v>-103.23</v>
      </c>
      <c r="F324">
        <f>_10sept_0_all[[#This Row],[H_mag]]-26</f>
        <v>-48.64</v>
      </c>
      <c r="G324">
        <f>_10sept_0_all[[#This Row],[V_mag]]-26</f>
        <v>-48.629999999999995</v>
      </c>
    </row>
    <row r="325" spans="1:7" x14ac:dyDescent="0.25">
      <c r="A325">
        <v>142</v>
      </c>
      <c r="B325">
        <v>-22.47</v>
      </c>
      <c r="C325">
        <v>-114.34</v>
      </c>
      <c r="D325">
        <v>-22.45</v>
      </c>
      <c r="E325">
        <v>-114.69</v>
      </c>
      <c r="F325">
        <f>_10sept_0_all[[#This Row],[H_mag]]-26</f>
        <v>-48.47</v>
      </c>
      <c r="G325">
        <f>_10sept_0_all[[#This Row],[V_mag]]-26</f>
        <v>-48.45</v>
      </c>
    </row>
    <row r="326" spans="1:7" x14ac:dyDescent="0.25">
      <c r="A326">
        <v>143</v>
      </c>
      <c r="B326">
        <v>-22.42</v>
      </c>
      <c r="C326">
        <v>-124.9</v>
      </c>
      <c r="D326">
        <v>-22.41</v>
      </c>
      <c r="E326">
        <v>-125.3</v>
      </c>
      <c r="F326">
        <f>_10sept_0_all[[#This Row],[H_mag]]-26</f>
        <v>-48.42</v>
      </c>
      <c r="G326">
        <f>_10sept_0_all[[#This Row],[V_mag]]-26</f>
        <v>-48.41</v>
      </c>
    </row>
    <row r="327" spans="1:7" x14ac:dyDescent="0.25">
      <c r="A327">
        <v>144</v>
      </c>
      <c r="B327">
        <v>-22.54</v>
      </c>
      <c r="C327">
        <v>-134.69</v>
      </c>
      <c r="D327">
        <v>-22.53</v>
      </c>
      <c r="E327">
        <v>-134.91999999999999</v>
      </c>
      <c r="F327">
        <f>_10sept_0_all[[#This Row],[H_mag]]-26</f>
        <v>-48.54</v>
      </c>
      <c r="G327">
        <f>_10sept_0_all[[#This Row],[V_mag]]-26</f>
        <v>-48.53</v>
      </c>
    </row>
    <row r="328" spans="1:7" x14ac:dyDescent="0.25">
      <c r="A328">
        <v>145</v>
      </c>
      <c r="B328">
        <v>-22.81</v>
      </c>
      <c r="C328">
        <v>-145.5</v>
      </c>
      <c r="D328">
        <v>-22.82</v>
      </c>
      <c r="E328">
        <v>-145.79</v>
      </c>
      <c r="F328">
        <f>_10sept_0_all[[#This Row],[H_mag]]-26</f>
        <v>-48.81</v>
      </c>
      <c r="G328">
        <f>_10sept_0_all[[#This Row],[V_mag]]-26</f>
        <v>-48.82</v>
      </c>
    </row>
    <row r="329" spans="1:7" x14ac:dyDescent="0.25">
      <c r="A329">
        <v>146</v>
      </c>
      <c r="B329">
        <v>-23.25</v>
      </c>
      <c r="C329">
        <v>-156.93</v>
      </c>
      <c r="D329">
        <v>-23.25</v>
      </c>
      <c r="E329">
        <v>-157.59</v>
      </c>
      <c r="F329">
        <f>_10sept_0_all[[#This Row],[H_mag]]-26</f>
        <v>-49.25</v>
      </c>
      <c r="G329">
        <f>_10sept_0_all[[#This Row],[V_mag]]-26</f>
        <v>-49.25</v>
      </c>
    </row>
    <row r="330" spans="1:7" x14ac:dyDescent="0.25">
      <c r="A330">
        <v>147</v>
      </c>
      <c r="B330">
        <v>-23.68</v>
      </c>
      <c r="C330">
        <v>-169.19</v>
      </c>
      <c r="D330">
        <v>-23.7</v>
      </c>
      <c r="E330">
        <v>-169.39</v>
      </c>
      <c r="F330">
        <f>_10sept_0_all[[#This Row],[H_mag]]-26</f>
        <v>-49.68</v>
      </c>
      <c r="G330">
        <f>_10sept_0_all[[#This Row],[V_mag]]-26</f>
        <v>-49.7</v>
      </c>
    </row>
    <row r="331" spans="1:7" x14ac:dyDescent="0.25">
      <c r="A331">
        <v>148</v>
      </c>
      <c r="B331">
        <v>-24.13</v>
      </c>
      <c r="C331">
        <v>178.2</v>
      </c>
      <c r="D331">
        <v>-24.09</v>
      </c>
      <c r="E331">
        <v>177.93</v>
      </c>
      <c r="F331">
        <f>_10sept_0_all[[#This Row],[H_mag]]-26</f>
        <v>-50.129999999999995</v>
      </c>
      <c r="G331">
        <f>_10sept_0_all[[#This Row],[V_mag]]-26</f>
        <v>-50.09</v>
      </c>
    </row>
    <row r="332" spans="1:7" x14ac:dyDescent="0.25">
      <c r="A332">
        <v>149</v>
      </c>
      <c r="B332">
        <v>-24.39</v>
      </c>
      <c r="C332">
        <v>164.85</v>
      </c>
      <c r="D332">
        <v>-24.4</v>
      </c>
      <c r="E332">
        <v>164.2</v>
      </c>
      <c r="F332">
        <f>_10sept_0_all[[#This Row],[H_mag]]-26</f>
        <v>-50.39</v>
      </c>
      <c r="G332">
        <f>_10sept_0_all[[#This Row],[V_mag]]-26</f>
        <v>-50.4</v>
      </c>
    </row>
    <row r="333" spans="1:7" x14ac:dyDescent="0.25">
      <c r="A333">
        <v>150</v>
      </c>
      <c r="B333">
        <v>-24.5</v>
      </c>
      <c r="C333">
        <v>151.34</v>
      </c>
      <c r="D333">
        <v>-24.53</v>
      </c>
      <c r="E333">
        <v>151.06</v>
      </c>
      <c r="F333">
        <f>_10sept_0_all[[#This Row],[H_mag]]-26</f>
        <v>-50.5</v>
      </c>
      <c r="G333">
        <f>_10sept_0_all[[#This Row],[V_mag]]-26</f>
        <v>-50.53</v>
      </c>
    </row>
    <row r="334" spans="1:7" x14ac:dyDescent="0.25">
      <c r="A334">
        <v>151</v>
      </c>
      <c r="B334">
        <v>-24.42</v>
      </c>
      <c r="C334">
        <v>139.53</v>
      </c>
      <c r="D334">
        <v>-24.44</v>
      </c>
      <c r="E334">
        <v>139.22999999999999</v>
      </c>
      <c r="F334">
        <f>_10sept_0_all[[#This Row],[H_mag]]-26</f>
        <v>-50.42</v>
      </c>
      <c r="G334">
        <f>_10sept_0_all[[#This Row],[V_mag]]-26</f>
        <v>-50.44</v>
      </c>
    </row>
    <row r="335" spans="1:7" x14ac:dyDescent="0.25">
      <c r="A335">
        <v>152</v>
      </c>
      <c r="B335">
        <v>-24.42</v>
      </c>
      <c r="C335">
        <v>128.86000000000001</v>
      </c>
      <c r="D335">
        <v>-24.41</v>
      </c>
      <c r="E335">
        <v>128.4</v>
      </c>
      <c r="F335">
        <f>_10sept_0_all[[#This Row],[H_mag]]-26</f>
        <v>-50.42</v>
      </c>
      <c r="G335">
        <f>_10sept_0_all[[#This Row],[V_mag]]-26</f>
        <v>-50.41</v>
      </c>
    </row>
    <row r="336" spans="1:7" x14ac:dyDescent="0.25">
      <c r="A336">
        <v>153</v>
      </c>
      <c r="B336">
        <v>-24.4</v>
      </c>
      <c r="C336">
        <v>119.19</v>
      </c>
      <c r="D336">
        <v>-24.39</v>
      </c>
      <c r="E336">
        <v>118.51</v>
      </c>
      <c r="F336">
        <f>_10sept_0_all[[#This Row],[H_mag]]-26</f>
        <v>-50.4</v>
      </c>
      <c r="G336">
        <f>_10sept_0_all[[#This Row],[V_mag]]-26</f>
        <v>-50.39</v>
      </c>
    </row>
    <row r="337" spans="1:7" x14ac:dyDescent="0.25">
      <c r="A337">
        <v>154</v>
      </c>
      <c r="B337">
        <v>-24.5</v>
      </c>
      <c r="C337">
        <v>111.36</v>
      </c>
      <c r="D337">
        <v>-24.47</v>
      </c>
      <c r="E337">
        <v>110.57</v>
      </c>
      <c r="F337">
        <f>_10sept_0_all[[#This Row],[H_mag]]-26</f>
        <v>-50.5</v>
      </c>
      <c r="G337">
        <f>_10sept_0_all[[#This Row],[V_mag]]-26</f>
        <v>-50.47</v>
      </c>
    </row>
    <row r="338" spans="1:7" x14ac:dyDescent="0.25">
      <c r="A338">
        <v>155</v>
      </c>
      <c r="B338">
        <v>-24.77</v>
      </c>
      <c r="C338">
        <v>103.51</v>
      </c>
      <c r="D338">
        <v>-24.77</v>
      </c>
      <c r="E338">
        <v>102.72</v>
      </c>
      <c r="F338">
        <f>_10sept_0_all[[#This Row],[H_mag]]-26</f>
        <v>-50.769999999999996</v>
      </c>
      <c r="G338">
        <f>_10sept_0_all[[#This Row],[V_mag]]-26</f>
        <v>-50.769999999999996</v>
      </c>
    </row>
    <row r="339" spans="1:7" x14ac:dyDescent="0.25">
      <c r="A339">
        <v>156</v>
      </c>
      <c r="B339">
        <v>-25.24</v>
      </c>
      <c r="C339">
        <v>96.43</v>
      </c>
      <c r="D339">
        <v>-25.22</v>
      </c>
      <c r="E339">
        <v>96.03</v>
      </c>
      <c r="F339">
        <f>_10sept_0_all[[#This Row],[H_mag]]-26</f>
        <v>-51.239999999999995</v>
      </c>
      <c r="G339">
        <f>_10sept_0_all[[#This Row],[V_mag]]-26</f>
        <v>-51.22</v>
      </c>
    </row>
    <row r="340" spans="1:7" x14ac:dyDescent="0.25">
      <c r="A340">
        <v>157</v>
      </c>
      <c r="B340">
        <v>-26</v>
      </c>
      <c r="C340">
        <v>89.29</v>
      </c>
      <c r="D340">
        <v>-25.98</v>
      </c>
      <c r="E340">
        <v>88.66</v>
      </c>
      <c r="F340">
        <f>_10sept_0_all[[#This Row],[H_mag]]-26</f>
        <v>-52</v>
      </c>
      <c r="G340">
        <f>_10sept_0_all[[#This Row],[V_mag]]-26</f>
        <v>-51.980000000000004</v>
      </c>
    </row>
    <row r="341" spans="1:7" x14ac:dyDescent="0.25">
      <c r="A341">
        <v>158</v>
      </c>
      <c r="B341">
        <v>-27.05</v>
      </c>
      <c r="C341">
        <v>80.959999999999994</v>
      </c>
      <c r="D341">
        <v>-27</v>
      </c>
      <c r="E341">
        <v>80.56</v>
      </c>
      <c r="F341">
        <f>_10sept_0_all[[#This Row],[H_mag]]-26</f>
        <v>-53.05</v>
      </c>
      <c r="G341">
        <f>_10sept_0_all[[#This Row],[V_mag]]-26</f>
        <v>-53</v>
      </c>
    </row>
    <row r="342" spans="1:7" x14ac:dyDescent="0.25">
      <c r="A342">
        <v>159</v>
      </c>
      <c r="B342">
        <v>-28.31</v>
      </c>
      <c r="C342">
        <v>71.23</v>
      </c>
      <c r="D342">
        <v>-28.24</v>
      </c>
      <c r="E342">
        <v>70.290000000000006</v>
      </c>
      <c r="F342">
        <f>_10sept_0_all[[#This Row],[H_mag]]-26</f>
        <v>-54.31</v>
      </c>
      <c r="G342">
        <f>_10sept_0_all[[#This Row],[V_mag]]-26</f>
        <v>-54.239999999999995</v>
      </c>
    </row>
    <row r="343" spans="1:7" x14ac:dyDescent="0.25">
      <c r="A343">
        <v>160</v>
      </c>
      <c r="B343">
        <v>-29.62</v>
      </c>
      <c r="C343">
        <v>58.95</v>
      </c>
      <c r="D343">
        <v>-29.6</v>
      </c>
      <c r="E343">
        <v>58.67</v>
      </c>
      <c r="F343">
        <f>_10sept_0_all[[#This Row],[H_mag]]-26</f>
        <v>-55.620000000000005</v>
      </c>
      <c r="G343">
        <f>_10sept_0_all[[#This Row],[V_mag]]-26</f>
        <v>-55.6</v>
      </c>
    </row>
    <row r="344" spans="1:7" x14ac:dyDescent="0.25">
      <c r="A344">
        <v>161</v>
      </c>
      <c r="B344">
        <v>-31</v>
      </c>
      <c r="C344">
        <v>42.4</v>
      </c>
      <c r="D344">
        <v>-31.01</v>
      </c>
      <c r="E344">
        <v>41.91</v>
      </c>
      <c r="F344">
        <f>_10sept_0_all[[#This Row],[H_mag]]-26</f>
        <v>-57</v>
      </c>
      <c r="G344">
        <f>_10sept_0_all[[#This Row],[V_mag]]-26</f>
        <v>-57.010000000000005</v>
      </c>
    </row>
    <row r="345" spans="1:7" x14ac:dyDescent="0.25">
      <c r="A345">
        <v>162</v>
      </c>
      <c r="B345">
        <v>-31.8</v>
      </c>
      <c r="C345">
        <v>21.85</v>
      </c>
      <c r="D345">
        <v>-31.75</v>
      </c>
      <c r="E345">
        <v>21.36</v>
      </c>
      <c r="F345">
        <f>_10sept_0_all[[#This Row],[H_mag]]-26</f>
        <v>-57.8</v>
      </c>
      <c r="G345">
        <f>_10sept_0_all[[#This Row],[V_mag]]-26</f>
        <v>-57.75</v>
      </c>
    </row>
    <row r="346" spans="1:7" x14ac:dyDescent="0.25">
      <c r="A346">
        <v>163</v>
      </c>
      <c r="B346">
        <v>-31.68</v>
      </c>
      <c r="C346">
        <v>0.23</v>
      </c>
      <c r="D346">
        <v>-31.69</v>
      </c>
      <c r="E346">
        <v>-0.16</v>
      </c>
      <c r="F346">
        <f>_10sept_0_all[[#This Row],[H_mag]]-26</f>
        <v>-57.68</v>
      </c>
      <c r="G346">
        <f>_10sept_0_all[[#This Row],[V_mag]]-26</f>
        <v>-57.69</v>
      </c>
    </row>
    <row r="347" spans="1:7" x14ac:dyDescent="0.25">
      <c r="A347">
        <v>164</v>
      </c>
      <c r="B347">
        <v>-30.94</v>
      </c>
      <c r="C347">
        <v>-17.11</v>
      </c>
      <c r="D347">
        <v>-30.81</v>
      </c>
      <c r="E347">
        <v>-17.47</v>
      </c>
      <c r="F347">
        <f>_10sept_0_all[[#This Row],[H_mag]]-26</f>
        <v>-56.94</v>
      </c>
      <c r="G347">
        <f>_10sept_0_all[[#This Row],[V_mag]]-26</f>
        <v>-56.81</v>
      </c>
    </row>
    <row r="348" spans="1:7" x14ac:dyDescent="0.25">
      <c r="A348">
        <v>165</v>
      </c>
      <c r="B348">
        <v>-29.78</v>
      </c>
      <c r="C348">
        <v>-31.12</v>
      </c>
      <c r="D348">
        <v>-29.74</v>
      </c>
      <c r="E348">
        <v>-31.25</v>
      </c>
      <c r="F348">
        <f>_10sept_0_all[[#This Row],[H_mag]]-26</f>
        <v>-55.78</v>
      </c>
      <c r="G348">
        <f>_10sept_0_all[[#This Row],[V_mag]]-26</f>
        <v>-55.739999999999995</v>
      </c>
    </row>
    <row r="349" spans="1:7" x14ac:dyDescent="0.25">
      <c r="A349">
        <v>166</v>
      </c>
      <c r="B349">
        <v>-28.8</v>
      </c>
      <c r="C349">
        <v>-41.32</v>
      </c>
      <c r="D349">
        <v>-28.77</v>
      </c>
      <c r="E349">
        <v>-41.27</v>
      </c>
      <c r="F349">
        <f>_10sept_0_all[[#This Row],[H_mag]]-26</f>
        <v>-54.8</v>
      </c>
      <c r="G349">
        <f>_10sept_0_all[[#This Row],[V_mag]]-26</f>
        <v>-54.769999999999996</v>
      </c>
    </row>
    <row r="350" spans="1:7" x14ac:dyDescent="0.25">
      <c r="A350">
        <v>167</v>
      </c>
      <c r="B350">
        <v>-27.97</v>
      </c>
      <c r="C350">
        <v>-48.92</v>
      </c>
      <c r="D350">
        <v>-27.97</v>
      </c>
      <c r="E350">
        <v>-49.06</v>
      </c>
      <c r="F350">
        <f>_10sept_0_all[[#This Row],[H_mag]]-26</f>
        <v>-53.97</v>
      </c>
      <c r="G350">
        <f>_10sept_0_all[[#This Row],[V_mag]]-26</f>
        <v>-53.97</v>
      </c>
    </row>
    <row r="351" spans="1:7" x14ac:dyDescent="0.25">
      <c r="A351">
        <v>168</v>
      </c>
      <c r="B351">
        <v>-27.43</v>
      </c>
      <c r="C351">
        <v>-54.87</v>
      </c>
      <c r="D351">
        <v>-27.47</v>
      </c>
      <c r="E351">
        <v>-54.97</v>
      </c>
      <c r="F351">
        <f>_10sept_0_all[[#This Row],[H_mag]]-26</f>
        <v>-53.43</v>
      </c>
      <c r="G351">
        <f>_10sept_0_all[[#This Row],[V_mag]]-26</f>
        <v>-53.47</v>
      </c>
    </row>
    <row r="352" spans="1:7" x14ac:dyDescent="0.25">
      <c r="A352">
        <v>169</v>
      </c>
      <c r="B352">
        <v>-27.14</v>
      </c>
      <c r="C352">
        <v>-59.35</v>
      </c>
      <c r="D352">
        <v>-27.14</v>
      </c>
      <c r="E352">
        <v>-59.63</v>
      </c>
      <c r="F352">
        <f>_10sept_0_all[[#This Row],[H_mag]]-26</f>
        <v>-53.14</v>
      </c>
      <c r="G352">
        <f>_10sept_0_all[[#This Row],[V_mag]]-26</f>
        <v>-53.14</v>
      </c>
    </row>
    <row r="353" spans="1:7" x14ac:dyDescent="0.25">
      <c r="A353">
        <v>170</v>
      </c>
      <c r="B353">
        <v>-27.1</v>
      </c>
      <c r="C353">
        <v>-63.35</v>
      </c>
      <c r="D353">
        <v>-27.13</v>
      </c>
      <c r="E353">
        <v>-63.71</v>
      </c>
      <c r="F353">
        <f>_10sept_0_all[[#This Row],[H_mag]]-26</f>
        <v>-53.1</v>
      </c>
      <c r="G353">
        <f>_10sept_0_all[[#This Row],[V_mag]]-26</f>
        <v>-53.129999999999995</v>
      </c>
    </row>
    <row r="354" spans="1:7" x14ac:dyDescent="0.25">
      <c r="A354">
        <v>171</v>
      </c>
      <c r="B354">
        <v>-27.39</v>
      </c>
      <c r="C354">
        <v>-67.599999999999994</v>
      </c>
      <c r="D354">
        <v>-27.35</v>
      </c>
      <c r="E354">
        <v>-67.47</v>
      </c>
      <c r="F354">
        <f>_10sept_0_all[[#This Row],[H_mag]]-26</f>
        <v>-53.39</v>
      </c>
      <c r="G354">
        <f>_10sept_0_all[[#This Row],[V_mag]]-26</f>
        <v>-53.35</v>
      </c>
    </row>
    <row r="355" spans="1:7" x14ac:dyDescent="0.25">
      <c r="A355">
        <v>172</v>
      </c>
      <c r="B355">
        <v>-27.75</v>
      </c>
      <c r="C355">
        <v>-70.86</v>
      </c>
      <c r="D355">
        <v>-27.79</v>
      </c>
      <c r="E355">
        <v>-70.739999999999995</v>
      </c>
      <c r="F355">
        <f>_10sept_0_all[[#This Row],[H_mag]]-26</f>
        <v>-53.75</v>
      </c>
      <c r="G355">
        <f>_10sept_0_all[[#This Row],[V_mag]]-26</f>
        <v>-53.79</v>
      </c>
    </row>
    <row r="356" spans="1:7" x14ac:dyDescent="0.25">
      <c r="A356">
        <v>173</v>
      </c>
      <c r="B356">
        <v>-28.35</v>
      </c>
      <c r="C356">
        <v>-73.81</v>
      </c>
      <c r="D356">
        <v>-28.36</v>
      </c>
      <c r="E356">
        <v>-74.38</v>
      </c>
      <c r="F356">
        <f>_10sept_0_all[[#This Row],[H_mag]]-26</f>
        <v>-54.35</v>
      </c>
      <c r="G356">
        <f>_10sept_0_all[[#This Row],[V_mag]]-26</f>
        <v>-54.36</v>
      </c>
    </row>
    <row r="357" spans="1:7" x14ac:dyDescent="0.25">
      <c r="A357">
        <v>174</v>
      </c>
      <c r="B357">
        <v>-29.2</v>
      </c>
      <c r="C357">
        <v>-77.34</v>
      </c>
      <c r="D357">
        <v>-29.18</v>
      </c>
      <c r="E357">
        <v>-77.37</v>
      </c>
      <c r="F357">
        <f>_10sept_0_all[[#This Row],[H_mag]]-26</f>
        <v>-55.2</v>
      </c>
      <c r="G357">
        <f>_10sept_0_all[[#This Row],[V_mag]]-26</f>
        <v>-55.18</v>
      </c>
    </row>
    <row r="358" spans="1:7" x14ac:dyDescent="0.25">
      <c r="A358">
        <v>175</v>
      </c>
      <c r="B358">
        <v>-30.22</v>
      </c>
      <c r="C358">
        <v>-80.78</v>
      </c>
      <c r="D358">
        <v>-30.27</v>
      </c>
      <c r="E358">
        <v>-80.569999999999993</v>
      </c>
      <c r="F358">
        <f>_10sept_0_all[[#This Row],[H_mag]]-26</f>
        <v>-56.22</v>
      </c>
      <c r="G358">
        <f>_10sept_0_all[[#This Row],[V_mag]]-26</f>
        <v>-56.269999999999996</v>
      </c>
    </row>
    <row r="359" spans="1:7" x14ac:dyDescent="0.25">
      <c r="A359">
        <v>176</v>
      </c>
      <c r="B359">
        <v>-31.58</v>
      </c>
      <c r="C359">
        <v>-84.16</v>
      </c>
      <c r="D359">
        <v>-31.62</v>
      </c>
      <c r="E359">
        <v>-83.72</v>
      </c>
      <c r="F359">
        <f>_10sept_0_all[[#This Row],[H_mag]]-26</f>
        <v>-57.58</v>
      </c>
      <c r="G359">
        <f>_10sept_0_all[[#This Row],[V_mag]]-26</f>
        <v>-57.620000000000005</v>
      </c>
    </row>
    <row r="360" spans="1:7" x14ac:dyDescent="0.25">
      <c r="A360">
        <v>177</v>
      </c>
      <c r="B360">
        <v>-33.24</v>
      </c>
      <c r="C360">
        <v>-89.01</v>
      </c>
      <c r="D360">
        <v>-33.39</v>
      </c>
      <c r="E360">
        <v>-87.78</v>
      </c>
      <c r="F360">
        <f>_10sept_0_all[[#This Row],[H_mag]]-26</f>
        <v>-59.24</v>
      </c>
      <c r="G360">
        <f>_10sept_0_all[[#This Row],[V_mag]]-26</f>
        <v>-59.39</v>
      </c>
    </row>
    <row r="361" spans="1:7" x14ac:dyDescent="0.25">
      <c r="A361">
        <v>178</v>
      </c>
      <c r="B361">
        <v>-35.590000000000003</v>
      </c>
      <c r="C361">
        <v>-97.41</v>
      </c>
      <c r="D361">
        <v>-35.64</v>
      </c>
      <c r="E361">
        <v>-96.28</v>
      </c>
      <c r="F361">
        <f>_10sept_0_all[[#This Row],[H_mag]]-26</f>
        <v>-61.59</v>
      </c>
      <c r="G361">
        <f>_10sept_0_all[[#This Row],[V_mag]]-26</f>
        <v>-61.64</v>
      </c>
    </row>
    <row r="362" spans="1:7" x14ac:dyDescent="0.25">
      <c r="A362">
        <v>179</v>
      </c>
      <c r="B362">
        <v>-38.06</v>
      </c>
      <c r="C362">
        <v>-111.78</v>
      </c>
      <c r="D362">
        <v>-38.229999999999997</v>
      </c>
      <c r="E362">
        <v>-110.3</v>
      </c>
      <c r="F362">
        <f>_10sept_0_all[[#This Row],[H_mag]]-26</f>
        <v>-64.06</v>
      </c>
      <c r="G362">
        <f>_10sept_0_all[[#This Row],[V_mag]]-26</f>
        <v>-64.22999999999999</v>
      </c>
    </row>
    <row r="363" spans="1:7" x14ac:dyDescent="0.25">
      <c r="A363">
        <v>180</v>
      </c>
      <c r="B363">
        <v>-39.590000000000003</v>
      </c>
      <c r="C363">
        <v>-136.49</v>
      </c>
      <c r="D363">
        <v>-39.79</v>
      </c>
      <c r="E363">
        <v>-136.35</v>
      </c>
      <c r="F363">
        <f>_10sept_0_all[[#This Row],[H_mag]]-26</f>
        <v>-65.59</v>
      </c>
      <c r="G363">
        <f>_10sept_0_all[[#This Row],[V_mag]]-26</f>
        <v>-65.789999999999992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abSelected="1" topLeftCell="E1" workbookViewId="0">
      <selection activeCell="R6" sqref="R6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</v>
      </c>
    </row>
    <row r="2" spans="1:6" x14ac:dyDescent="0.25">
      <c r="A2">
        <f>'10'!H3+'20'!H3+'30'!H3+'40'!H3+'50'!H3</f>
        <v>-3.8948077160022132E-4</v>
      </c>
      <c r="B2">
        <f>'10'!I3+'20'!I3+'30'!I3+'40'!I3+'50'!I3</f>
        <v>-2.8722038803982614E-5</v>
      </c>
      <c r="C2">
        <f>20*LOG10(SQRT((A2*A2)+(B2*B2)))</f>
        <v>-68.166725571413195</v>
      </c>
      <c r="D2">
        <f>'10'!J3+'20'!J3+'30'!J3+'40'!J3+'50'!J3</f>
        <v>-3.8313649433094923E-4</v>
      </c>
      <c r="E2">
        <f>'10'!K3+'20'!K3+'30'!K3+'40'!K3+'50'!K3</f>
        <v>-4.9538690134129158E-5</v>
      </c>
      <c r="F2">
        <f>20*LOG10(SQRT((D2*D2)+(E2*E2)))</f>
        <v>-68.260924835250663</v>
      </c>
    </row>
    <row r="3" spans="1:6" x14ac:dyDescent="0.25">
      <c r="A3">
        <f>'10'!H4+'20'!H4+'30'!H4+'40'!H4+'50'!H4</f>
        <v>-5.4238077743490917E-4</v>
      </c>
      <c r="B3">
        <f>'10'!I4+'20'!I4+'30'!I4+'40'!I4+'50'!I4</f>
        <v>1.0945011608241644E-4</v>
      </c>
      <c r="C3">
        <f t="shared" ref="C3:C66" si="0">20*LOG10(SQRT((A3*A3)+(B3*B3)))</f>
        <v>-65.140568906393185</v>
      </c>
      <c r="D3">
        <f>'10'!J4+'20'!J4+'30'!J4+'40'!J4+'50'!J4</f>
        <v>-5.5526834936673382E-4</v>
      </c>
      <c r="E3">
        <f>'10'!K4+'20'!K4+'30'!K4+'40'!K4+'50'!K4</f>
        <v>1.1747548296492671E-4</v>
      </c>
      <c r="F3">
        <f t="shared" ref="F3:F66" si="1">20*LOG10(SQRT((D3*D3)+(E3*E3)))</f>
        <v>-64.919776866218342</v>
      </c>
    </row>
    <row r="4" spans="1:6" x14ac:dyDescent="0.25">
      <c r="A4">
        <f>'10'!H5+'20'!H5+'30'!H5+'40'!H5+'50'!H5</f>
        <v>-6.8318098728427433E-4</v>
      </c>
      <c r="B4">
        <f>'10'!I5+'20'!I5+'30'!I5+'40'!I5+'50'!I5</f>
        <v>2.126811968512287E-4</v>
      </c>
      <c r="C4">
        <f t="shared" si="0"/>
        <v>-62.907558659949629</v>
      </c>
      <c r="D4">
        <f>'10'!J5+'20'!J5+'30'!J5+'40'!J5+'50'!J5</f>
        <v>-6.8584302837397613E-4</v>
      </c>
      <c r="E4">
        <f>'10'!K5+'20'!K5+'30'!K5+'40'!K5+'50'!K5</f>
        <v>2.0014643022192604E-4</v>
      </c>
      <c r="F4">
        <f t="shared" si="1"/>
        <v>-62.920559354837373</v>
      </c>
    </row>
    <row r="5" spans="1:6" x14ac:dyDescent="0.25">
      <c r="A5">
        <f>'10'!H6+'20'!H6+'30'!H6+'40'!H6+'50'!H6</f>
        <v>-7.8625281790963659E-4</v>
      </c>
      <c r="B5">
        <f>'10'!I6+'20'!I6+'30'!I6+'40'!I6+'50'!I6</f>
        <v>2.5293432995710386E-4</v>
      </c>
      <c r="C5">
        <f t="shared" si="0"/>
        <v>-61.661078490295608</v>
      </c>
      <c r="D5">
        <f>'10'!J6+'20'!J6+'30'!J6+'40'!J6+'50'!J6</f>
        <v>-7.8930827763409677E-4</v>
      </c>
      <c r="E5">
        <f>'10'!K6+'20'!K6+'30'!K6+'40'!K6+'50'!K6</f>
        <v>2.6965156234618902E-4</v>
      </c>
      <c r="F5">
        <f t="shared" si="1"/>
        <v>-61.575658099636726</v>
      </c>
    </row>
    <row r="6" spans="1:6" x14ac:dyDescent="0.25">
      <c r="A6">
        <f>'10'!H7+'20'!H7+'30'!H7+'40'!H7+'50'!H7</f>
        <v>-9.3195006006230926E-4</v>
      </c>
      <c r="B6">
        <f>'10'!I7+'20'!I7+'30'!I7+'40'!I7+'50'!I7</f>
        <v>2.920492324665541E-4</v>
      </c>
      <c r="C6">
        <f t="shared" si="0"/>
        <v>-60.205319049784819</v>
      </c>
      <c r="D6">
        <f>'10'!J7+'20'!J7+'30'!J7+'40'!J7+'50'!J7</f>
        <v>-9.4935355284366245E-4</v>
      </c>
      <c r="E6">
        <f>'10'!K7+'20'!K7+'30'!K7+'40'!K7+'50'!K7</f>
        <v>2.8080099710429962E-4</v>
      </c>
      <c r="F6">
        <f t="shared" si="1"/>
        <v>-60.087201423615724</v>
      </c>
    </row>
    <row r="7" spans="1:6" x14ac:dyDescent="0.25">
      <c r="A7">
        <f>'10'!H8+'20'!H8+'30'!H8+'40'!H8+'50'!H8</f>
        <v>-1.0739518572408355E-3</v>
      </c>
      <c r="B7">
        <f>'10'!I8+'20'!I8+'30'!I8+'40'!I8+'50'!I8</f>
        <v>3.1922758837646392E-4</v>
      </c>
      <c r="C7">
        <f t="shared" si="0"/>
        <v>-59.012597902555548</v>
      </c>
      <c r="D7">
        <f>'10'!J8+'20'!J8+'30'!J8+'40'!J8+'50'!J8</f>
        <v>-1.064908386619735E-3</v>
      </c>
      <c r="E7">
        <f>'10'!K8+'20'!K8+'30'!K8+'40'!K8+'50'!K8</f>
        <v>2.9871793232698167E-4</v>
      </c>
      <c r="F7">
        <f t="shared" si="1"/>
        <v>-59.124804175608581</v>
      </c>
    </row>
    <row r="8" spans="1:6" x14ac:dyDescent="0.25">
      <c r="A8">
        <f>'10'!H9+'20'!H9+'30'!H9+'40'!H9+'50'!H9</f>
        <v>-1.1451277211617064E-3</v>
      </c>
      <c r="B8">
        <f>'10'!I9+'20'!I9+'30'!I9+'40'!I9+'50'!I9</f>
        <v>2.9520838289144683E-4</v>
      </c>
      <c r="C8">
        <f t="shared" si="0"/>
        <v>-58.543482471658479</v>
      </c>
      <c r="D8">
        <f>'10'!J9+'20'!J9+'30'!J9+'40'!J9+'50'!J9</f>
        <v>-1.1408079534085639E-3</v>
      </c>
      <c r="E8">
        <f>'10'!K9+'20'!K9+'30'!K9+'40'!K9+'50'!K9</f>
        <v>2.8939296834854352E-4</v>
      </c>
      <c r="F8">
        <f t="shared" si="1"/>
        <v>-58.584903148101702</v>
      </c>
    </row>
    <row r="9" spans="1:6" x14ac:dyDescent="0.25">
      <c r="A9">
        <f>'10'!H10+'20'!H10+'30'!H10+'40'!H10+'50'!H10</f>
        <v>-1.235737515415232E-3</v>
      </c>
      <c r="B9">
        <f>'10'!I10+'20'!I10+'30'!I10+'40'!I10+'50'!I10</f>
        <v>2.6353111488705127E-4</v>
      </c>
      <c r="C9">
        <f t="shared" si="0"/>
        <v>-57.968322045457093</v>
      </c>
      <c r="D9">
        <f>'10'!J10+'20'!J10+'30'!J10+'40'!J10+'50'!J10</f>
        <v>-1.2134967495603822E-3</v>
      </c>
      <c r="E9">
        <f>'10'!K10+'20'!K10+'30'!K10+'40'!K10+'50'!K10</f>
        <v>2.7549862542052971E-4</v>
      </c>
      <c r="F9">
        <f t="shared" si="1"/>
        <v>-58.100961233684068</v>
      </c>
    </row>
    <row r="10" spans="1:6" x14ac:dyDescent="0.25">
      <c r="A10">
        <f>'10'!H11+'20'!H11+'30'!H11+'40'!H11+'50'!H11</f>
        <v>-1.2803009815553633E-3</v>
      </c>
      <c r="B10">
        <f>'10'!I11+'20'!I11+'30'!I11+'40'!I11+'50'!I11</f>
        <v>2.0463576698364716E-4</v>
      </c>
      <c r="C10">
        <f t="shared" si="0"/>
        <v>-57.744202989321778</v>
      </c>
      <c r="D10">
        <f>'10'!J11+'20'!J11+'30'!J11+'40'!J11+'50'!J11</f>
        <v>-1.2971804322654476E-3</v>
      </c>
      <c r="E10">
        <f>'10'!K11+'20'!K11+'30'!K11+'40'!K11+'50'!K11</f>
        <v>2.4024279803342081E-4</v>
      </c>
      <c r="F10">
        <f t="shared" si="1"/>
        <v>-57.593525034903294</v>
      </c>
    </row>
    <row r="11" spans="1:6" x14ac:dyDescent="0.25">
      <c r="A11">
        <f>'10'!H12+'20'!H12+'30'!H12+'40'!H12+'50'!H12</f>
        <v>-1.2976157184230275E-3</v>
      </c>
      <c r="B11">
        <f>'10'!I12+'20'!I12+'30'!I12+'40'!I12+'50'!I12</f>
        <v>1.6283192742538356E-4</v>
      </c>
      <c r="C11">
        <f t="shared" si="0"/>
        <v>-57.669224253087705</v>
      </c>
      <c r="D11">
        <f>'10'!J12+'20'!J12+'30'!J12+'40'!J12+'50'!J12</f>
        <v>-1.2958959898402376E-3</v>
      </c>
      <c r="E11">
        <f>'10'!K12+'20'!K12+'30'!K12+'40'!K12+'50'!K12</f>
        <v>1.9454776237986865E-4</v>
      </c>
      <c r="F11">
        <f t="shared" si="1"/>
        <v>-57.651803219317507</v>
      </c>
    </row>
    <row r="12" spans="1:6" x14ac:dyDescent="0.25">
      <c r="A12">
        <f>'10'!H13+'20'!H13+'30'!H13+'40'!H13+'50'!H13</f>
        <v>-1.279716189382172E-3</v>
      </c>
      <c r="B12">
        <f>'10'!I13+'20'!I13+'30'!I13+'40'!I13+'50'!I13</f>
        <v>1.2927684678178954E-4</v>
      </c>
      <c r="C12">
        <f t="shared" si="0"/>
        <v>-57.81363146247763</v>
      </c>
      <c r="D12">
        <f>'10'!J13+'20'!J13+'30'!J13+'40'!J13+'50'!J13</f>
        <v>-1.2869531087294763E-3</v>
      </c>
      <c r="E12">
        <f>'10'!K13+'20'!K13+'30'!K13+'40'!K13+'50'!K13</f>
        <v>1.1996849165445426E-4</v>
      </c>
      <c r="F12">
        <f t="shared" si="1"/>
        <v>-57.771169313644755</v>
      </c>
    </row>
    <row r="13" spans="1:6" x14ac:dyDescent="0.25">
      <c r="A13">
        <f>'10'!H14+'20'!H14+'30'!H14+'40'!H14+'50'!H14</f>
        <v>-1.215615336660647E-3</v>
      </c>
      <c r="B13">
        <f>'10'!I14+'20'!I14+'30'!I14+'40'!I14+'50'!I14</f>
        <v>6.7417110385543651E-5</v>
      </c>
      <c r="C13">
        <f t="shared" si="0"/>
        <v>-58.290739370032362</v>
      </c>
      <c r="D13">
        <f>'10'!J14+'20'!J14+'30'!J14+'40'!J14+'50'!J14</f>
        <v>-1.2276168277509372E-3</v>
      </c>
      <c r="E13">
        <f>'10'!K14+'20'!K14+'30'!K14+'40'!K14+'50'!K14</f>
        <v>8.5413913078322481E-5</v>
      </c>
      <c r="F13">
        <f t="shared" si="1"/>
        <v>-58.197770039498579</v>
      </c>
    </row>
    <row r="14" spans="1:6" x14ac:dyDescent="0.25">
      <c r="A14">
        <f>'10'!H15+'20'!H15+'30'!H15+'40'!H15+'50'!H15</f>
        <v>-1.1490893041570937E-3</v>
      </c>
      <c r="B14">
        <f>'10'!I15+'20'!I15+'30'!I15+'40'!I15+'50'!I15</f>
        <v>2.1370646037007792E-5</v>
      </c>
      <c r="C14">
        <f t="shared" si="0"/>
        <v>-58.791422469873062</v>
      </c>
      <c r="D14">
        <f>'10'!J15+'20'!J15+'30'!J15+'40'!J15+'50'!J15</f>
        <v>-1.1419798913302774E-3</v>
      </c>
      <c r="E14">
        <f>'10'!K15+'20'!K15+'30'!K15+'40'!K15+'50'!K15</f>
        <v>5.6232242508191398E-5</v>
      </c>
      <c r="F14">
        <f t="shared" si="1"/>
        <v>-58.836313374024471</v>
      </c>
    </row>
    <row r="15" spans="1:6" x14ac:dyDescent="0.25">
      <c r="A15">
        <f>'10'!H16+'20'!H16+'30'!H16+'40'!H16+'50'!H16</f>
        <v>-1.0347264660050715E-3</v>
      </c>
      <c r="B15">
        <f>'10'!I16+'20'!I16+'30'!I16+'40'!I16+'50'!I16</f>
        <v>3.8800254491569712E-5</v>
      </c>
      <c r="C15">
        <f t="shared" si="0"/>
        <v>-59.697386498549889</v>
      </c>
      <c r="D15">
        <f>'10'!J16+'20'!J16+'30'!J16+'40'!J16+'50'!J16</f>
        <v>-1.0560138683085283E-3</v>
      </c>
      <c r="E15">
        <f>'10'!K16+'20'!K16+'30'!K16+'40'!K16+'50'!K16</f>
        <v>3.6327340141099917E-5</v>
      </c>
      <c r="F15">
        <f t="shared" si="1"/>
        <v>-59.52147120650551</v>
      </c>
    </row>
    <row r="16" spans="1:6" x14ac:dyDescent="0.25">
      <c r="A16">
        <f>'10'!H17+'20'!H17+'30'!H17+'40'!H17+'50'!H17</f>
        <v>-9.0693367675381332E-4</v>
      </c>
      <c r="B16">
        <f>'10'!I17+'20'!I17+'30'!I17+'40'!I17+'50'!I17</f>
        <v>2.1129420693326035E-5</v>
      </c>
      <c r="C16">
        <f t="shared" si="0"/>
        <v>-60.846132801255507</v>
      </c>
      <c r="D16">
        <f>'10'!J17+'20'!J17+'30'!J17+'40'!J17+'50'!J17</f>
        <v>-9.2163829129984331E-4</v>
      </c>
      <c r="E16">
        <f>'10'!K17+'20'!K17+'30'!K17+'40'!K17+'50'!K17</f>
        <v>2.985136043242144E-5</v>
      </c>
      <c r="F16">
        <f t="shared" si="1"/>
        <v>-60.704236104326768</v>
      </c>
    </row>
    <row r="17" spans="1:6" x14ac:dyDescent="0.25">
      <c r="A17">
        <f>'10'!H18+'20'!H18+'30'!H18+'40'!H18+'50'!H18</f>
        <v>-7.9337062619067684E-4</v>
      </c>
      <c r="B17">
        <f>'10'!I18+'20'!I18+'30'!I18+'40'!I18+'50'!I18</f>
        <v>2.8804943086551565E-5</v>
      </c>
      <c r="C17">
        <f t="shared" si="0"/>
        <v>-62.004756551754127</v>
      </c>
      <c r="D17">
        <f>'10'!J18+'20'!J18+'30'!J18+'40'!J18+'50'!J18</f>
        <v>-7.7887512608677757E-4</v>
      </c>
      <c r="E17">
        <f>'10'!K18+'20'!K18+'30'!K18+'40'!K18+'50'!K18</f>
        <v>6.4828094658687366E-5</v>
      </c>
      <c r="F17">
        <f t="shared" si="1"/>
        <v>-62.140660304510419</v>
      </c>
    </row>
    <row r="18" spans="1:6" x14ac:dyDescent="0.25">
      <c r="A18">
        <f>'10'!H19+'20'!H19+'30'!H19+'40'!H19+'50'!H19</f>
        <v>-6.769366565316004E-4</v>
      </c>
      <c r="B18">
        <f>'10'!I19+'20'!I19+'30'!I19+'40'!I19+'50'!I19</f>
        <v>1.0420669150628032E-4</v>
      </c>
      <c r="C18">
        <f t="shared" si="0"/>
        <v>-63.28732464084932</v>
      </c>
      <c r="D18">
        <f>'10'!J19+'20'!J19+'30'!J19+'40'!J19+'50'!J19</f>
        <v>-6.8895402870536608E-4</v>
      </c>
      <c r="E18">
        <f>'10'!K19+'20'!K19+'30'!K19+'40'!K19+'50'!K19</f>
        <v>1.4363608862271902E-4</v>
      </c>
      <c r="F18">
        <f t="shared" si="1"/>
        <v>-63.051413351341388</v>
      </c>
    </row>
    <row r="19" spans="1:6" x14ac:dyDescent="0.25">
      <c r="A19">
        <f>'10'!H20+'20'!H20+'30'!H20+'40'!H20+'50'!H20</f>
        <v>-5.8053506620140121E-4</v>
      </c>
      <c r="B19">
        <f>'10'!I20+'20'!I20+'30'!I20+'40'!I20+'50'!I20</f>
        <v>1.7885274955315285E-4</v>
      </c>
      <c r="C19">
        <f t="shared" si="0"/>
        <v>-64.329627246980763</v>
      </c>
      <c r="D19">
        <f>'10'!J20+'20'!J20+'30'!J20+'40'!J20+'50'!J20</f>
        <v>-5.9760773248898548E-4</v>
      </c>
      <c r="E19">
        <f>'10'!K20+'20'!K20+'30'!K20+'40'!K20+'50'!K20</f>
        <v>2.0633792857151776E-4</v>
      </c>
      <c r="F19">
        <f t="shared" si="1"/>
        <v>-63.982546140154177</v>
      </c>
    </row>
    <row r="20" spans="1:6" x14ac:dyDescent="0.25">
      <c r="A20">
        <f>'10'!H21+'20'!H21+'30'!H21+'40'!H21+'50'!H21</f>
        <v>-5.367065874798758E-4</v>
      </c>
      <c r="B20">
        <f>'10'!I21+'20'!I21+'30'!I21+'40'!I21+'50'!I21</f>
        <v>2.6586023965592638E-4</v>
      </c>
      <c r="C20">
        <f t="shared" si="0"/>
        <v>-64.452254889286024</v>
      </c>
      <c r="D20">
        <f>'10'!J21+'20'!J21+'30'!J21+'40'!J21+'50'!J21</f>
        <v>-5.277288969934926E-4</v>
      </c>
      <c r="E20">
        <f>'10'!K21+'20'!K21+'30'!K21+'40'!K21+'50'!K21</f>
        <v>2.6647302205674188E-4</v>
      </c>
      <c r="F20">
        <f t="shared" si="1"/>
        <v>-64.565457865096121</v>
      </c>
    </row>
    <row r="21" spans="1:6" x14ac:dyDescent="0.25">
      <c r="A21">
        <f>'10'!H22+'20'!H22+'30'!H22+'40'!H22+'50'!H22</f>
        <v>-4.9561984512491079E-4</v>
      </c>
      <c r="B21">
        <f>'10'!I22+'20'!I22+'30'!I22+'40'!I22+'50'!I22</f>
        <v>3.0527497844774055E-4</v>
      </c>
      <c r="C21">
        <f t="shared" si="0"/>
        <v>-64.700157815160054</v>
      </c>
      <c r="D21">
        <f>'10'!J22+'20'!J22+'30'!J22+'40'!J22+'50'!J22</f>
        <v>-5.0010227275123153E-4</v>
      </c>
      <c r="E21">
        <f>'10'!K22+'20'!K22+'30'!K22+'40'!K22+'50'!K22</f>
        <v>2.9486384211230472E-4</v>
      </c>
      <c r="F21">
        <f t="shared" si="1"/>
        <v>-64.723095745565587</v>
      </c>
    </row>
    <row r="22" spans="1:6" x14ac:dyDescent="0.25">
      <c r="A22">
        <f>'10'!H23+'20'!H23+'30'!H23+'40'!H23+'50'!H23</f>
        <v>-4.6894950169085018E-4</v>
      </c>
      <c r="B22">
        <f>'10'!I23+'20'!I23+'30'!I23+'40'!I23+'50'!I23</f>
        <v>2.7580762724572924E-4</v>
      </c>
      <c r="C22">
        <f t="shared" si="0"/>
        <v>-65.287325244480499</v>
      </c>
      <c r="D22">
        <f>'10'!J23+'20'!J23+'30'!J23+'40'!J23+'50'!J23</f>
        <v>-4.9428469458137896E-4</v>
      </c>
      <c r="E22">
        <f>'10'!K23+'20'!K23+'30'!K23+'40'!K23+'50'!K23</f>
        <v>2.8958116715035553E-4</v>
      </c>
      <c r="F22">
        <f t="shared" si="1"/>
        <v>-64.838950199923588</v>
      </c>
    </row>
    <row r="23" spans="1:6" x14ac:dyDescent="0.25">
      <c r="A23">
        <f>'10'!H24+'20'!H24+'30'!H24+'40'!H24+'50'!H24</f>
        <v>-4.7426183559819211E-4</v>
      </c>
      <c r="B23">
        <f>'10'!I24+'20'!I24+'30'!I24+'40'!I24+'50'!I24</f>
        <v>2.3668035728906646E-4</v>
      </c>
      <c r="C23">
        <f t="shared" si="0"/>
        <v>-65.513835153456824</v>
      </c>
      <c r="D23">
        <f>'10'!J24+'20'!J24+'30'!J24+'40'!J24+'50'!J24</f>
        <v>-4.6634627580436185E-4</v>
      </c>
      <c r="E23">
        <f>'10'!K24+'20'!K24+'30'!K24+'40'!K24+'50'!K24</f>
        <v>2.1948085624142442E-4</v>
      </c>
      <c r="F23">
        <f t="shared" si="1"/>
        <v>-65.756890431956009</v>
      </c>
    </row>
    <row r="24" spans="1:6" x14ac:dyDescent="0.25">
      <c r="A24">
        <f>'10'!H25+'20'!H25+'30'!H25+'40'!H25+'50'!H25</f>
        <v>-3.8792011010369378E-4</v>
      </c>
      <c r="B24">
        <f>'10'!I25+'20'!I25+'30'!I25+'40'!I25+'50'!I25</f>
        <v>1.5380622922525644E-4</v>
      </c>
      <c r="C24">
        <f t="shared" si="0"/>
        <v>-67.591055300749503</v>
      </c>
      <c r="D24">
        <f>'10'!J25+'20'!J25+'30'!J25+'40'!J25+'50'!J25</f>
        <v>-3.7703244549252201E-4</v>
      </c>
      <c r="E24">
        <f>'10'!K25+'20'!K25+'30'!K25+'40'!K25+'50'!K25</f>
        <v>1.4583299158354231E-4</v>
      </c>
      <c r="F24">
        <f t="shared" si="1"/>
        <v>-67.866928634387278</v>
      </c>
    </row>
    <row r="25" spans="1:6" x14ac:dyDescent="0.25">
      <c r="A25">
        <f>'10'!H26+'20'!H26+'30'!H26+'40'!H26+'50'!H26</f>
        <v>-2.8729270756590265E-4</v>
      </c>
      <c r="B25">
        <f>'10'!I26+'20'!I26+'30'!I26+'40'!I26+'50'!I26</f>
        <v>2.3389491379343427E-5</v>
      </c>
      <c r="C25">
        <f t="shared" si="0"/>
        <v>-70.804817241087775</v>
      </c>
      <c r="D25">
        <f>'10'!J26+'20'!J26+'30'!J26+'40'!J26+'50'!J26</f>
        <v>-2.7235377445709267E-4</v>
      </c>
      <c r="E25">
        <f>'10'!K26+'20'!K26+'30'!K26+'40'!K26+'50'!K26</f>
        <v>1.5123013198722738E-5</v>
      </c>
      <c r="F25">
        <f t="shared" si="1"/>
        <v>-71.283962213643321</v>
      </c>
    </row>
    <row r="26" spans="1:6" x14ac:dyDescent="0.25">
      <c r="A26">
        <f>'10'!H27+'20'!H27+'30'!H27+'40'!H27+'50'!H27</f>
        <v>-1.148607626807051E-4</v>
      </c>
      <c r="B26">
        <f>'10'!I27+'20'!I27+'30'!I27+'40'!I27+'50'!I27</f>
        <v>-1.1689900717481874E-4</v>
      </c>
      <c r="C26">
        <f t="shared" si="0"/>
        <v>-75.709203042739674</v>
      </c>
      <c r="D26">
        <f>'10'!J27+'20'!J27+'30'!J27+'40'!J27+'50'!J27</f>
        <v>-1.0367893982654174E-4</v>
      </c>
      <c r="E26">
        <f>'10'!K27+'20'!K27+'30'!K27+'40'!K27+'50'!K27</f>
        <v>-9.1458412980347284E-5</v>
      </c>
      <c r="F26">
        <f t="shared" si="1"/>
        <v>-77.186492392832221</v>
      </c>
    </row>
    <row r="27" spans="1:6" x14ac:dyDescent="0.25">
      <c r="A27">
        <f>'10'!H28+'20'!H28+'30'!H28+'40'!H28+'50'!H28</f>
        <v>9.1100490427305854E-5</v>
      </c>
      <c r="B27">
        <f>'10'!I28+'20'!I28+'30'!I28+'40'!I28+'50'!I28</f>
        <v>-2.0123304719711957E-4</v>
      </c>
      <c r="C27">
        <f t="shared" si="0"/>
        <v>-73.116332342217675</v>
      </c>
      <c r="D27">
        <f>'10'!J28+'20'!J28+'30'!J28+'40'!J28+'50'!J28</f>
        <v>1.2821228918595442E-4</v>
      </c>
      <c r="E27">
        <f>'10'!K28+'20'!K28+'30'!K28+'40'!K28+'50'!K28</f>
        <v>-2.0589043403019256E-4</v>
      </c>
      <c r="F27">
        <f t="shared" si="1"/>
        <v>-72.304066002711679</v>
      </c>
    </row>
    <row r="28" spans="1:6" x14ac:dyDescent="0.25">
      <c r="A28">
        <f>'10'!H29+'20'!H29+'30'!H29+'40'!H29+'50'!H29</f>
        <v>3.9251038059927892E-4</v>
      </c>
      <c r="B28">
        <f>'10'!I29+'20'!I29+'30'!I29+'40'!I29+'50'!I29</f>
        <v>-2.5187137842288957E-4</v>
      </c>
      <c r="C28">
        <f t="shared" si="0"/>
        <v>-66.625335701204136</v>
      </c>
      <c r="D28">
        <f>'10'!J29+'20'!J29+'30'!J29+'40'!J29+'50'!J29</f>
        <v>3.7812628923858204E-4</v>
      </c>
      <c r="E28">
        <f>'10'!K29+'20'!K29+'30'!K29+'40'!K29+'50'!K29</f>
        <v>-2.4718116386226151E-4</v>
      </c>
      <c r="F28">
        <f t="shared" si="1"/>
        <v>-66.902037714214742</v>
      </c>
    </row>
    <row r="29" spans="1:6" x14ac:dyDescent="0.25">
      <c r="A29">
        <f>'10'!H30+'20'!H30+'30'!H30+'40'!H30+'50'!H30</f>
        <v>6.5218137978270935E-4</v>
      </c>
      <c r="B29">
        <f>'10'!I30+'20'!I30+'30'!I30+'40'!I30+'50'!I30</f>
        <v>-2.1705269810612534E-4</v>
      </c>
      <c r="C29">
        <f t="shared" si="0"/>
        <v>-63.256419167070639</v>
      </c>
      <c r="D29">
        <f>'10'!J30+'20'!J30+'30'!J30+'40'!J30+'50'!J30</f>
        <v>6.4034208142883114E-4</v>
      </c>
      <c r="E29">
        <f>'10'!K30+'20'!K30+'30'!K30+'40'!K30+'50'!K30</f>
        <v>-2.222634452394988E-4</v>
      </c>
      <c r="F29">
        <f t="shared" si="1"/>
        <v>-63.37772122771873</v>
      </c>
    </row>
    <row r="30" spans="1:6" x14ac:dyDescent="0.25">
      <c r="A30">
        <f>'10'!H31+'20'!H31+'30'!H31+'40'!H31+'50'!H31</f>
        <v>9.3812770606906321E-4</v>
      </c>
      <c r="B30">
        <f>'10'!I31+'20'!I31+'30'!I31+'40'!I31+'50'!I31</f>
        <v>-9.5291995828391922E-5</v>
      </c>
      <c r="C30">
        <f t="shared" si="0"/>
        <v>-60.510180522405307</v>
      </c>
      <c r="D30">
        <f>'10'!J31+'20'!J31+'30'!J31+'40'!J31+'50'!J31</f>
        <v>9.2822936034422997E-4</v>
      </c>
      <c r="E30">
        <f>'10'!K31+'20'!K31+'30'!K31+'40'!K31+'50'!K31</f>
        <v>-9.0811168203655643E-5</v>
      </c>
      <c r="F30">
        <f t="shared" si="1"/>
        <v>-60.605524300191298</v>
      </c>
    </row>
    <row r="31" spans="1:6" x14ac:dyDescent="0.25">
      <c r="A31">
        <f>'10'!H32+'20'!H32+'30'!H32+'40'!H32+'50'!H32</f>
        <v>1.1430830082321977E-3</v>
      </c>
      <c r="B31">
        <f>'10'!I32+'20'!I32+'30'!I32+'40'!I32+'50'!I32</f>
        <v>1.3304014297636454E-4</v>
      </c>
      <c r="C31">
        <f t="shared" si="0"/>
        <v>-58.78001013916419</v>
      </c>
      <c r="D31">
        <f>'10'!J32+'20'!J32+'30'!J32+'40'!J32+'50'!J32</f>
        <v>1.1559756608125339E-3</v>
      </c>
      <c r="E31">
        <f>'10'!K32+'20'!K32+'30'!K32+'40'!K32+'50'!K32</f>
        <v>1.3370733721124336E-4</v>
      </c>
      <c r="F31">
        <f t="shared" si="1"/>
        <v>-58.6833085893456</v>
      </c>
    </row>
    <row r="32" spans="1:6" x14ac:dyDescent="0.25">
      <c r="A32">
        <f>'10'!H33+'20'!H33+'30'!H33+'40'!H33+'50'!H33</f>
        <v>1.2777684651470089E-3</v>
      </c>
      <c r="B32">
        <f>'10'!I33+'20'!I33+'30'!I33+'40'!I33+'50'!I33</f>
        <v>4.2549525905864088E-4</v>
      </c>
      <c r="C32">
        <f t="shared" si="0"/>
        <v>-57.414253363273751</v>
      </c>
      <c r="D32">
        <f>'10'!J33+'20'!J33+'30'!J33+'40'!J33+'50'!J33</f>
        <v>1.2681331500768926E-3</v>
      </c>
      <c r="E32">
        <f>'10'!K33+'20'!K33+'30'!K33+'40'!K33+'50'!K33</f>
        <v>4.1327866361034961E-4</v>
      </c>
      <c r="F32">
        <f t="shared" si="1"/>
        <v>-57.49833587428607</v>
      </c>
    </row>
    <row r="33" spans="1:6" x14ac:dyDescent="0.25">
      <c r="A33">
        <f>'10'!H34+'20'!H34+'30'!H34+'40'!H34+'50'!H34</f>
        <v>1.3195937826822415E-3</v>
      </c>
      <c r="B33">
        <f>'10'!I34+'20'!I34+'30'!I34+'40'!I34+'50'!I34</f>
        <v>7.2453854606357093E-4</v>
      </c>
      <c r="C33">
        <f t="shared" si="0"/>
        <v>-56.446856949205966</v>
      </c>
      <c r="D33">
        <f>'10'!J34+'20'!J34+'30'!J34+'40'!J34+'50'!J34</f>
        <v>1.3247391309761565E-3</v>
      </c>
      <c r="E33">
        <f>'10'!K34+'20'!K34+'30'!K34+'40'!K34+'50'!K34</f>
        <v>7.1804983438445292E-4</v>
      </c>
      <c r="F33">
        <f t="shared" si="1"/>
        <v>-56.438728836825959</v>
      </c>
    </row>
    <row r="34" spans="1:6" x14ac:dyDescent="0.25">
      <c r="A34">
        <f>'10'!H35+'20'!H35+'30'!H35+'40'!H35+'50'!H35</f>
        <v>1.2605078862558284E-3</v>
      </c>
      <c r="B34">
        <f>'10'!I35+'20'!I35+'30'!I35+'40'!I35+'50'!I35</f>
        <v>1.0461695316335319E-3</v>
      </c>
      <c r="C34">
        <f t="shared" si="0"/>
        <v>-55.713225441262225</v>
      </c>
      <c r="D34">
        <f>'10'!J35+'20'!J35+'30'!J35+'40'!J35+'50'!J35</f>
        <v>1.2568179234308044E-3</v>
      </c>
      <c r="E34">
        <f>'10'!K35+'20'!K35+'30'!K35+'40'!K35+'50'!K35</f>
        <v>1.0132052068447237E-3</v>
      </c>
      <c r="F34">
        <f t="shared" si="1"/>
        <v>-55.839962449342202</v>
      </c>
    </row>
    <row r="35" spans="1:6" x14ac:dyDescent="0.25">
      <c r="A35">
        <f>'10'!H36+'20'!H36+'30'!H36+'40'!H36+'50'!H36</f>
        <v>1.0557217851074126E-3</v>
      </c>
      <c r="B35">
        <f>'10'!I36+'20'!I36+'30'!I36+'40'!I36+'50'!I36</f>
        <v>1.2724450502945995E-3</v>
      </c>
      <c r="C35">
        <f t="shared" si="0"/>
        <v>-55.632547245134063</v>
      </c>
      <c r="D35">
        <f>'10'!J36+'20'!J36+'30'!J36+'40'!J36+'50'!J36</f>
        <v>1.0634638823000791E-3</v>
      </c>
      <c r="E35">
        <f>'10'!K36+'20'!K36+'30'!K36+'40'!K36+'50'!K36</f>
        <v>1.2622627066801795E-3</v>
      </c>
      <c r="F35">
        <f t="shared" si="1"/>
        <v>-55.647510366098686</v>
      </c>
    </row>
    <row r="36" spans="1:6" x14ac:dyDescent="0.25">
      <c r="A36">
        <f>'10'!H37+'20'!H37+'30'!H37+'40'!H37+'50'!H37</f>
        <v>7.8107898629697762E-4</v>
      </c>
      <c r="B36">
        <f>'10'!I37+'20'!I37+'30'!I37+'40'!I37+'50'!I37</f>
        <v>1.483793580835174E-3</v>
      </c>
      <c r="C36">
        <f t="shared" si="0"/>
        <v>-55.51026729260181</v>
      </c>
      <c r="D36">
        <f>'10'!J37+'20'!J37+'30'!J37+'40'!J37+'50'!J37</f>
        <v>7.7802133591386578E-4</v>
      </c>
      <c r="E36">
        <f>'10'!K37+'20'!K37+'30'!K37+'40'!K37+'50'!K37</f>
        <v>1.476288081101975E-3</v>
      </c>
      <c r="F36">
        <f t="shared" si="1"/>
        <v>-55.552147702805293</v>
      </c>
    </row>
    <row r="37" spans="1:6" x14ac:dyDescent="0.25">
      <c r="A37">
        <f>'10'!H38+'20'!H38+'30'!H38+'40'!H38+'50'!H38</f>
        <v>4.0446038631035468E-4</v>
      </c>
      <c r="B37">
        <f>'10'!I38+'20'!I38+'30'!I38+'40'!I38+'50'!I38</f>
        <v>1.5619220566444718E-3</v>
      </c>
      <c r="C37">
        <f t="shared" si="0"/>
        <v>-55.844943470780734</v>
      </c>
      <c r="D37">
        <f>'10'!J38+'20'!J38+'30'!J38+'40'!J38+'50'!J38</f>
        <v>4.0195726282849252E-4</v>
      </c>
      <c r="E37">
        <f>'10'!K38+'20'!K38+'30'!K38+'40'!K38+'50'!K38</f>
        <v>1.5651453865383269E-3</v>
      </c>
      <c r="F37">
        <f t="shared" si="1"/>
        <v>-55.831515932239327</v>
      </c>
    </row>
    <row r="38" spans="1:6" x14ac:dyDescent="0.25">
      <c r="A38">
        <f>'10'!H39+'20'!H39+'30'!H39+'40'!H39+'50'!H39</f>
        <v>-2.1560225750310999E-5</v>
      </c>
      <c r="B38">
        <f>'10'!I39+'20'!I39+'30'!I39+'40'!I39+'50'!I39</f>
        <v>1.527715177740716E-3</v>
      </c>
      <c r="C38">
        <f t="shared" si="0"/>
        <v>-56.318287239337593</v>
      </c>
      <c r="D38">
        <f>'10'!J39+'20'!J39+'30'!J39+'40'!J39+'50'!J39</f>
        <v>5.3400145076549444E-6</v>
      </c>
      <c r="E38">
        <f>'10'!K39+'20'!K39+'30'!K39+'40'!K39+'50'!K39</f>
        <v>1.527470391277854E-3</v>
      </c>
      <c r="F38">
        <f t="shared" si="1"/>
        <v>-56.320490909923812</v>
      </c>
    </row>
    <row r="39" spans="1:6" x14ac:dyDescent="0.25">
      <c r="A39">
        <f>'10'!H40+'20'!H40+'30'!H40+'40'!H40+'50'!H40</f>
        <v>-4.3857275922924504E-4</v>
      </c>
      <c r="B39">
        <f>'10'!I40+'20'!I40+'30'!I40+'40'!I40+'50'!I40</f>
        <v>1.3585459212291419E-3</v>
      </c>
      <c r="C39">
        <f t="shared" si="0"/>
        <v>-56.907972938591115</v>
      </c>
      <c r="D39">
        <f>'10'!J40+'20'!J40+'30'!J40+'40'!J40+'50'!J40</f>
        <v>-4.1047202398527996E-4</v>
      </c>
      <c r="E39">
        <f>'10'!K40+'20'!K40+'30'!K40+'40'!K40+'50'!K40</f>
        <v>1.371185433615321E-3</v>
      </c>
      <c r="F39">
        <f t="shared" si="1"/>
        <v>-56.885350353687691</v>
      </c>
    </row>
    <row r="40" spans="1:6" x14ac:dyDescent="0.25">
      <c r="A40">
        <f>'10'!H41+'20'!H41+'30'!H41+'40'!H41+'50'!H41</f>
        <v>-7.8644907247877281E-4</v>
      </c>
      <c r="B40">
        <f>'10'!I41+'20'!I41+'30'!I41+'40'!I41+'50'!I41</f>
        <v>1.1294178283288068E-3</v>
      </c>
      <c r="C40">
        <f t="shared" si="0"/>
        <v>-57.226001283713792</v>
      </c>
      <c r="D40">
        <f>'10'!J41+'20'!J41+'30'!J41+'40'!J41+'50'!J41</f>
        <v>-7.911204844311254E-4</v>
      </c>
      <c r="E40">
        <f>'10'!K41+'20'!K41+'30'!K41+'40'!K41+'50'!K41</f>
        <v>1.1180434966796219E-3</v>
      </c>
      <c r="F40">
        <f t="shared" si="1"/>
        <v>-57.267919646589924</v>
      </c>
    </row>
    <row r="41" spans="1:6" x14ac:dyDescent="0.25">
      <c r="A41">
        <f>'10'!H42+'20'!H42+'30'!H42+'40'!H42+'50'!H42</f>
        <v>-1.1016947551986045E-3</v>
      </c>
      <c r="B41">
        <f>'10'!I42+'20'!I42+'30'!I42+'40'!I42+'50'!I42</f>
        <v>8.3334456887723804E-4</v>
      </c>
      <c r="C41">
        <f t="shared" si="0"/>
        <v>-57.193773593195168</v>
      </c>
      <c r="D41">
        <f>'10'!J42+'20'!J42+'30'!J42+'40'!J42+'50'!J42</f>
        <v>-1.1114416284614302E-3</v>
      </c>
      <c r="E41">
        <f>'10'!K42+'20'!K42+'30'!K42+'40'!K42+'50'!K42</f>
        <v>8.5184657368060743E-4</v>
      </c>
      <c r="F41">
        <f t="shared" si="1"/>
        <v>-57.075345697226822</v>
      </c>
    </row>
    <row r="42" spans="1:6" x14ac:dyDescent="0.25">
      <c r="A42">
        <f>'10'!H43+'20'!H43+'30'!H43+'40'!H43+'50'!H43</f>
        <v>-1.3745588386172214E-3</v>
      </c>
      <c r="B42">
        <f>'10'!I43+'20'!I43+'30'!I43+'40'!I43+'50'!I43</f>
        <v>5.0711420313298908E-4</v>
      </c>
      <c r="C42">
        <f t="shared" si="0"/>
        <v>-56.682535655593455</v>
      </c>
      <c r="D42">
        <f>'10'!J43+'20'!J43+'30'!J43+'40'!J43+'50'!J43</f>
        <v>-1.3577858327956296E-3</v>
      </c>
      <c r="E42">
        <f>'10'!K43+'20'!K43+'30'!K43+'40'!K43+'50'!K43</f>
        <v>5.1936786818022017E-4</v>
      </c>
      <c r="F42">
        <f t="shared" si="1"/>
        <v>-56.750336373839289</v>
      </c>
    </row>
    <row r="43" spans="1:6" x14ac:dyDescent="0.25">
      <c r="A43">
        <f>'10'!H44+'20'!H44+'30'!H44+'40'!H44+'50'!H44</f>
        <v>-1.5369771068589541E-3</v>
      </c>
      <c r="B43">
        <f>'10'!I44+'20'!I44+'30'!I44+'40'!I44+'50'!I44</f>
        <v>2.1773953672274556E-4</v>
      </c>
      <c r="C43">
        <f t="shared" si="0"/>
        <v>-56.180353763534157</v>
      </c>
      <c r="D43">
        <f>'10'!J44+'20'!J44+'30'!J44+'40'!J44+'50'!J44</f>
        <v>-1.5379212065369313E-3</v>
      </c>
      <c r="E43">
        <f>'10'!K44+'20'!K44+'30'!K44+'40'!K44+'50'!K44</f>
        <v>2.2111583039745257E-4</v>
      </c>
      <c r="F43">
        <f t="shared" si="1"/>
        <v>-56.172458506999121</v>
      </c>
    </row>
    <row r="44" spans="1:6" x14ac:dyDescent="0.25">
      <c r="A44">
        <f>'10'!H45+'20'!H45+'30'!H45+'40'!H45+'50'!H45</f>
        <v>-1.6345840181469333E-3</v>
      </c>
      <c r="B44">
        <f>'10'!I45+'20'!I45+'30'!I45+'40'!I45+'50'!I45</f>
        <v>-6.6638995556471512E-5</v>
      </c>
      <c r="C44">
        <f t="shared" si="0"/>
        <v>-55.724642861238046</v>
      </c>
      <c r="D44">
        <f>'10'!J45+'20'!J45+'30'!J45+'40'!J45+'50'!J45</f>
        <v>-1.6320685532090597E-3</v>
      </c>
      <c r="E44">
        <f>'10'!K45+'20'!K45+'30'!K45+'40'!K45+'50'!K45</f>
        <v>-5.2927856970637224E-5</v>
      </c>
      <c r="F44">
        <f t="shared" si="1"/>
        <v>-55.740666988488243</v>
      </c>
    </row>
    <row r="45" spans="1:6" x14ac:dyDescent="0.25">
      <c r="A45">
        <f>'10'!H46+'20'!H46+'30'!H46+'40'!H46+'50'!H46</f>
        <v>-1.6415064933421263E-3</v>
      </c>
      <c r="B45">
        <f>'10'!I46+'20'!I46+'30'!I46+'40'!I46+'50'!I46</f>
        <v>-2.9585601853258133E-4</v>
      </c>
      <c r="C45">
        <f t="shared" si="0"/>
        <v>-55.55631267598713</v>
      </c>
      <c r="D45">
        <f>'10'!J46+'20'!J46+'30'!J46+'40'!J46+'50'!J46</f>
        <v>-1.6455828080056175E-3</v>
      </c>
      <c r="E45">
        <f>'10'!K46+'20'!K46+'30'!K46+'40'!K46+'50'!K46</f>
        <v>-3.1069256039963186E-4</v>
      </c>
      <c r="F45">
        <f t="shared" si="1"/>
        <v>-55.521487917549557</v>
      </c>
    </row>
    <row r="46" spans="1:6" x14ac:dyDescent="0.25">
      <c r="A46">
        <f>'10'!H47+'20'!H47+'30'!H47+'40'!H47+'50'!H47</f>
        <v>-1.601120110810562E-3</v>
      </c>
      <c r="B46">
        <f>'10'!I47+'20'!I47+'30'!I47+'40'!I47+'50'!I47</f>
        <v>-4.3593337784188354E-4</v>
      </c>
      <c r="C46">
        <f t="shared" si="0"/>
        <v>-55.60095437618925</v>
      </c>
      <c r="D46">
        <f>'10'!J47+'20'!J47+'30'!J47+'40'!J47+'50'!J47</f>
        <v>-1.5814131348327936E-3</v>
      </c>
      <c r="E46">
        <f>'10'!K47+'20'!K47+'30'!K47+'40'!K47+'50'!K47</f>
        <v>-4.5303631618009109E-4</v>
      </c>
      <c r="F46">
        <f t="shared" si="1"/>
        <v>-55.676546490507079</v>
      </c>
    </row>
    <row r="47" spans="1:6" x14ac:dyDescent="0.25">
      <c r="A47">
        <f>'10'!H48+'20'!H48+'30'!H48+'40'!H48+'50'!H48</f>
        <v>-1.5011208185351592E-3</v>
      </c>
      <c r="B47">
        <f>'10'!I48+'20'!I48+'30'!I48+'40'!I48+'50'!I48</f>
        <v>-5.7027095801311339E-4</v>
      </c>
      <c r="C47">
        <f t="shared" si="0"/>
        <v>-55.886206234405648</v>
      </c>
      <c r="D47">
        <f>'10'!J48+'20'!J48+'30'!J48+'40'!J48+'50'!J48</f>
        <v>-1.5067909473703458E-3</v>
      </c>
      <c r="E47">
        <f>'10'!K48+'20'!K48+'30'!K48+'40'!K48+'50'!K48</f>
        <v>-5.4493888747731139E-4</v>
      </c>
      <c r="F47">
        <f t="shared" si="1"/>
        <v>-55.905102945349896</v>
      </c>
    </row>
    <row r="48" spans="1:6" x14ac:dyDescent="0.25">
      <c r="A48">
        <f>'10'!H49+'20'!H49+'30'!H49+'40'!H49+'50'!H49</f>
        <v>-1.4233708700103704E-3</v>
      </c>
      <c r="B48">
        <f>'10'!I49+'20'!I49+'30'!I49+'40'!I49+'50'!I49</f>
        <v>-5.983684949141156E-4</v>
      </c>
      <c r="C48">
        <f t="shared" si="0"/>
        <v>-56.226883768844033</v>
      </c>
      <c r="D48">
        <f>'10'!J49+'20'!J49+'30'!J49+'40'!J49+'50'!J49</f>
        <v>-1.402476985212036E-3</v>
      </c>
      <c r="E48">
        <f>'10'!K49+'20'!K49+'30'!K49+'40'!K49+'50'!K49</f>
        <v>-6.3112273764813172E-4</v>
      </c>
      <c r="F48">
        <f t="shared" si="1"/>
        <v>-56.261215526367614</v>
      </c>
    </row>
    <row r="49" spans="1:6" x14ac:dyDescent="0.25">
      <c r="A49">
        <f>'10'!H50+'20'!H50+'30'!H50+'40'!H50+'50'!H50</f>
        <v>-1.341462183887694E-3</v>
      </c>
      <c r="B49">
        <f>'10'!I50+'20'!I50+'30'!I50+'40'!I50+'50'!I50</f>
        <v>-6.535043390082548E-4</v>
      </c>
      <c r="C49">
        <f t="shared" si="0"/>
        <v>-56.523599969968963</v>
      </c>
      <c r="D49">
        <f>'10'!J50+'20'!J50+'30'!J50+'40'!J50+'50'!J50</f>
        <v>-1.3417563911286956E-3</v>
      </c>
      <c r="E49">
        <f>'10'!K50+'20'!K50+'30'!K50+'40'!K50+'50'!K50</f>
        <v>-6.5526122781390497E-4</v>
      </c>
      <c r="F49">
        <f t="shared" si="1"/>
        <v>-56.517579506400722</v>
      </c>
    </row>
    <row r="50" spans="1:6" x14ac:dyDescent="0.25">
      <c r="A50">
        <f>'10'!H51+'20'!H51+'30'!H51+'40'!H51+'50'!H51</f>
        <v>-1.2999703318732837E-3</v>
      </c>
      <c r="B50">
        <f>'10'!I51+'20'!I51+'30'!I51+'40'!I51+'50'!I51</f>
        <v>-7.279707794261331E-4</v>
      </c>
      <c r="C50">
        <f t="shared" si="0"/>
        <v>-56.536735692950117</v>
      </c>
      <c r="D50">
        <f>'10'!J51+'20'!J51+'30'!J51+'40'!J51+'50'!J51</f>
        <v>-1.3068439480574297E-3</v>
      </c>
      <c r="E50">
        <f>'10'!K51+'20'!K51+'30'!K51+'40'!K51+'50'!K51</f>
        <v>-7.4495867401680612E-4</v>
      </c>
      <c r="F50">
        <f t="shared" si="1"/>
        <v>-56.453529603901899</v>
      </c>
    </row>
    <row r="51" spans="1:6" x14ac:dyDescent="0.25">
      <c r="A51">
        <f>'10'!H52+'20'!H52+'30'!H52+'40'!H52+'50'!H52</f>
        <v>-1.2163325407150865E-3</v>
      </c>
      <c r="B51">
        <f>'10'!I52+'20'!I52+'30'!I52+'40'!I52+'50'!I52</f>
        <v>-9.0009073994197302E-4</v>
      </c>
      <c r="C51">
        <f t="shared" si="0"/>
        <v>-56.402350365500745</v>
      </c>
      <c r="D51">
        <f>'10'!J52+'20'!J52+'30'!J52+'40'!J52+'50'!J52</f>
        <v>-1.2076782765463507E-3</v>
      </c>
      <c r="E51">
        <f>'10'!K52+'20'!K52+'30'!K52+'40'!K52+'50'!K52</f>
        <v>-9.0116611829581706E-4</v>
      </c>
      <c r="F51">
        <f t="shared" si="1"/>
        <v>-56.438618161792881</v>
      </c>
    </row>
    <row r="52" spans="1:6" x14ac:dyDescent="0.25">
      <c r="A52">
        <f>'10'!H53+'20'!H53+'30'!H53+'40'!H53+'50'!H53</f>
        <v>-1.1085451791945714E-3</v>
      </c>
      <c r="B52">
        <f>'10'!I53+'20'!I53+'30'!I53+'40'!I53+'50'!I53</f>
        <v>-1.0742026317138284E-3</v>
      </c>
      <c r="C52">
        <f t="shared" si="0"/>
        <v>-56.229153779458407</v>
      </c>
      <c r="D52">
        <f>'10'!J53+'20'!J53+'30'!J53+'40'!J53+'50'!J53</f>
        <v>-1.1025101488367117E-3</v>
      </c>
      <c r="E52">
        <f>'10'!K53+'20'!K53+'30'!K53+'40'!K53+'50'!K53</f>
        <v>-1.0637335661931189E-3</v>
      </c>
      <c r="F52">
        <f t="shared" si="1"/>
        <v>-56.294762283810968</v>
      </c>
    </row>
    <row r="53" spans="1:6" x14ac:dyDescent="0.25">
      <c r="A53">
        <f>'10'!H54+'20'!H54+'30'!H54+'40'!H54+'50'!H54</f>
        <v>-9.286160754835575E-4</v>
      </c>
      <c r="B53">
        <f>'10'!I54+'20'!I54+'30'!I54+'40'!I54+'50'!I54</f>
        <v>-1.2272007202592649E-3</v>
      </c>
      <c r="C53">
        <f t="shared" si="0"/>
        <v>-56.255542219315878</v>
      </c>
      <c r="D53">
        <f>'10'!J54+'20'!J54+'30'!J54+'40'!J54+'50'!J54</f>
        <v>-9.2099949885605698E-4</v>
      </c>
      <c r="E53">
        <f>'10'!K54+'20'!K54+'30'!K54+'40'!K54+'50'!K54</f>
        <v>-1.2409402198645166E-3</v>
      </c>
      <c r="F53">
        <f t="shared" si="1"/>
        <v>-56.219342694083785</v>
      </c>
    </row>
    <row r="54" spans="1:6" x14ac:dyDescent="0.25">
      <c r="A54">
        <f>'10'!H55+'20'!H55+'30'!H55+'40'!H55+'50'!H55</f>
        <v>-6.913847954999171E-4</v>
      </c>
      <c r="B54">
        <f>'10'!I55+'20'!I55+'30'!I55+'40'!I55+'50'!I55</f>
        <v>-1.3898938026437348E-3</v>
      </c>
      <c r="C54">
        <f t="shared" si="0"/>
        <v>-56.180158068142354</v>
      </c>
      <c r="D54">
        <f>'10'!J55+'20'!J55+'30'!J55+'40'!J55+'50'!J55</f>
        <v>-6.7822183918618854E-4</v>
      </c>
      <c r="E54">
        <f>'10'!K55+'20'!K55+'30'!K55+'40'!K55+'50'!K55</f>
        <v>-1.3928013042681766E-3</v>
      </c>
      <c r="F54">
        <f t="shared" si="1"/>
        <v>-56.198104126931618</v>
      </c>
    </row>
    <row r="55" spans="1:6" x14ac:dyDescent="0.25">
      <c r="A55">
        <f>'10'!H56+'20'!H56+'30'!H56+'40'!H56+'50'!H56</f>
        <v>-4.4260059960482935E-4</v>
      </c>
      <c r="B55">
        <f>'10'!I56+'20'!I56+'30'!I56+'40'!I56+'50'!I56</f>
        <v>-1.4950586294155714E-3</v>
      </c>
      <c r="C55">
        <f t="shared" si="0"/>
        <v>-56.141979633826097</v>
      </c>
      <c r="D55">
        <f>'10'!J56+'20'!J56+'30'!J56+'40'!J56+'50'!J56</f>
        <v>-4.262493821639613E-4</v>
      </c>
      <c r="E55">
        <f>'10'!K56+'20'!K56+'30'!K56+'40'!K56+'50'!K56</f>
        <v>-1.5196862722768995E-3</v>
      </c>
      <c r="F55">
        <f t="shared" si="1"/>
        <v>-56.036027535623859</v>
      </c>
    </row>
    <row r="56" spans="1:6" x14ac:dyDescent="0.25">
      <c r="A56">
        <f>'10'!H57+'20'!H57+'30'!H57+'40'!H57+'50'!H57</f>
        <v>-1.184817412385545E-4</v>
      </c>
      <c r="B56">
        <f>'10'!I57+'20'!I57+'30'!I57+'40'!I57+'50'!I57</f>
        <v>-1.5633661912296611E-3</v>
      </c>
      <c r="C56">
        <f t="shared" si="0"/>
        <v>-56.093913064683477</v>
      </c>
      <c r="D56">
        <f>'10'!J57+'20'!J57+'30'!J57+'40'!J57+'50'!J57</f>
        <v>-1.0919786616146677E-4</v>
      </c>
      <c r="E56">
        <f>'10'!K57+'20'!K57+'30'!K57+'40'!K57+'50'!K57</f>
        <v>-1.5623280632547751E-3</v>
      </c>
      <c r="F56">
        <f t="shared" si="1"/>
        <v>-56.103390751433551</v>
      </c>
    </row>
    <row r="57" spans="1:6" x14ac:dyDescent="0.25">
      <c r="A57">
        <f>'10'!H58+'20'!H58+'30'!H58+'40'!H58+'50'!H58</f>
        <v>2.7015864202331911E-4</v>
      </c>
      <c r="B57">
        <f>'10'!I58+'20'!I58+'30'!I58+'40'!I58+'50'!I58</f>
        <v>-1.5977361454167379E-3</v>
      </c>
      <c r="C57">
        <f t="shared" si="0"/>
        <v>-55.807472076765265</v>
      </c>
      <c r="D57">
        <f>'10'!J58+'20'!J58+'30'!J58+'40'!J58+'50'!J58</f>
        <v>2.492797915099228E-4</v>
      </c>
      <c r="E57">
        <f>'10'!K58+'20'!K58+'30'!K58+'40'!K58+'50'!K58</f>
        <v>-1.5880492602997575E-3</v>
      </c>
      <c r="F57">
        <f t="shared" si="1"/>
        <v>-55.877006220894373</v>
      </c>
    </row>
    <row r="58" spans="1:6" x14ac:dyDescent="0.25">
      <c r="A58">
        <f>'10'!H59+'20'!H59+'30'!H59+'40'!H59+'50'!H59</f>
        <v>7.1481714769406734E-4</v>
      </c>
      <c r="B58">
        <f>'10'!I59+'20'!I59+'30'!I59+'40'!I59+'50'!I59</f>
        <v>-1.5160932890923445E-3</v>
      </c>
      <c r="C58">
        <f t="shared" si="0"/>
        <v>-55.513705901226203</v>
      </c>
      <c r="D58">
        <f>'10'!J59+'20'!J59+'30'!J59+'40'!J59+'50'!J59</f>
        <v>7.0753351387736188E-4</v>
      </c>
      <c r="E58">
        <f>'10'!K59+'20'!K59+'30'!K59+'40'!K59+'50'!K59</f>
        <v>-1.5138501930463599E-3</v>
      </c>
      <c r="F58">
        <f t="shared" si="1"/>
        <v>-55.540307567412974</v>
      </c>
    </row>
    <row r="59" spans="1:6" x14ac:dyDescent="0.25">
      <c r="A59">
        <f>'10'!H60+'20'!H60+'30'!H60+'40'!H60+'50'!H60</f>
        <v>1.1764869776686355E-3</v>
      </c>
      <c r="B59">
        <f>'10'!I60+'20'!I60+'30'!I60+'40'!I60+'50'!I60</f>
        <v>-1.3356230911968604E-3</v>
      </c>
      <c r="C59">
        <f t="shared" si="0"/>
        <v>-54.99213367049169</v>
      </c>
      <c r="D59">
        <f>'10'!J60+'20'!J60+'30'!J60+'40'!J60+'50'!J60</f>
        <v>1.1808944744840964E-3</v>
      </c>
      <c r="E59">
        <f>'10'!K60+'20'!K60+'30'!K60+'40'!K60+'50'!K60</f>
        <v>-1.3039320564229313E-3</v>
      </c>
      <c r="F59">
        <f t="shared" si="1"/>
        <v>-55.093743487328368</v>
      </c>
    </row>
    <row r="60" spans="1:6" x14ac:dyDescent="0.25">
      <c r="A60">
        <f>'10'!H61+'20'!H61+'30'!H61+'40'!H61+'50'!H61</f>
        <v>1.6121155436380822E-3</v>
      </c>
      <c r="B60">
        <f>'10'!I61+'20'!I61+'30'!I61+'40'!I61+'50'!I61</f>
        <v>-9.6444222585788473E-4</v>
      </c>
      <c r="C60">
        <f t="shared" si="0"/>
        <v>-54.52340301537</v>
      </c>
      <c r="D60">
        <f>'10'!J61+'20'!J61+'30'!J61+'40'!J61+'50'!J61</f>
        <v>1.5977145604251643E-3</v>
      </c>
      <c r="E60">
        <f>'10'!K61+'20'!K61+'30'!K61+'40'!K61+'50'!K61</f>
        <v>-9.4407390854728593E-4</v>
      </c>
      <c r="F60">
        <f t="shared" si="1"/>
        <v>-54.629409730236986</v>
      </c>
    </row>
    <row r="61" spans="1:6" x14ac:dyDescent="0.25">
      <c r="A61">
        <f>'10'!H62+'20'!H62+'30'!H62+'40'!H62+'50'!H62</f>
        <v>1.9210949267385665E-3</v>
      </c>
      <c r="B61">
        <f>'10'!I62+'20'!I62+'30'!I62+'40'!I62+'50'!I62</f>
        <v>-4.7664938517267169E-4</v>
      </c>
      <c r="C61">
        <f t="shared" si="0"/>
        <v>-54.069576988663883</v>
      </c>
      <c r="D61">
        <f>'10'!J62+'20'!J62+'30'!J62+'40'!J62+'50'!J62</f>
        <v>1.9112741533178401E-3</v>
      </c>
      <c r="E61">
        <f>'10'!K62+'20'!K62+'30'!K62+'40'!K62+'50'!K62</f>
        <v>-4.4998961844634891E-4</v>
      </c>
      <c r="F61">
        <f t="shared" si="1"/>
        <v>-54.139238494334435</v>
      </c>
    </row>
    <row r="62" spans="1:6" x14ac:dyDescent="0.25">
      <c r="A62">
        <f>'10'!H63+'20'!H63+'30'!H63+'40'!H63+'50'!H63</f>
        <v>2.1258597459834598E-3</v>
      </c>
      <c r="B62">
        <f>'10'!I63+'20'!I63+'30'!I63+'40'!I63+'50'!I63</f>
        <v>8.9111983070024482E-5</v>
      </c>
      <c r="C62">
        <f t="shared" si="0"/>
        <v>-53.44168342427264</v>
      </c>
      <c r="D62">
        <f>'10'!J63+'20'!J63+'30'!J63+'40'!J63+'50'!J63</f>
        <v>2.1173035897682959E-3</v>
      </c>
      <c r="E62">
        <f>'10'!K63+'20'!K63+'30'!K63+'40'!K63+'50'!K63</f>
        <v>7.6159956262048401E-5</v>
      </c>
      <c r="F62">
        <f t="shared" si="1"/>
        <v>-53.478721795084496</v>
      </c>
    </row>
    <row r="63" spans="1:6" x14ac:dyDescent="0.25">
      <c r="A63">
        <f>'10'!H64+'20'!H64+'30'!H64+'40'!H64+'50'!H64</f>
        <v>2.1192823403521025E-3</v>
      </c>
      <c r="B63">
        <f>'10'!I64+'20'!I64+'30'!I64+'40'!I64+'50'!I64</f>
        <v>6.6063000904226384E-4</v>
      </c>
      <c r="C63">
        <f t="shared" si="0"/>
        <v>-53.073478392177421</v>
      </c>
      <c r="D63">
        <f>'10'!J64+'20'!J64+'30'!J64+'40'!J64+'50'!J64</f>
        <v>2.1069755131019872E-3</v>
      </c>
      <c r="E63">
        <f>'10'!K64+'20'!K64+'30'!K64+'40'!K64+'50'!K64</f>
        <v>6.3619304094446143E-4</v>
      </c>
      <c r="F63">
        <f t="shared" si="1"/>
        <v>-53.147880298157034</v>
      </c>
    </row>
    <row r="64" spans="1:6" x14ac:dyDescent="0.25">
      <c r="A64">
        <f>'10'!H65+'20'!H65+'30'!H65+'40'!H65+'50'!H65</f>
        <v>1.9056260076106403E-3</v>
      </c>
      <c r="B64">
        <f>'10'!I65+'20'!I65+'30'!I65+'40'!I65+'50'!I65</f>
        <v>1.2093705273315983E-3</v>
      </c>
      <c r="C64">
        <f t="shared" si="0"/>
        <v>-52.929421205339544</v>
      </c>
      <c r="D64">
        <f>'10'!J65+'20'!J65+'30'!J65+'40'!J65+'50'!J65</f>
        <v>1.934263104087928E-3</v>
      </c>
      <c r="E64">
        <f>'10'!K65+'20'!K65+'30'!K65+'40'!K65+'50'!K65</f>
        <v>1.1830383160880912E-3</v>
      </c>
      <c r="F64">
        <f t="shared" si="1"/>
        <v>-52.889563316504834</v>
      </c>
    </row>
    <row r="65" spans="1:6" x14ac:dyDescent="0.25">
      <c r="A65">
        <f>'10'!H66+'20'!H66+'30'!H66+'40'!H66+'50'!H66</f>
        <v>1.5127653060620309E-3</v>
      </c>
      <c r="B65">
        <f>'10'!I66+'20'!I66+'30'!I66+'40'!I66+'50'!I66</f>
        <v>1.6861454639635187E-3</v>
      </c>
      <c r="C65">
        <f t="shared" si="0"/>
        <v>-52.897518247008328</v>
      </c>
      <c r="D65">
        <f>'10'!J66+'20'!J66+'30'!J66+'40'!J66+'50'!J66</f>
        <v>1.5119123791838E-3</v>
      </c>
      <c r="E65">
        <f>'10'!K66+'20'!K66+'30'!K66+'40'!K66+'50'!K66</f>
        <v>1.6540980198406032E-3</v>
      </c>
      <c r="F65">
        <f t="shared" si="1"/>
        <v>-52.991302703496018</v>
      </c>
    </row>
    <row r="66" spans="1:6" x14ac:dyDescent="0.25">
      <c r="A66">
        <f>'10'!H67+'20'!H67+'30'!H67+'40'!H67+'50'!H67</f>
        <v>9.4755664088449825E-4</v>
      </c>
      <c r="B66">
        <f>'10'!I67+'20'!I67+'30'!I67+'40'!I67+'50'!I67</f>
        <v>2.0007989306122962E-3</v>
      </c>
      <c r="C66">
        <f t="shared" si="0"/>
        <v>-53.097099852836671</v>
      </c>
      <c r="D66">
        <f>'10'!J67+'20'!J67+'30'!J67+'40'!J67+'50'!J67</f>
        <v>9.4450888283986885E-4</v>
      </c>
      <c r="E66">
        <f>'10'!K67+'20'!K67+'30'!K67+'40'!K67+'50'!K67</f>
        <v>2.0076390473271629E-3</v>
      </c>
      <c r="F66">
        <f t="shared" si="1"/>
        <v>-53.077956091671851</v>
      </c>
    </row>
    <row r="67" spans="1:6" x14ac:dyDescent="0.25">
      <c r="A67">
        <f>'10'!H68+'20'!H68+'30'!H68+'40'!H68+'50'!H68</f>
        <v>2.9835708589490085E-4</v>
      </c>
      <c r="B67">
        <f>'10'!I68+'20'!I68+'30'!I68+'40'!I68+'50'!I68</f>
        <v>2.2000892939041655E-3</v>
      </c>
      <c r="C67">
        <f t="shared" ref="C67:C130" si="2">20*LOG10(SQRT((A67*A67)+(B67*B67)))</f>
        <v>-53.072050712753189</v>
      </c>
      <c r="D67">
        <f>'10'!J68+'20'!J68+'30'!J68+'40'!J68+'50'!J68</f>
        <v>3.1971770565344915E-4</v>
      </c>
      <c r="E67">
        <f>'10'!K68+'20'!K68+'30'!K68+'40'!K68+'50'!K68</f>
        <v>2.1539955401711618E-3</v>
      </c>
      <c r="F67">
        <f t="shared" ref="F67:F130" si="3">20*LOG10(SQRT((D67*D67)+(E67*E67)))</f>
        <v>-53.240461253684408</v>
      </c>
    </row>
    <row r="68" spans="1:6" x14ac:dyDescent="0.25">
      <c r="A68">
        <f>'10'!H69+'20'!H69+'30'!H69+'40'!H69+'50'!H69</f>
        <v>-4.1541538789197812E-4</v>
      </c>
      <c r="B68">
        <f>'10'!I69+'20'!I69+'30'!I69+'40'!I69+'50'!I69</f>
        <v>2.1693821301032802E-3</v>
      </c>
      <c r="C68">
        <f t="shared" si="2"/>
        <v>-53.116879844322149</v>
      </c>
      <c r="D68">
        <f>'10'!J69+'20'!J69+'30'!J69+'40'!J69+'50'!J69</f>
        <v>-4.0059619178351563E-4</v>
      </c>
      <c r="E68">
        <f>'10'!K69+'20'!K69+'30'!K69+'40'!K69+'50'!K69</f>
        <v>2.156089421899043E-3</v>
      </c>
      <c r="F68">
        <f t="shared" si="3"/>
        <v>-53.179272605296212</v>
      </c>
    </row>
    <row r="69" spans="1:6" x14ac:dyDescent="0.25">
      <c r="A69">
        <f>'10'!H70+'20'!H70+'30'!H70+'40'!H70+'50'!H70</f>
        <v>-1.0394911442734214E-3</v>
      </c>
      <c r="B69">
        <f>'10'!I70+'20'!I70+'30'!I70+'40'!I70+'50'!I70</f>
        <v>2.0039082659704644E-3</v>
      </c>
      <c r="C69">
        <f t="shared" si="2"/>
        <v>-52.927543735543814</v>
      </c>
      <c r="D69">
        <f>'10'!J70+'20'!J70+'30'!J70+'40'!J70+'50'!J70</f>
        <v>-1.0370556644478961E-3</v>
      </c>
      <c r="E69">
        <f>'10'!K70+'20'!K70+'30'!K70+'40'!K70+'50'!K70</f>
        <v>1.9890468720108628E-3</v>
      </c>
      <c r="F69">
        <f t="shared" si="3"/>
        <v>-52.982773274419579</v>
      </c>
    </row>
    <row r="70" spans="1:6" x14ac:dyDescent="0.25">
      <c r="A70">
        <f>'10'!H71+'20'!H71+'30'!H71+'40'!H71+'50'!H71</f>
        <v>-1.6511783500441368E-3</v>
      </c>
      <c r="B70">
        <f>'10'!I71+'20'!I71+'30'!I71+'40'!I71+'50'!I71</f>
        <v>1.6691877646994847E-3</v>
      </c>
      <c r="C70">
        <f t="shared" si="2"/>
        <v>-52.586452731305954</v>
      </c>
      <c r="D70">
        <f>'10'!J71+'20'!J71+'30'!J71+'40'!J71+'50'!J71</f>
        <v>-1.6123768409364316E-3</v>
      </c>
      <c r="E70">
        <f>'10'!K71+'20'!K71+'30'!K71+'40'!K71+'50'!K71</f>
        <v>1.6633898144504844E-3</v>
      </c>
      <c r="F70">
        <f t="shared" si="3"/>
        <v>-52.702987706214202</v>
      </c>
    </row>
    <row r="71" spans="1:6" x14ac:dyDescent="0.25">
      <c r="A71">
        <f>'10'!H72+'20'!H72+'30'!H72+'40'!H72+'50'!H72</f>
        <v>-2.0578644873638125E-3</v>
      </c>
      <c r="B71">
        <f>'10'!I72+'20'!I72+'30'!I72+'40'!I72+'50'!I72</f>
        <v>1.2349030630597467E-3</v>
      </c>
      <c r="C71">
        <f t="shared" si="2"/>
        <v>-52.395932130239736</v>
      </c>
      <c r="D71">
        <f>'10'!J72+'20'!J72+'30'!J72+'40'!J72+'50'!J72</f>
        <v>-2.0478300379536433E-3</v>
      </c>
      <c r="E71">
        <f>'10'!K72+'20'!K72+'30'!K72+'40'!K72+'50'!K72</f>
        <v>1.2368814533715172E-3</v>
      </c>
      <c r="F71">
        <f t="shared" si="3"/>
        <v>-52.423395577173395</v>
      </c>
    </row>
    <row r="72" spans="1:6" x14ac:dyDescent="0.25">
      <c r="A72">
        <f>'10'!H73+'20'!H73+'30'!H73+'40'!H73+'50'!H73</f>
        <v>-2.3052591954205977E-3</v>
      </c>
      <c r="B72">
        <f>'10'!I73+'20'!I73+'30'!I73+'40'!I73+'50'!I73</f>
        <v>6.8517548746184227E-4</v>
      </c>
      <c r="C72">
        <f t="shared" si="2"/>
        <v>-52.377953377492048</v>
      </c>
      <c r="D72">
        <f>'10'!J73+'20'!J73+'30'!J73+'40'!J73+'50'!J73</f>
        <v>-2.2834889498005114E-3</v>
      </c>
      <c r="E72">
        <f>'10'!K73+'20'!K73+'30'!K73+'40'!K73+'50'!K73</f>
        <v>6.7209018506197288E-4</v>
      </c>
      <c r="F72">
        <f t="shared" si="3"/>
        <v>-52.467213602365568</v>
      </c>
    </row>
    <row r="73" spans="1:6" x14ac:dyDescent="0.25">
      <c r="A73">
        <f>'10'!H74+'20'!H74+'30'!H74+'40'!H74+'50'!H74</f>
        <v>-2.3934972558497403E-3</v>
      </c>
      <c r="B73">
        <f>'10'!I74+'20'!I74+'30'!I74+'40'!I74+'50'!I74</f>
        <v>4.553861219368455E-5</v>
      </c>
      <c r="C73">
        <f t="shared" si="2"/>
        <v>-52.417769514251361</v>
      </c>
      <c r="D73">
        <f>'10'!J74+'20'!J74+'30'!J74+'40'!J74+'50'!J74</f>
        <v>-2.3894446773659018E-3</v>
      </c>
      <c r="E73">
        <f>'10'!K74+'20'!K74+'30'!K74+'40'!K74+'50'!K74</f>
        <v>5.2335070045707224E-5</v>
      </c>
      <c r="F73">
        <f t="shared" si="3"/>
        <v>-52.431977487976638</v>
      </c>
    </row>
    <row r="74" spans="1:6" x14ac:dyDescent="0.25">
      <c r="A74">
        <f>'10'!H75+'20'!H75+'30'!H75+'40'!H75+'50'!H75</f>
        <v>-2.2668505164855162E-3</v>
      </c>
      <c r="B74">
        <f>'10'!I75+'20'!I75+'30'!I75+'40'!I75+'50'!I75</f>
        <v>-5.5961618516802087E-4</v>
      </c>
      <c r="C74">
        <f t="shared" si="2"/>
        <v>-52.634615553314497</v>
      </c>
      <c r="D74">
        <f>'10'!J75+'20'!J75+'30'!J75+'40'!J75+'50'!J75</f>
        <v>-2.263216352589015E-3</v>
      </c>
      <c r="E74">
        <f>'10'!K75+'20'!K75+'30'!K75+'40'!K75+'50'!K75</f>
        <v>-5.7605422035371823E-4</v>
      </c>
      <c r="F74">
        <f t="shared" si="3"/>
        <v>-52.632859235918957</v>
      </c>
    </row>
    <row r="75" spans="1:6" x14ac:dyDescent="0.25">
      <c r="A75">
        <f>'10'!H76+'20'!H76+'30'!H76+'40'!H76+'50'!H76</f>
        <v>-1.9643804537457974E-3</v>
      </c>
      <c r="B75">
        <f>'10'!I76+'20'!I76+'30'!I76+'40'!I76+'50'!I76</f>
        <v>-1.0695650913552142E-3</v>
      </c>
      <c r="C75">
        <f t="shared" si="2"/>
        <v>-53.007903267627697</v>
      </c>
      <c r="D75">
        <f>'10'!J76+'20'!J76+'30'!J76+'40'!J76+'50'!J76</f>
        <v>-1.9710303695114947E-3</v>
      </c>
      <c r="E75">
        <f>'10'!K76+'20'!K76+'30'!K76+'40'!K76+'50'!K76</f>
        <v>-1.0903343427751989E-3</v>
      </c>
      <c r="F75">
        <f t="shared" si="3"/>
        <v>-52.946675378063013</v>
      </c>
    </row>
    <row r="76" spans="1:6" x14ac:dyDescent="0.25">
      <c r="A76">
        <f>'10'!H77+'20'!H77+'30'!H77+'40'!H77+'50'!H77</f>
        <v>-1.5333650646348384E-3</v>
      </c>
      <c r="B76">
        <f>'10'!I77+'20'!I77+'30'!I77+'40'!I77+'50'!I77</f>
        <v>-1.5634213851686853E-3</v>
      </c>
      <c r="C76">
        <f t="shared" si="2"/>
        <v>-53.191665711583724</v>
      </c>
      <c r="D76">
        <f>'10'!J77+'20'!J77+'30'!J77+'40'!J77+'50'!J77</f>
        <v>-1.5410074541987318E-3</v>
      </c>
      <c r="E76">
        <f>'10'!K77+'20'!K77+'30'!K77+'40'!K77+'50'!K77</f>
        <v>-1.5576970137478649E-3</v>
      </c>
      <c r="F76">
        <f t="shared" si="3"/>
        <v>-53.186570808083061</v>
      </c>
    </row>
    <row r="77" spans="1:6" x14ac:dyDescent="0.25">
      <c r="A77">
        <f>'10'!H78+'20'!H78+'30'!H78+'40'!H78+'50'!H78</f>
        <v>-9.3816285449891909E-4</v>
      </c>
      <c r="B77">
        <f>'10'!I78+'20'!I78+'30'!I78+'40'!I78+'50'!I78</f>
        <v>-1.8428407917725177E-3</v>
      </c>
      <c r="C77">
        <f t="shared" si="2"/>
        <v>-53.689407999813085</v>
      </c>
      <c r="D77">
        <f>'10'!J78+'20'!J78+'30'!J78+'40'!J78+'50'!J78</f>
        <v>-9.6798878872364068E-4</v>
      </c>
      <c r="E77">
        <f>'10'!K78+'20'!K78+'30'!K78+'40'!K78+'50'!K78</f>
        <v>-1.8360245699410487E-3</v>
      </c>
      <c r="F77">
        <f t="shared" si="3"/>
        <v>-53.657254630383619</v>
      </c>
    </row>
    <row r="78" spans="1:6" x14ac:dyDescent="0.25">
      <c r="A78">
        <f>'10'!H79+'20'!H79+'30'!H79+'40'!H79+'50'!H79</f>
        <v>-3.268750823930967E-4</v>
      </c>
      <c r="B78">
        <f>'10'!I79+'20'!I79+'30'!I79+'40'!I79+'50'!I79</f>
        <v>-1.9633428500966462E-3</v>
      </c>
      <c r="C78">
        <f t="shared" si="2"/>
        <v>-54.021334916624404</v>
      </c>
      <c r="D78">
        <f>'10'!J79+'20'!J79+'30'!J79+'40'!J79+'50'!J79</f>
        <v>-3.5041260397621391E-4</v>
      </c>
      <c r="E78">
        <f>'10'!K79+'20'!K79+'30'!K79+'40'!K79+'50'!K79</f>
        <v>-1.9680548058913713E-3</v>
      </c>
      <c r="F78">
        <f t="shared" si="3"/>
        <v>-53.983713999690856</v>
      </c>
    </row>
    <row r="79" spans="1:6" x14ac:dyDescent="0.25">
      <c r="A79">
        <f>'10'!H80+'20'!H80+'30'!H80+'40'!H80+'50'!H80</f>
        <v>2.6655422852816493E-4</v>
      </c>
      <c r="B79">
        <f>'10'!I80+'20'!I80+'30'!I80+'40'!I80+'50'!I80</f>
        <v>-1.8735549048907476E-3</v>
      </c>
      <c r="C79">
        <f t="shared" si="2"/>
        <v>-54.459642524872827</v>
      </c>
      <c r="D79">
        <f>'10'!J80+'20'!J80+'30'!J80+'40'!J80+'50'!J80</f>
        <v>2.4466579157324405E-4</v>
      </c>
      <c r="E79">
        <f>'10'!K80+'20'!K80+'30'!K80+'40'!K80+'50'!K80</f>
        <v>-1.9053065870050971E-3</v>
      </c>
      <c r="F79">
        <f t="shared" si="3"/>
        <v>-54.329672147980617</v>
      </c>
    </row>
    <row r="80" spans="1:6" x14ac:dyDescent="0.25">
      <c r="A80">
        <f>'10'!H81+'20'!H81+'30'!H81+'40'!H81+'50'!H81</f>
        <v>8.4381357864949833E-4</v>
      </c>
      <c r="B80">
        <f>'10'!I81+'20'!I81+'30'!I81+'40'!I81+'50'!I81</f>
        <v>-1.642079566154064E-3</v>
      </c>
      <c r="C80">
        <f t="shared" si="2"/>
        <v>-54.674434984121902</v>
      </c>
      <c r="D80">
        <f>'10'!J81+'20'!J81+'30'!J81+'40'!J81+'50'!J81</f>
        <v>8.1398632149549597E-4</v>
      </c>
      <c r="E80">
        <f>'10'!K81+'20'!K81+'30'!K81+'40'!K81+'50'!K81</f>
        <v>-1.6430531923566289E-3</v>
      </c>
      <c r="F80">
        <f t="shared" si="3"/>
        <v>-54.733767759416509</v>
      </c>
    </row>
    <row r="81" spans="1:6" x14ac:dyDescent="0.25">
      <c r="A81">
        <f>'10'!H82+'20'!H82+'30'!H82+'40'!H82+'50'!H82</f>
        <v>1.2598512707362051E-3</v>
      </c>
      <c r="B81">
        <f>'10'!I82+'20'!I82+'30'!I82+'40'!I82+'50'!I82</f>
        <v>-1.2572195407395538E-3</v>
      </c>
      <c r="C81">
        <f t="shared" si="2"/>
        <v>-54.992386538891012</v>
      </c>
      <c r="D81">
        <f>'10'!J82+'20'!J82+'30'!J82+'40'!J82+'50'!J82</f>
        <v>1.2798906176476471E-3</v>
      </c>
      <c r="E81">
        <f>'10'!K82+'20'!K82+'30'!K82+'40'!K82+'50'!K82</f>
        <v>-1.2973087924734905E-3</v>
      </c>
      <c r="F81">
        <f t="shared" si="3"/>
        <v>-54.787141117720552</v>
      </c>
    </row>
    <row r="82" spans="1:6" x14ac:dyDescent="0.25">
      <c r="A82">
        <f>'10'!H83+'20'!H83+'30'!H83+'40'!H83+'50'!H83</f>
        <v>1.6067815944168144E-3</v>
      </c>
      <c r="B82">
        <f>'10'!I83+'20'!I83+'30'!I83+'40'!I83+'50'!I83</f>
        <v>-7.8733174663738533E-4</v>
      </c>
      <c r="C82">
        <f t="shared" si="2"/>
        <v>-54.946277236866294</v>
      </c>
      <c r="D82">
        <f>'10'!J83+'20'!J83+'30'!J83+'40'!J83+'50'!J83</f>
        <v>1.5935503047609084E-3</v>
      </c>
      <c r="E82">
        <f>'10'!K83+'20'!K83+'30'!K83+'40'!K83+'50'!K83</f>
        <v>-8.1595040845736674E-4</v>
      </c>
      <c r="F82">
        <f t="shared" si="3"/>
        <v>-54.941478952627392</v>
      </c>
    </row>
    <row r="83" spans="1:6" x14ac:dyDescent="0.25">
      <c r="A83">
        <f>'10'!H84+'20'!H84+'30'!H84+'40'!H84+'50'!H84</f>
        <v>1.7466182664837419E-3</v>
      </c>
      <c r="B83">
        <f>'10'!I84+'20'!I84+'30'!I84+'40'!I84+'50'!I84</f>
        <v>-2.5286164588602679E-4</v>
      </c>
      <c r="C83">
        <f t="shared" si="2"/>
        <v>-55.065957155115555</v>
      </c>
      <c r="D83">
        <f>'10'!J84+'20'!J84+'30'!J84+'40'!J84+'50'!J84</f>
        <v>1.7473885535459358E-3</v>
      </c>
      <c r="E83">
        <f>'10'!K84+'20'!K84+'30'!K84+'40'!K84+'50'!K84</f>
        <v>-2.6417084704721838E-4</v>
      </c>
      <c r="F83">
        <f t="shared" si="3"/>
        <v>-55.054067405209047</v>
      </c>
    </row>
    <row r="84" spans="1:6" x14ac:dyDescent="0.25">
      <c r="A84">
        <f>'10'!H85+'20'!H85+'30'!H85+'40'!H85+'50'!H85</f>
        <v>1.7534889055415613E-3</v>
      </c>
      <c r="B84">
        <f>'10'!I85+'20'!I85+'30'!I85+'40'!I85+'50'!I85</f>
        <v>2.7707137840830083E-4</v>
      </c>
      <c r="C84">
        <f t="shared" si="2"/>
        <v>-55.014838060622004</v>
      </c>
      <c r="D84">
        <f>'10'!J85+'20'!J85+'30'!J85+'40'!J85+'50'!J85</f>
        <v>1.7650874164039745E-3</v>
      </c>
      <c r="E84">
        <f>'10'!K85+'20'!K85+'30'!K85+'40'!K85+'50'!K85</f>
        <v>2.5196016099358334E-4</v>
      </c>
      <c r="F84">
        <f t="shared" si="3"/>
        <v>-54.977070799508724</v>
      </c>
    </row>
    <row r="85" spans="1:6" x14ac:dyDescent="0.25">
      <c r="A85">
        <f>'10'!H86+'20'!H86+'30'!H86+'40'!H86+'50'!H86</f>
        <v>1.583041963851982E-3</v>
      </c>
      <c r="B85">
        <f>'10'!I86+'20'!I86+'30'!I86+'40'!I86+'50'!I86</f>
        <v>7.2667907048612674E-4</v>
      </c>
      <c r="C85">
        <f t="shared" si="2"/>
        <v>-55.179723523918582</v>
      </c>
      <c r="D85">
        <f>'10'!J86+'20'!J86+'30'!J86+'40'!J86+'50'!J86</f>
        <v>1.5964726215050699E-3</v>
      </c>
      <c r="E85">
        <f>'10'!K86+'20'!K86+'30'!K86+'40'!K86+'50'!K86</f>
        <v>7.2549266575722918E-4</v>
      </c>
      <c r="F85">
        <f t="shared" si="3"/>
        <v>-55.121457789676825</v>
      </c>
    </row>
    <row r="86" spans="1:6" x14ac:dyDescent="0.25">
      <c r="A86">
        <f>'10'!H87+'20'!H87+'30'!H87+'40'!H87+'50'!H87</f>
        <v>1.2681603616001417E-3</v>
      </c>
      <c r="B86">
        <f>'10'!I87+'20'!I87+'30'!I87+'40'!I87+'50'!I87</f>
        <v>1.1078939009850186E-3</v>
      </c>
      <c r="C86">
        <f t="shared" si="2"/>
        <v>-55.473459044248017</v>
      </c>
      <c r="D86">
        <f>'10'!J87+'20'!J87+'30'!J87+'40'!J87+'50'!J87</f>
        <v>1.3029702962963935E-3</v>
      </c>
      <c r="E86">
        <f>'10'!K87+'20'!K87+'30'!K87+'40'!K87+'50'!K87</f>
        <v>1.0890980275162884E-3</v>
      </c>
      <c r="F86">
        <f t="shared" si="3"/>
        <v>-55.400249071035887</v>
      </c>
    </row>
    <row r="87" spans="1:6" x14ac:dyDescent="0.25">
      <c r="A87">
        <f>'10'!H88+'20'!H88+'30'!H88+'40'!H88+'50'!H88</f>
        <v>8.6875147454872959E-4</v>
      </c>
      <c r="B87">
        <f>'10'!I88+'20'!I88+'30'!I88+'40'!I88+'50'!I88</f>
        <v>1.3496527550988986E-3</v>
      </c>
      <c r="C87">
        <f t="shared" si="2"/>
        <v>-55.890049683592977</v>
      </c>
      <c r="D87">
        <f>'10'!J88+'20'!J88+'30'!J88+'40'!J88+'50'!J88</f>
        <v>9.0574159409140937E-4</v>
      </c>
      <c r="E87">
        <f>'10'!K88+'20'!K88+'30'!K88+'40'!K88+'50'!K88</f>
        <v>1.3533088390336291E-3</v>
      </c>
      <c r="F87">
        <f t="shared" si="3"/>
        <v>-55.764571621479597</v>
      </c>
    </row>
    <row r="88" spans="1:6" x14ac:dyDescent="0.25">
      <c r="A88">
        <f>'10'!H89+'20'!H89+'30'!H89+'40'!H89+'50'!H89</f>
        <v>4.7111125675860892E-4</v>
      </c>
      <c r="B88">
        <f>'10'!I89+'20'!I89+'30'!I89+'40'!I89+'50'!I89</f>
        <v>1.4821724466326121E-3</v>
      </c>
      <c r="C88">
        <f t="shared" si="2"/>
        <v>-56.164034555069307</v>
      </c>
      <c r="D88">
        <f>'10'!J89+'20'!J89+'30'!J89+'40'!J89+'50'!J89</f>
        <v>4.781927400459992E-4</v>
      </c>
      <c r="E88">
        <f>'10'!K89+'20'!K89+'30'!K89+'40'!K89+'50'!K89</f>
        <v>1.4851183366173418E-3</v>
      </c>
      <c r="F88">
        <f t="shared" si="3"/>
        <v>-56.136357543372945</v>
      </c>
    </row>
    <row r="89" spans="1:6" x14ac:dyDescent="0.25">
      <c r="A89">
        <f>'10'!H90+'20'!H90+'30'!H90+'40'!H90+'50'!H90</f>
        <v>-1.9472832153453546E-5</v>
      </c>
      <c r="B89">
        <f>'10'!I90+'20'!I90+'30'!I90+'40'!I90+'50'!I90</f>
        <v>1.5079221602351074E-3</v>
      </c>
      <c r="C89">
        <f t="shared" si="2"/>
        <v>-56.431697344833381</v>
      </c>
      <c r="D89">
        <f>'10'!J90+'20'!J90+'30'!J90+'40'!J90+'50'!J90</f>
        <v>1.5077612172511743E-5</v>
      </c>
      <c r="E89">
        <f>'10'!K90+'20'!K90+'30'!K90+'40'!K90+'50'!K90</f>
        <v>1.4911965772762058E-3</v>
      </c>
      <c r="F89">
        <f t="shared" si="3"/>
        <v>-56.528858062473908</v>
      </c>
    </row>
    <row r="90" spans="1:6" x14ac:dyDescent="0.25">
      <c r="A90">
        <f>'10'!H91+'20'!H91+'30'!H91+'40'!H91+'50'!H91</f>
        <v>-4.3724851431832306E-4</v>
      </c>
      <c r="B90">
        <f>'10'!I91+'20'!I91+'30'!I91+'40'!I91+'50'!I91</f>
        <v>1.31068977139261E-3</v>
      </c>
      <c r="C90">
        <f t="shared" si="2"/>
        <v>-57.191727009063669</v>
      </c>
      <c r="D90">
        <f>'10'!J91+'20'!J91+'30'!J91+'40'!J91+'50'!J91</f>
        <v>-4.1505719736086521E-4</v>
      </c>
      <c r="E90">
        <f>'10'!K91+'20'!K91+'30'!K91+'40'!K91+'50'!K91</f>
        <v>1.3264058261732122E-3</v>
      </c>
      <c r="F90">
        <f t="shared" si="3"/>
        <v>-57.140772064967358</v>
      </c>
    </row>
    <row r="91" spans="1:6" x14ac:dyDescent="0.25">
      <c r="A91">
        <f>'10'!H92+'20'!H92+'30'!H92+'40'!H92+'50'!H92</f>
        <v>-7.2127400959583502E-4</v>
      </c>
      <c r="B91">
        <f>'10'!I92+'20'!I92+'30'!I92+'40'!I92+'50'!I92</f>
        <v>9.7526851966789558E-4</v>
      </c>
      <c r="C91">
        <f t="shared" si="2"/>
        <v>-58.322737103945308</v>
      </c>
      <c r="D91">
        <f>'10'!J92+'20'!J92+'30'!J92+'40'!J92+'50'!J92</f>
        <v>-7.691871464579269E-4</v>
      </c>
      <c r="E91">
        <f>'10'!K92+'20'!K92+'30'!K92+'40'!K92+'50'!K92</f>
        <v>9.9839438365265185E-4</v>
      </c>
      <c r="F91">
        <f t="shared" si="3"/>
        <v>-57.990291272436792</v>
      </c>
    </row>
    <row r="92" spans="1:6" x14ac:dyDescent="0.25">
      <c r="A92">
        <f>'10'!H93+'20'!H93+'30'!H93+'40'!H93+'50'!H93</f>
        <v>-9.4208970202797667E-4</v>
      </c>
      <c r="B92">
        <f>'10'!I93+'20'!I93+'30'!I93+'40'!I93+'50'!I93</f>
        <v>5.390850472069943E-4</v>
      </c>
      <c r="C92">
        <f t="shared" si="2"/>
        <v>-59.288009994211706</v>
      </c>
      <c r="D92">
        <f>'10'!J93+'20'!J93+'30'!J93+'40'!J93+'50'!J93</f>
        <v>-9.1649375078640938E-4</v>
      </c>
      <c r="E92">
        <f>'10'!K93+'20'!K93+'30'!K93+'40'!K93+'50'!K93</f>
        <v>5.3865737803254765E-4</v>
      </c>
      <c r="F92">
        <f t="shared" si="3"/>
        <v>-59.468782959693129</v>
      </c>
    </row>
    <row r="93" spans="1:6" x14ac:dyDescent="0.25">
      <c r="A93">
        <f>'10'!H94+'20'!H94+'30'!H94+'40'!H94+'50'!H94</f>
        <v>-9.9838922657856572E-4</v>
      </c>
      <c r="B93">
        <f>'10'!I94+'20'!I94+'30'!I94+'40'!I94+'50'!I94</f>
        <v>4.1196451133648521E-5</v>
      </c>
      <c r="C93">
        <f t="shared" si="2"/>
        <v>-60.006614147686967</v>
      </c>
      <c r="D93">
        <f>'10'!J94+'20'!J94+'30'!J94+'40'!J94+'50'!J94</f>
        <v>-9.9705073515613711E-4</v>
      </c>
      <c r="E93">
        <f>'10'!K94+'20'!K94+'30'!K94+'40'!K94+'50'!K94</f>
        <v>4.7209737791683313E-5</v>
      </c>
      <c r="F93">
        <f t="shared" si="3"/>
        <v>-60.015929010919997</v>
      </c>
    </row>
    <row r="94" spans="1:6" x14ac:dyDescent="0.25">
      <c r="A94">
        <f>'10'!H95+'20'!H95+'30'!H95+'40'!H95+'50'!H95</f>
        <v>-9.1200200462495892E-4</v>
      </c>
      <c r="B94">
        <f>'10'!I95+'20'!I95+'30'!I95+'40'!I95+'50'!I95</f>
        <v>-5.0422482034458496E-4</v>
      </c>
      <c r="C94">
        <f t="shared" si="2"/>
        <v>-59.641740434678567</v>
      </c>
      <c r="D94">
        <f>'10'!J95+'20'!J95+'30'!J95+'40'!J95+'50'!J95</f>
        <v>-8.9741013523015657E-4</v>
      </c>
      <c r="E94">
        <f>'10'!K95+'20'!K95+'30'!K95+'40'!K95+'50'!K95</f>
        <v>-4.7762782393339525E-4</v>
      </c>
      <c r="F94">
        <f t="shared" si="3"/>
        <v>-59.857007435996721</v>
      </c>
    </row>
    <row r="95" spans="1:6" x14ac:dyDescent="0.25">
      <c r="A95">
        <f>'10'!H96+'20'!H96+'30'!H96+'40'!H96+'50'!H96</f>
        <v>-6.5271076485637737E-4</v>
      </c>
      <c r="B95">
        <f>'10'!I96+'20'!I96+'30'!I96+'40'!I96+'50'!I96</f>
        <v>-1.0491767202507986E-3</v>
      </c>
      <c r="C95">
        <f t="shared" si="2"/>
        <v>-58.162169575851351</v>
      </c>
      <c r="D95">
        <f>'10'!J96+'20'!J96+'30'!J96+'40'!J96+'50'!J96</f>
        <v>-6.6705408736068253E-4</v>
      </c>
      <c r="E95">
        <f>'10'!K96+'20'!K96+'30'!K96+'40'!K96+'50'!K96</f>
        <v>-9.8744297120333872E-4</v>
      </c>
      <c r="F95">
        <f t="shared" si="3"/>
        <v>-58.477101946639358</v>
      </c>
    </row>
    <row r="96" spans="1:6" x14ac:dyDescent="0.25">
      <c r="A96">
        <f>'10'!H97+'20'!H97+'30'!H97+'40'!H97+'50'!H97</f>
        <v>-3.0083709517901157E-4</v>
      </c>
      <c r="B96">
        <f>'10'!I97+'20'!I97+'30'!I97+'40'!I97+'50'!I97</f>
        <v>-1.4573817518733639E-3</v>
      </c>
      <c r="C96">
        <f t="shared" si="2"/>
        <v>-56.547312718874203</v>
      </c>
      <c r="D96">
        <f>'10'!J97+'20'!J97+'30'!J97+'40'!J97+'50'!J97</f>
        <v>-2.8877088159821266E-4</v>
      </c>
      <c r="E96">
        <f>'10'!K97+'20'!K97+'30'!K97+'40'!K97+'50'!K97</f>
        <v>-1.4122121530845053E-3</v>
      </c>
      <c r="F96">
        <f t="shared" si="3"/>
        <v>-56.824105158642588</v>
      </c>
    </row>
    <row r="97" spans="1:6" x14ac:dyDescent="0.25">
      <c r="A97">
        <f>'10'!H98+'20'!H98+'30'!H98+'40'!H98+'50'!H98</f>
        <v>1.7454547579672658E-4</v>
      </c>
      <c r="B97">
        <f>'10'!I98+'20'!I98+'30'!I98+'40'!I98+'50'!I98</f>
        <v>-1.8177060745149859E-3</v>
      </c>
      <c r="C97">
        <f t="shared" si="2"/>
        <v>-54.769664784974104</v>
      </c>
      <c r="D97">
        <f>'10'!J98+'20'!J98+'30'!J98+'40'!J98+'50'!J98</f>
        <v>1.7893923693759685E-4</v>
      </c>
      <c r="E97">
        <f>'10'!K98+'20'!K98+'30'!K98+'40'!K98+'50'!K98</f>
        <v>-1.7986986554868229E-3</v>
      </c>
      <c r="F97">
        <f t="shared" si="3"/>
        <v>-54.858061882968556</v>
      </c>
    </row>
    <row r="98" spans="1:6" x14ac:dyDescent="0.25">
      <c r="A98">
        <f>'10'!H99+'20'!H99+'30'!H99+'40'!H99+'50'!H99</f>
        <v>7.3314076232818643E-4</v>
      </c>
      <c r="B98">
        <f>'10'!I99+'20'!I99+'30'!I99+'40'!I99+'50'!I99</f>
        <v>-1.9781176954245141E-3</v>
      </c>
      <c r="C98">
        <f t="shared" si="2"/>
        <v>-53.515965622946567</v>
      </c>
      <c r="D98">
        <f>'10'!J99+'20'!J99+'30'!J99+'40'!J99+'50'!J99</f>
        <v>7.2031894406048664E-4</v>
      </c>
      <c r="E98">
        <f>'10'!K99+'20'!K99+'30'!K99+'40'!K99+'50'!K99</f>
        <v>-1.9476506858196146E-3</v>
      </c>
      <c r="F98">
        <f t="shared" si="3"/>
        <v>-53.653008454090738</v>
      </c>
    </row>
    <row r="99" spans="1:6" x14ac:dyDescent="0.25">
      <c r="A99">
        <f>'10'!H100+'20'!H100+'30'!H100+'40'!H100+'50'!H100</f>
        <v>1.3482994887325738E-3</v>
      </c>
      <c r="B99">
        <f>'10'!I100+'20'!I100+'30'!I100+'40'!I100+'50'!I100</f>
        <v>-1.9118788233214077E-3</v>
      </c>
      <c r="C99">
        <f t="shared" si="2"/>
        <v>-52.617593048908716</v>
      </c>
      <c r="D99">
        <f>'10'!J100+'20'!J100+'30'!J100+'40'!J100+'50'!J100</f>
        <v>1.3585636210561559E-3</v>
      </c>
      <c r="E99">
        <f>'10'!K100+'20'!K100+'30'!K100+'40'!K100+'50'!K100</f>
        <v>-1.9240790305588079E-3</v>
      </c>
      <c r="F99">
        <f t="shared" si="3"/>
        <v>-52.558811429645374</v>
      </c>
    </row>
    <row r="100" spans="1:6" x14ac:dyDescent="0.25">
      <c r="A100">
        <f>'10'!H101+'20'!H101+'30'!H101+'40'!H101+'50'!H101</f>
        <v>2.0221716403653577E-3</v>
      </c>
      <c r="B100">
        <f>'10'!I101+'20'!I101+'30'!I101+'40'!I101+'50'!I101</f>
        <v>-1.6497077998789942E-3</v>
      </c>
      <c r="C100">
        <f t="shared" si="2"/>
        <v>-51.668073585506285</v>
      </c>
      <c r="D100">
        <f>'10'!J101+'20'!J101+'30'!J101+'40'!J101+'50'!J101</f>
        <v>1.9632884808352333E-3</v>
      </c>
      <c r="E100">
        <f>'10'!K101+'20'!K101+'30'!K101+'40'!K101+'50'!K101</f>
        <v>-1.6270073497116643E-3</v>
      </c>
      <c r="F100">
        <f t="shared" si="3"/>
        <v>-51.869761077648576</v>
      </c>
    </row>
    <row r="101" spans="1:6" x14ac:dyDescent="0.25">
      <c r="A101">
        <f>'10'!H102+'20'!H102+'30'!H102+'40'!H102+'50'!H102</f>
        <v>2.6585713915930503E-3</v>
      </c>
      <c r="B101">
        <f>'10'!I102+'20'!I102+'30'!I102+'40'!I102+'50'!I102</f>
        <v>-1.1324482412297045E-3</v>
      </c>
      <c r="C101">
        <f t="shared" si="2"/>
        <v>-50.782905952436614</v>
      </c>
      <c r="D101">
        <f>'10'!J102+'20'!J102+'30'!J102+'40'!J102+'50'!J102</f>
        <v>2.6307026645329941E-3</v>
      </c>
      <c r="E101">
        <f>'10'!K102+'20'!K102+'30'!K102+'40'!K102+'50'!K102</f>
        <v>-1.083934873630001E-3</v>
      </c>
      <c r="F101">
        <f t="shared" si="3"/>
        <v>-50.917557156315937</v>
      </c>
    </row>
    <row r="102" spans="1:6" x14ac:dyDescent="0.25">
      <c r="A102">
        <f>'10'!H103+'20'!H103+'30'!H103+'40'!H103+'50'!H103</f>
        <v>3.0872855816292464E-3</v>
      </c>
      <c r="B102">
        <f>'10'!I103+'20'!I103+'30'!I103+'40'!I103+'50'!I103</f>
        <v>-3.8722031731535083E-4</v>
      </c>
      <c r="C102">
        <f t="shared" si="2"/>
        <v>-50.140675853188846</v>
      </c>
      <c r="D102">
        <f>'10'!J103+'20'!J103+'30'!J103+'40'!J103+'50'!J103</f>
        <v>3.0924005475082305E-3</v>
      </c>
      <c r="E102">
        <f>'10'!K103+'20'!K103+'30'!K103+'40'!K103+'50'!K103</f>
        <v>-3.0963356592671794E-4</v>
      </c>
      <c r="F102">
        <f t="shared" si="3"/>
        <v>-50.150761929620742</v>
      </c>
    </row>
    <row r="103" spans="1:6" x14ac:dyDescent="0.25">
      <c r="A103">
        <f>'10'!H104+'20'!H104+'30'!H104+'40'!H104+'50'!H104</f>
        <v>3.4351243601848567E-3</v>
      </c>
      <c r="B103">
        <f>'10'!I104+'20'!I104+'30'!I104+'40'!I104+'50'!I104</f>
        <v>5.3066305345147047E-4</v>
      </c>
      <c r="C103">
        <f t="shared" si="2"/>
        <v>-49.178725762211506</v>
      </c>
      <c r="D103">
        <f>'10'!J104+'20'!J104+'30'!J104+'40'!J104+'50'!J104</f>
        <v>3.4119577253379401E-3</v>
      </c>
      <c r="E103">
        <f>'10'!K104+'20'!K104+'30'!K104+'40'!K104+'50'!K104</f>
        <v>5.826347566235783E-4</v>
      </c>
      <c r="F103">
        <f t="shared" si="3"/>
        <v>-49.215098759866663</v>
      </c>
    </row>
    <row r="104" spans="1:6" x14ac:dyDescent="0.25">
      <c r="A104">
        <f>'10'!H105+'20'!H105+'30'!H105+'40'!H105+'50'!H105</f>
        <v>3.5874896026245949E-3</v>
      </c>
      <c r="B104">
        <f>'10'!I105+'20'!I105+'30'!I105+'40'!I105+'50'!I105</f>
        <v>1.5338863767269542E-3</v>
      </c>
      <c r="C104">
        <f t="shared" si="2"/>
        <v>-48.175029174603466</v>
      </c>
      <c r="D104">
        <f>'10'!J105+'20'!J105+'30'!J105+'40'!J105+'50'!J105</f>
        <v>3.5135476112331632E-3</v>
      </c>
      <c r="E104">
        <f>'10'!K105+'20'!K105+'30'!K105+'40'!K105+'50'!K105</f>
        <v>1.5147214490437788E-3</v>
      </c>
      <c r="F104">
        <f t="shared" si="3"/>
        <v>-48.344767853524345</v>
      </c>
    </row>
    <row r="105" spans="1:6" x14ac:dyDescent="0.25">
      <c r="A105">
        <f>'10'!H106+'20'!H106+'30'!H106+'40'!H106+'50'!H106</f>
        <v>3.4963936709723913E-3</v>
      </c>
      <c r="B105">
        <f>'10'!I106+'20'!I106+'30'!I106+'40'!I106+'50'!I106</f>
        <v>2.6184978484073405E-3</v>
      </c>
      <c r="C105">
        <f t="shared" si="2"/>
        <v>-47.19392047525217</v>
      </c>
      <c r="D105">
        <f>'10'!J106+'20'!J106+'30'!J106+'40'!J106+'50'!J106</f>
        <v>3.3798114046017054E-3</v>
      </c>
      <c r="E105">
        <f>'10'!K106+'20'!K106+'30'!K106+'40'!K106+'50'!K106</f>
        <v>2.5756259306945711E-3</v>
      </c>
      <c r="F105">
        <f t="shared" si="3"/>
        <v>-47.43355025713651</v>
      </c>
    </row>
    <row r="106" spans="1:6" x14ac:dyDescent="0.25">
      <c r="A106">
        <f>'10'!H107+'20'!H107+'30'!H107+'40'!H107+'50'!H107</f>
        <v>3.0798773705960755E-3</v>
      </c>
      <c r="B106">
        <f>'10'!I107+'20'!I107+'30'!I107+'40'!I107+'50'!I107</f>
        <v>3.7166127896467896E-3</v>
      </c>
      <c r="C106">
        <f t="shared" si="2"/>
        <v>-46.326654168506245</v>
      </c>
      <c r="D106">
        <f>'10'!J107+'20'!J107+'30'!J107+'40'!J107+'50'!J107</f>
        <v>2.9974909230697862E-3</v>
      </c>
      <c r="E106">
        <f>'10'!K107+'20'!K107+'30'!K107+'40'!K107+'50'!K107</f>
        <v>3.6760763397847142E-3</v>
      </c>
      <c r="F106">
        <f t="shared" si="3"/>
        <v>-46.478466464215522</v>
      </c>
    </row>
    <row r="107" spans="1:6" x14ac:dyDescent="0.25">
      <c r="A107">
        <f>'10'!H108+'20'!H108+'30'!H108+'40'!H108+'50'!H108</f>
        <v>2.2712041329610681E-3</v>
      </c>
      <c r="B107">
        <f>'10'!I108+'20'!I108+'30'!I108+'40'!I108+'50'!I108</f>
        <v>4.6977346392595761E-3</v>
      </c>
      <c r="C107">
        <f t="shared" si="2"/>
        <v>-45.64998949258608</v>
      </c>
      <c r="D107">
        <f>'10'!J108+'20'!J108+'30'!J108+'40'!J108+'50'!J108</f>
        <v>2.3136280364557948E-3</v>
      </c>
      <c r="E107">
        <f>'10'!K108+'20'!K108+'30'!K108+'40'!K108+'50'!K108</f>
        <v>4.7222887567395597E-3</v>
      </c>
      <c r="F107">
        <f t="shared" si="3"/>
        <v>-45.58259539996773</v>
      </c>
    </row>
    <row r="108" spans="1:6" x14ac:dyDescent="0.25">
      <c r="A108">
        <f>'10'!H109+'20'!H109+'30'!H109+'40'!H109+'50'!H109</f>
        <v>1.1995629263494259E-3</v>
      </c>
      <c r="B108">
        <f>'10'!I109+'20'!I109+'30'!I109+'40'!I109+'50'!I109</f>
        <v>5.6611120218095232E-3</v>
      </c>
      <c r="C108">
        <f t="shared" si="2"/>
        <v>-44.751219352220403</v>
      </c>
      <c r="D108">
        <f>'10'!J109+'20'!J109+'30'!J109+'40'!J109+'50'!J109</f>
        <v>1.236700350499503E-3</v>
      </c>
      <c r="E108">
        <f>'10'!K109+'20'!K109+'30'!K109+'40'!K109+'50'!K109</f>
        <v>5.6342874297018401E-3</v>
      </c>
      <c r="F108">
        <f t="shared" si="3"/>
        <v>-44.778868616169738</v>
      </c>
    </row>
    <row r="109" spans="1:6" x14ac:dyDescent="0.25">
      <c r="A109">
        <f>'10'!H110+'20'!H110+'30'!H110+'40'!H110+'50'!H110</f>
        <v>-2.5717448214298069E-4</v>
      </c>
      <c r="B109">
        <f>'10'!I110+'20'!I110+'30'!I110+'40'!I110+'50'!I110</f>
        <v>6.3069066100692513E-3</v>
      </c>
      <c r="C109">
        <f t="shared" si="2"/>
        <v>-43.996456828012427</v>
      </c>
      <c r="D109">
        <f>'10'!J110+'20'!J110+'30'!J110+'40'!J110+'50'!J110</f>
        <v>-2.3021783268865545E-4</v>
      </c>
      <c r="E109">
        <f>'10'!K110+'20'!K110+'30'!K110+'40'!K110+'50'!K110</f>
        <v>6.3422728438431077E-3</v>
      </c>
      <c r="F109">
        <f t="shared" si="3"/>
        <v>-43.949383015475675</v>
      </c>
    </row>
    <row r="110" spans="1:6" x14ac:dyDescent="0.25">
      <c r="A110">
        <f>'10'!H111+'20'!H111+'30'!H111+'40'!H111+'50'!H111</f>
        <v>-1.9482117674061664E-3</v>
      </c>
      <c r="B110">
        <f>'10'!I111+'20'!I111+'30'!I111+'40'!I111+'50'!I111</f>
        <v>6.5907313452474607E-3</v>
      </c>
      <c r="C110">
        <f t="shared" si="2"/>
        <v>-43.257519982403245</v>
      </c>
      <c r="D110">
        <f>'10'!J111+'20'!J111+'30'!J111+'40'!J111+'50'!J111</f>
        <v>-1.8250617782518443E-3</v>
      </c>
      <c r="E110">
        <f>'10'!K111+'20'!K111+'30'!K111+'40'!K111+'50'!K111</f>
        <v>6.578850690250453E-3</v>
      </c>
      <c r="F110">
        <f t="shared" si="3"/>
        <v>-43.3150107987273</v>
      </c>
    </row>
    <row r="111" spans="1:6" x14ac:dyDescent="0.25">
      <c r="A111">
        <f>'10'!H112+'20'!H112+'30'!H112+'40'!H112+'50'!H112</f>
        <v>-3.7078172626735105E-3</v>
      </c>
      <c r="B111">
        <f>'10'!I112+'20'!I112+'30'!I112+'40'!I112+'50'!I112</f>
        <v>6.4496634441001087E-3</v>
      </c>
      <c r="C111">
        <f t="shared" si="2"/>
        <v>-42.569132324020998</v>
      </c>
      <c r="D111">
        <f>'10'!J112+'20'!J112+'30'!J112+'40'!J112+'50'!J112</f>
        <v>-3.58693906115321E-3</v>
      </c>
      <c r="E111">
        <f>'10'!K112+'20'!K112+'30'!K112+'40'!K112+'50'!K112</f>
        <v>6.49526382728648E-3</v>
      </c>
      <c r="F111">
        <f t="shared" si="3"/>
        <v>-42.592065144885602</v>
      </c>
    </row>
    <row r="112" spans="1:6" x14ac:dyDescent="0.25">
      <c r="A112">
        <f>'10'!H113+'20'!H113+'30'!H113+'40'!H113+'50'!H113</f>
        <v>-5.5466901322930567E-3</v>
      </c>
      <c r="B112">
        <f>'10'!I113+'20'!I113+'30'!I113+'40'!I113+'50'!I113</f>
        <v>5.873594462956498E-3</v>
      </c>
      <c r="C112">
        <f t="shared" si="2"/>
        <v>-41.853204339527643</v>
      </c>
      <c r="D112">
        <f>'10'!J113+'20'!J113+'30'!J113+'40'!J113+'50'!J113</f>
        <v>-5.48101579713655E-3</v>
      </c>
      <c r="E112">
        <f>'10'!K113+'20'!K113+'30'!K113+'40'!K113+'50'!K113</f>
        <v>5.917233490454062E-3</v>
      </c>
      <c r="F112">
        <f t="shared" si="3"/>
        <v>-41.867180747677111</v>
      </c>
    </row>
    <row r="113" spans="1:6" x14ac:dyDescent="0.25">
      <c r="A113">
        <f>'10'!H114+'20'!H114+'30'!H114+'40'!H114+'50'!H114</f>
        <v>-7.3026238114982604E-3</v>
      </c>
      <c r="B113">
        <f>'10'!I114+'20'!I114+'30'!I114+'40'!I114+'50'!I114</f>
        <v>4.77490845598081E-3</v>
      </c>
      <c r="C113">
        <f t="shared" si="2"/>
        <v>-41.184552071470542</v>
      </c>
      <c r="D113">
        <f>'10'!J114+'20'!J114+'30'!J114+'40'!J114+'50'!J114</f>
        <v>-7.1667772983537697E-3</v>
      </c>
      <c r="E113">
        <f>'10'!K114+'20'!K114+'30'!K114+'40'!K114+'50'!K114</f>
        <v>4.8234873304197562E-3</v>
      </c>
      <c r="F113">
        <f t="shared" si="3"/>
        <v>-41.270939671649572</v>
      </c>
    </row>
    <row r="114" spans="1:6" x14ac:dyDescent="0.25">
      <c r="A114">
        <f>'10'!H115+'20'!H115+'30'!H115+'40'!H115+'50'!H115</f>
        <v>-8.771497388735134E-3</v>
      </c>
      <c r="B114">
        <f>'10'!I115+'20'!I115+'30'!I115+'40'!I115+'50'!I115</f>
        <v>3.2865452799120658E-3</v>
      </c>
      <c r="C114">
        <f t="shared" si="2"/>
        <v>-40.567996657831735</v>
      </c>
      <c r="D114">
        <f>'10'!J115+'20'!J115+'30'!J115+'40'!J115+'50'!J115</f>
        <v>-8.752985004139761E-3</v>
      </c>
      <c r="E114">
        <f>'10'!K115+'20'!K115+'30'!K115+'40'!K115+'50'!K115</f>
        <v>3.3397803489966117E-3</v>
      </c>
      <c r="F114">
        <f t="shared" si="3"/>
        <v>-40.566594471980707</v>
      </c>
    </row>
    <row r="115" spans="1:6" x14ac:dyDescent="0.25">
      <c r="A115">
        <f>'10'!H116+'20'!H116+'30'!H116+'40'!H116+'50'!H116</f>
        <v>-9.9762256131446739E-3</v>
      </c>
      <c r="B115">
        <f>'10'!I116+'20'!I116+'30'!I116+'40'!I116+'50'!I116</f>
        <v>1.3489903868196648E-3</v>
      </c>
      <c r="C115">
        <f t="shared" si="2"/>
        <v>-39.941983048568069</v>
      </c>
      <c r="D115">
        <f>'10'!J116+'20'!J116+'30'!J116+'40'!J116+'50'!J116</f>
        <v>-9.9104280589213962E-3</v>
      </c>
      <c r="E115">
        <f>'10'!K116+'20'!K116+'30'!K116+'40'!K116+'50'!K116</f>
        <v>1.450965587697306E-3</v>
      </c>
      <c r="F115">
        <f t="shared" si="3"/>
        <v>-39.986043143138573</v>
      </c>
    </row>
    <row r="116" spans="1:6" x14ac:dyDescent="0.25">
      <c r="A116">
        <f>'10'!H117+'20'!H117+'30'!H117+'40'!H117+'50'!H117</f>
        <v>-1.0785468878460366E-2</v>
      </c>
      <c r="B116">
        <f>'10'!I117+'20'!I117+'30'!I117+'40'!I117+'50'!I117</f>
        <v>-9.2228456445225381E-4</v>
      </c>
      <c r="C116">
        <f t="shared" si="2"/>
        <v>-39.311578187905781</v>
      </c>
      <c r="D116">
        <f>'10'!J117+'20'!J117+'30'!J117+'40'!J117+'50'!J117</f>
        <v>-1.0752021236736117E-2</v>
      </c>
      <c r="E116">
        <f>'10'!K117+'20'!K117+'30'!K117+'40'!K117+'50'!K117</f>
        <v>-8.4231550518791987E-4</v>
      </c>
      <c r="F116">
        <f t="shared" si="3"/>
        <v>-39.343625720587731</v>
      </c>
    </row>
    <row r="117" spans="1:6" x14ac:dyDescent="0.25">
      <c r="A117">
        <f>'10'!H118+'20'!H118+'30'!H118+'40'!H118+'50'!H118</f>
        <v>-1.1118432262402092E-2</v>
      </c>
      <c r="B117">
        <f>'10'!I118+'20'!I118+'30'!I118+'40'!I118+'50'!I118</f>
        <v>-3.502869004443682E-3</v>
      </c>
      <c r="C117">
        <f t="shared" si="2"/>
        <v>-38.66813692687164</v>
      </c>
      <c r="D117">
        <f>'10'!J118+'20'!J118+'30'!J118+'40'!J118+'50'!J118</f>
        <v>-1.1116675998224575E-2</v>
      </c>
      <c r="E117">
        <f>'10'!K118+'20'!K118+'30'!K118+'40'!K118+'50'!K118</f>
        <v>-3.3789906961265975E-3</v>
      </c>
      <c r="F117">
        <f t="shared" si="3"/>
        <v>-38.696724616680505</v>
      </c>
    </row>
    <row r="118" spans="1:6" x14ac:dyDescent="0.25">
      <c r="A118">
        <f>'10'!H119+'20'!H119+'30'!H119+'40'!H119+'50'!H119</f>
        <v>-1.0882688705185675E-2</v>
      </c>
      <c r="B118">
        <f>'10'!I119+'20'!I119+'30'!I119+'40'!I119+'50'!I119</f>
        <v>-6.3294192722136849E-3</v>
      </c>
      <c r="C118">
        <f t="shared" si="2"/>
        <v>-37.999859085977548</v>
      </c>
      <c r="D118">
        <f>'10'!J119+'20'!J119+'30'!J119+'40'!J119+'50'!J119</f>
        <v>-1.0854339788916235E-2</v>
      </c>
      <c r="E118">
        <f>'10'!K119+'20'!K119+'30'!K119+'40'!K119+'50'!K119</f>
        <v>-6.2119244932544934E-3</v>
      </c>
      <c r="F118">
        <f t="shared" si="3"/>
        <v>-38.05750205523718</v>
      </c>
    </row>
    <row r="119" spans="1:6" x14ac:dyDescent="0.25">
      <c r="A119">
        <f>'10'!H120+'20'!H120+'30'!H120+'40'!H120+'50'!H120</f>
        <v>-9.956906975314558E-3</v>
      </c>
      <c r="B119">
        <f>'10'!I120+'20'!I120+'30'!I120+'40'!I120+'50'!I120</f>
        <v>-9.1017653607400432E-3</v>
      </c>
      <c r="C119">
        <f t="shared" si="2"/>
        <v>-37.399712580159154</v>
      </c>
      <c r="D119">
        <f>'10'!J120+'20'!J120+'30'!J120+'40'!J120+'50'!J120</f>
        <v>-9.9569582896132623E-3</v>
      </c>
      <c r="E119">
        <f>'10'!K120+'20'!K120+'30'!K120+'40'!K120+'50'!K120</f>
        <v>-8.9623847027987553E-3</v>
      </c>
      <c r="F119">
        <f t="shared" si="3"/>
        <v>-37.460193705205377</v>
      </c>
    </row>
    <row r="120" spans="1:6" x14ac:dyDescent="0.25">
      <c r="A120">
        <f>'10'!H121+'20'!H121+'30'!H121+'40'!H121+'50'!H121</f>
        <v>-8.3762617138580242E-3</v>
      </c>
      <c r="B120">
        <f>'10'!I121+'20'!I121+'30'!I121+'40'!I121+'50'!I121</f>
        <v>-1.1780914484831175E-2</v>
      </c>
      <c r="C120">
        <f t="shared" si="2"/>
        <v>-36.799540778527934</v>
      </c>
      <c r="D120">
        <f>'10'!J121+'20'!J121+'30'!J121+'40'!J121+'50'!J121</f>
        <v>-8.4444480930538669E-3</v>
      </c>
      <c r="E120">
        <f>'10'!K121+'20'!K121+'30'!K121+'40'!K121+'50'!K121</f>
        <v>-1.1641930382786178E-2</v>
      </c>
      <c r="F120">
        <f t="shared" si="3"/>
        <v>-36.843586541134137</v>
      </c>
    </row>
    <row r="121" spans="1:6" x14ac:dyDescent="0.25">
      <c r="A121">
        <f>'10'!H122+'20'!H122+'30'!H122+'40'!H122+'50'!H122</f>
        <v>-6.2585082497864705E-3</v>
      </c>
      <c r="B121">
        <f>'10'!I122+'20'!I122+'30'!I122+'40'!I122+'50'!I122</f>
        <v>-1.4078327897517463E-2</v>
      </c>
      <c r="C121">
        <f t="shared" si="2"/>
        <v>-36.245773868517119</v>
      </c>
      <c r="D121">
        <f>'10'!J122+'20'!J122+'30'!J122+'40'!J122+'50'!J122</f>
        <v>-6.2797123898512709E-3</v>
      </c>
      <c r="E121">
        <f>'10'!K122+'20'!K122+'30'!K122+'40'!K122+'50'!K122</f>
        <v>-1.4044471936909306E-2</v>
      </c>
      <c r="F121">
        <f t="shared" si="3"/>
        <v>-36.258348067980172</v>
      </c>
    </row>
    <row r="122" spans="1:6" x14ac:dyDescent="0.25">
      <c r="A122">
        <f>'10'!H123+'20'!H123+'30'!H123+'40'!H123+'50'!H123</f>
        <v>-3.4119898099497286E-3</v>
      </c>
      <c r="B122">
        <f>'10'!I123+'20'!I123+'30'!I123+'40'!I123+'50'!I123</f>
        <v>-1.6066852554399047E-2</v>
      </c>
      <c r="C122">
        <f t="shared" si="2"/>
        <v>-35.689815157826949</v>
      </c>
      <c r="D122">
        <f>'10'!J123+'20'!J123+'30'!J123+'40'!J123+'50'!J123</f>
        <v>-3.3670822531311848E-3</v>
      </c>
      <c r="E122">
        <f>'10'!K123+'20'!K123+'30'!K123+'40'!K123+'50'!K123</f>
        <v>-1.5998339666542346E-2</v>
      </c>
      <c r="F122">
        <f t="shared" si="3"/>
        <v>-35.730268511169278</v>
      </c>
    </row>
    <row r="123" spans="1:6" x14ac:dyDescent="0.25">
      <c r="A123">
        <f>'10'!H124+'20'!H124+'30'!H124+'40'!H124+'50'!H124</f>
        <v>-1.0456346828497786E-4</v>
      </c>
      <c r="B123">
        <f>'10'!I124+'20'!I124+'30'!I124+'40'!I124+'50'!I124</f>
        <v>-1.7442523969835061E-2</v>
      </c>
      <c r="C123">
        <f t="shared" si="2"/>
        <v>-35.16765736124195</v>
      </c>
      <c r="D123">
        <f>'10'!J124+'20'!J124+'30'!J124+'40'!J124+'50'!J124</f>
        <v>-1.4725537172143987E-4</v>
      </c>
      <c r="E123">
        <f>'10'!K124+'20'!K124+'30'!K124+'40'!K124+'50'!K124</f>
        <v>-1.7334613475110734E-2</v>
      </c>
      <c r="F123">
        <f t="shared" si="3"/>
        <v>-35.221403366617714</v>
      </c>
    </row>
    <row r="124" spans="1:6" x14ac:dyDescent="0.25">
      <c r="A124">
        <f>'10'!H125+'20'!H125+'30'!H125+'40'!H125+'50'!H125</f>
        <v>3.599095016631023E-3</v>
      </c>
      <c r="B124">
        <f>'10'!I125+'20'!I125+'30'!I125+'40'!I125+'50'!I125</f>
        <v>-1.8134140626907557E-2</v>
      </c>
      <c r="C124">
        <f t="shared" si="2"/>
        <v>-34.662272539424094</v>
      </c>
      <c r="D124">
        <f>'10'!J125+'20'!J125+'30'!J125+'40'!J125+'50'!J125</f>
        <v>3.6044510775148659E-3</v>
      </c>
      <c r="E124">
        <f>'10'!K125+'20'!K125+'30'!K125+'40'!K125+'50'!K125</f>
        <v>-1.8006989754039061E-2</v>
      </c>
      <c r="F124">
        <f t="shared" si="3"/>
        <v>-34.720560933092372</v>
      </c>
    </row>
    <row r="125" spans="1:6" x14ac:dyDescent="0.25">
      <c r="A125">
        <f>'10'!H126+'20'!H126+'30'!H126+'40'!H126+'50'!H126</f>
        <v>7.8312542892571141E-3</v>
      </c>
      <c r="B125">
        <f>'10'!I126+'20'!I126+'30'!I126+'40'!I126+'50'!I126</f>
        <v>-1.8000171153865641E-2</v>
      </c>
      <c r="C125">
        <f t="shared" si="2"/>
        <v>-34.141618743337567</v>
      </c>
      <c r="D125">
        <f>'10'!J126+'20'!J126+'30'!J126+'40'!J126+'50'!J126</f>
        <v>7.8096738868903143E-3</v>
      </c>
      <c r="E125">
        <f>'10'!K126+'20'!K126+'30'!K126+'40'!K126+'50'!K126</f>
        <v>-1.7924267665955885E-2</v>
      </c>
      <c r="F125">
        <f t="shared" si="3"/>
        <v>-34.176293544837449</v>
      </c>
    </row>
    <row r="126" spans="1:6" x14ac:dyDescent="0.25">
      <c r="A126">
        <f>'10'!H127+'20'!H127+'30'!H127+'40'!H127+'50'!H127</f>
        <v>1.191748685818588E-2</v>
      </c>
      <c r="B126">
        <f>'10'!I127+'20'!I127+'30'!I127+'40'!I127+'50'!I127</f>
        <v>-1.7024184140964967E-2</v>
      </c>
      <c r="C126">
        <f t="shared" si="2"/>
        <v>-33.64667741129621</v>
      </c>
      <c r="D126">
        <f>'10'!J127+'20'!J127+'30'!J127+'40'!J127+'50'!J127</f>
        <v>1.1719938011907989E-2</v>
      </c>
      <c r="E126">
        <f>'10'!K127+'20'!K127+'30'!K127+'40'!K127+'50'!K127</f>
        <v>-1.706606287125375E-2</v>
      </c>
      <c r="F126">
        <f t="shared" si="3"/>
        <v>-33.679402854629849</v>
      </c>
    </row>
    <row r="127" spans="1:6" x14ac:dyDescent="0.25">
      <c r="A127">
        <f>'10'!H128+'20'!H128+'30'!H128+'40'!H128+'50'!H128</f>
        <v>1.5729937741588328E-2</v>
      </c>
      <c r="B127">
        <f>'10'!I128+'20'!I128+'30'!I128+'40'!I128+'50'!I128</f>
        <v>-1.5365217773827509E-2</v>
      </c>
      <c r="C127">
        <f t="shared" si="2"/>
        <v>-33.155847861606176</v>
      </c>
      <c r="D127">
        <f>'10'!J128+'20'!J128+'30'!J128+'40'!J128+'50'!J128</f>
        <v>1.5592191366686117E-2</v>
      </c>
      <c r="E127">
        <f>'10'!K128+'20'!K128+'30'!K128+'40'!K128+'50'!K128</f>
        <v>-1.5313436638724996E-2</v>
      </c>
      <c r="F127">
        <f t="shared" si="3"/>
        <v>-33.209195204380237</v>
      </c>
    </row>
    <row r="128" spans="1:6" x14ac:dyDescent="0.25">
      <c r="A128">
        <f>'10'!H129+'20'!H129+'30'!H129+'40'!H129+'50'!H129</f>
        <v>1.9615980036262203E-2</v>
      </c>
      <c r="B128">
        <f>'10'!I129+'20'!I129+'30'!I129+'40'!I129+'50'!I129</f>
        <v>-1.2621977556676909E-2</v>
      </c>
      <c r="C128">
        <f t="shared" si="2"/>
        <v>-32.643204837089549</v>
      </c>
      <c r="D128">
        <f>'10'!J129+'20'!J129+'30'!J129+'40'!J129+'50'!J129</f>
        <v>1.9420465648377943E-2</v>
      </c>
      <c r="E128">
        <f>'10'!K129+'20'!K129+'30'!K129+'40'!K129+'50'!K129</f>
        <v>-1.2718546227205028E-2</v>
      </c>
      <c r="F128">
        <f t="shared" si="3"/>
        <v>-32.684789996004</v>
      </c>
    </row>
    <row r="129" spans="1:6" x14ac:dyDescent="0.25">
      <c r="A129">
        <f>'10'!H130+'20'!H130+'30'!H130+'40'!H130+'50'!H130</f>
        <v>2.2863352793371323E-2</v>
      </c>
      <c r="B129">
        <f>'10'!I130+'20'!I130+'30'!I130+'40'!I130+'50'!I130</f>
        <v>-9.1368549864092267E-3</v>
      </c>
      <c r="C129">
        <f t="shared" si="2"/>
        <v>-32.173733074587773</v>
      </c>
      <c r="D129">
        <f>'10'!J130+'20'!J130+'30'!J130+'40'!J130+'50'!J130</f>
        <v>2.2728387764761146E-2</v>
      </c>
      <c r="E129">
        <f>'10'!K130+'20'!K130+'30'!K130+'40'!K130+'50'!K130</f>
        <v>-9.2144054873284972E-3</v>
      </c>
      <c r="F129">
        <f t="shared" si="3"/>
        <v>-32.207752862056907</v>
      </c>
    </row>
    <row r="130" spans="1:6" x14ac:dyDescent="0.25">
      <c r="A130">
        <f>'10'!H131+'20'!H131+'30'!H131+'40'!H131+'50'!H131</f>
        <v>2.5362106850233032E-2</v>
      </c>
      <c r="B130">
        <f>'10'!I131+'20'!I131+'30'!I131+'40'!I131+'50'!I131</f>
        <v>-5.1098739734888156E-3</v>
      </c>
      <c r="C130">
        <f t="shared" si="2"/>
        <v>-31.743484997526696</v>
      </c>
      <c r="D130">
        <f>'10'!J131+'20'!J131+'30'!J131+'40'!J131+'50'!J131</f>
        <v>2.5298886137325779E-2</v>
      </c>
      <c r="E130">
        <f>'10'!K131+'20'!K131+'30'!K131+'40'!K131+'50'!K131</f>
        <v>-5.1219579149488562E-3</v>
      </c>
      <c r="F130">
        <f t="shared" si="3"/>
        <v>-31.763509844331036</v>
      </c>
    </row>
    <row r="131" spans="1:6" x14ac:dyDescent="0.25">
      <c r="A131">
        <f>'10'!H132+'20'!H132+'30'!H132+'40'!H132+'50'!H132</f>
        <v>2.7068950039360388E-2</v>
      </c>
      <c r="B131">
        <f>'10'!I132+'20'!I132+'30'!I132+'40'!I132+'50'!I132</f>
        <v>-6.4345298027446325E-4</v>
      </c>
      <c r="C131">
        <f t="shared" ref="C131:C194" si="4">20*LOG10(SQRT((A131*A131)+(B131*B131)))</f>
        <v>-31.348118479485898</v>
      </c>
      <c r="D131">
        <f>'10'!J132+'20'!J132+'30'!J132+'40'!J132+'50'!J132</f>
        <v>2.7056009902214625E-2</v>
      </c>
      <c r="E131">
        <f>'10'!K132+'20'!K132+'30'!K132+'40'!K132+'50'!K132</f>
        <v>-7.484323129172063E-4</v>
      </c>
      <c r="F131">
        <f t="shared" ref="F131:F194" si="5">20*LOG10(SQRT((D131*D131)+(E131*E131)))</f>
        <v>-31.351403045548125</v>
      </c>
    </row>
    <row r="132" spans="1:6" x14ac:dyDescent="0.25">
      <c r="A132">
        <f>'10'!H133+'20'!H133+'30'!H133+'40'!H133+'50'!H133</f>
        <v>2.8038342823927462E-2</v>
      </c>
      <c r="B132">
        <f>'10'!I133+'20'!I133+'30'!I133+'40'!I133+'50'!I133</f>
        <v>4.4584855022048852E-3</v>
      </c>
      <c r="C132">
        <f t="shared" si="4"/>
        <v>-30.936505387337906</v>
      </c>
      <c r="D132">
        <f>'10'!J133+'20'!J133+'30'!J133+'40'!J133+'50'!J133</f>
        <v>2.7995788321161032E-2</v>
      </c>
      <c r="E132">
        <f>'10'!K133+'20'!K133+'30'!K133+'40'!K133+'50'!K133</f>
        <v>4.3768945127002998E-3</v>
      </c>
      <c r="F132">
        <f t="shared" si="5"/>
        <v>-30.953269834284182</v>
      </c>
    </row>
    <row r="133" spans="1:6" x14ac:dyDescent="0.25">
      <c r="A133">
        <f>'10'!H134+'20'!H134+'30'!H134+'40'!H134+'50'!H134</f>
        <v>2.7988774683259166E-2</v>
      </c>
      <c r="B133">
        <f>'10'!I134+'20'!I134+'30'!I134+'40'!I134+'50'!I134</f>
        <v>9.6185923209799323E-3</v>
      </c>
      <c r="C133">
        <f t="shared" si="4"/>
        <v>-30.575510138072019</v>
      </c>
      <c r="D133">
        <f>'10'!J134+'20'!J134+'30'!J134+'40'!J134+'50'!J134</f>
        <v>2.7986243124791147E-2</v>
      </c>
      <c r="E133">
        <f>'10'!K134+'20'!K134+'30'!K134+'40'!K134+'50'!K134</f>
        <v>9.5064877724953846E-3</v>
      </c>
      <c r="F133">
        <f t="shared" si="5"/>
        <v>-30.586858265689301</v>
      </c>
    </row>
    <row r="134" spans="1:6" x14ac:dyDescent="0.25">
      <c r="A134">
        <f>'10'!H135+'20'!H135+'30'!H135+'40'!H135+'50'!H135</f>
        <v>2.7085181865645382E-2</v>
      </c>
      <c r="B134">
        <f>'10'!I135+'20'!I135+'30'!I135+'40'!I135+'50'!I135</f>
        <v>1.454798657704506E-2</v>
      </c>
      <c r="C134">
        <f t="shared" si="4"/>
        <v>-30.244528590460575</v>
      </c>
      <c r="D134">
        <f>'10'!J135+'20'!J135+'30'!J135+'40'!J135+'50'!J135</f>
        <v>2.7111083323815455E-2</v>
      </c>
      <c r="E134">
        <f>'10'!K135+'20'!K135+'30'!K135+'40'!K135+'50'!K135</f>
        <v>1.4386126836919496E-2</v>
      </c>
      <c r="F134">
        <f t="shared" si="5"/>
        <v>-30.259622440999763</v>
      </c>
    </row>
    <row r="135" spans="1:6" x14ac:dyDescent="0.25">
      <c r="A135">
        <f>'10'!H136+'20'!H136+'30'!H136+'40'!H136+'50'!H136</f>
        <v>2.5207392181845506E-2</v>
      </c>
      <c r="B135">
        <f>'10'!I136+'20'!I136+'30'!I136+'40'!I136+'50'!I136</f>
        <v>1.942341180615403E-2</v>
      </c>
      <c r="C135">
        <f t="shared" si="4"/>
        <v>-29.945271037123128</v>
      </c>
      <c r="D135">
        <f>'10'!J136+'20'!J136+'30'!J136+'40'!J136+'50'!J136</f>
        <v>2.523910822486863E-2</v>
      </c>
      <c r="E135">
        <f>'10'!K136+'20'!K136+'30'!K136+'40'!K136+'50'!K136</f>
        <v>1.9266047706482443E-2</v>
      </c>
      <c r="F135">
        <f t="shared" si="5"/>
        <v>-29.964562454751018</v>
      </c>
    </row>
    <row r="136" spans="1:6" x14ac:dyDescent="0.25">
      <c r="A136">
        <f>'10'!H137+'20'!H137+'30'!H137+'40'!H137+'50'!H137</f>
        <v>2.2307647287585382E-2</v>
      </c>
      <c r="B136">
        <f>'10'!I137+'20'!I137+'30'!I137+'40'!I137+'50'!I137</f>
        <v>2.4125846850993855E-2</v>
      </c>
      <c r="C136">
        <f t="shared" si="4"/>
        <v>-29.667018808407395</v>
      </c>
      <c r="D136">
        <f>'10'!J137+'20'!J137+'30'!J137+'40'!J137+'50'!J137</f>
        <v>2.2418793293513723E-2</v>
      </c>
      <c r="E136">
        <f>'10'!K137+'20'!K137+'30'!K137+'40'!K137+'50'!K137</f>
        <v>2.3869328923736211E-2</v>
      </c>
      <c r="F136">
        <f t="shared" si="5"/>
        <v>-29.696645956776951</v>
      </c>
    </row>
    <row r="137" spans="1:6" x14ac:dyDescent="0.25">
      <c r="A137">
        <f>'10'!H138+'20'!H138+'30'!H138+'40'!H138+'50'!H138</f>
        <v>1.8861593815077852E-2</v>
      </c>
      <c r="B137">
        <f>'10'!I138+'20'!I138+'30'!I138+'40'!I138+'50'!I138</f>
        <v>2.7967685785368554E-2</v>
      </c>
      <c r="C137">
        <f t="shared" si="4"/>
        <v>-29.438763735299808</v>
      </c>
      <c r="D137">
        <f>'10'!J138+'20'!J138+'30'!J138+'40'!J138+'50'!J138</f>
        <v>1.8867960389096848E-2</v>
      </c>
      <c r="E137">
        <f>'10'!K138+'20'!K138+'30'!K138+'40'!K138+'50'!K138</f>
        <v>2.7853037454981033E-2</v>
      </c>
      <c r="F137">
        <f t="shared" si="5"/>
        <v>-29.462335241790456</v>
      </c>
    </row>
    <row r="138" spans="1:6" x14ac:dyDescent="0.25">
      <c r="A138">
        <f>'10'!H139+'20'!H139+'30'!H139+'40'!H139+'50'!H139</f>
        <v>1.4620099804515993E-2</v>
      </c>
      <c r="B138">
        <f>'10'!I139+'20'!I139+'30'!I139+'40'!I139+'50'!I139</f>
        <v>3.1187496999077691E-2</v>
      </c>
      <c r="C138">
        <f t="shared" si="4"/>
        <v>-29.257661943708055</v>
      </c>
      <c r="D138">
        <f>'10'!J139+'20'!J139+'30'!J139+'40'!J139+'50'!J139</f>
        <v>1.4632300244911162E-2</v>
      </c>
      <c r="E138">
        <f>'10'!K139+'20'!K139+'30'!K139+'40'!K139+'50'!K139</f>
        <v>3.1073658358591636E-2</v>
      </c>
      <c r="F138">
        <f t="shared" si="5"/>
        <v>-29.282370887989636</v>
      </c>
    </row>
    <row r="139" spans="1:6" x14ac:dyDescent="0.25">
      <c r="A139">
        <f>'10'!H140+'20'!H140+'30'!H140+'40'!H140+'50'!H140</f>
        <v>9.7347154858096422E-3</v>
      </c>
      <c r="B139">
        <f>'10'!I140+'20'!I140+'30'!I140+'40'!I140+'50'!I140</f>
        <v>3.3695563758532859E-2</v>
      </c>
      <c r="C139">
        <f t="shared" si="4"/>
        <v>-29.100399157978195</v>
      </c>
      <c r="D139">
        <f>'10'!J140+'20'!J140+'30'!J140+'40'!J140+'50'!J140</f>
        <v>9.7979991982864948E-3</v>
      </c>
      <c r="E139">
        <f>'10'!K140+'20'!K140+'30'!K140+'40'!K140+'50'!K140</f>
        <v>3.3552699053147846E-2</v>
      </c>
      <c r="F139">
        <f t="shared" si="5"/>
        <v>-29.130054236064321</v>
      </c>
    </row>
    <row r="140" spans="1:6" x14ac:dyDescent="0.25">
      <c r="A140">
        <f>'10'!H141+'20'!H141+'30'!H141+'40'!H141+'50'!H141</f>
        <v>4.5972213976957811E-3</v>
      </c>
      <c r="B140">
        <f>'10'!I141+'20'!I141+'30'!I141+'40'!I141+'50'!I141</f>
        <v>3.5249336210066318E-2</v>
      </c>
      <c r="C140">
        <f t="shared" si="4"/>
        <v>-28.983731474918208</v>
      </c>
      <c r="D140">
        <f>'10'!J141+'20'!J141+'30'!J141+'40'!J141+'50'!J141</f>
        <v>4.7055212798962128E-3</v>
      </c>
      <c r="E140">
        <f>'10'!K141+'20'!K141+'30'!K141+'40'!K141+'50'!K141</f>
        <v>3.5133691131493519E-2</v>
      </c>
      <c r="F140">
        <f t="shared" si="5"/>
        <v>-29.008312223628874</v>
      </c>
    </row>
    <row r="141" spans="1:6" x14ac:dyDescent="0.25">
      <c r="A141">
        <f>'10'!H142+'20'!H142+'30'!H142+'40'!H142+'50'!H142</f>
        <v>-6.4929901526630091E-4</v>
      </c>
      <c r="B141">
        <f>'10'!I142+'20'!I142+'30'!I142+'40'!I142+'50'!I142</f>
        <v>3.5917652164499193E-2</v>
      </c>
      <c r="C141">
        <f t="shared" si="4"/>
        <v>-28.892422178682722</v>
      </c>
      <c r="D141">
        <f>'10'!J142+'20'!J142+'30'!J142+'40'!J142+'50'!J142</f>
        <v>-6.0098727210688746E-4</v>
      </c>
      <c r="E141">
        <f>'10'!K142+'20'!K142+'30'!K142+'40'!K142+'50'!K142</f>
        <v>3.5751265373563636E-2</v>
      </c>
      <c r="F141">
        <f t="shared" si="5"/>
        <v>-28.932944571311584</v>
      </c>
    </row>
    <row r="142" spans="1:6" x14ac:dyDescent="0.25">
      <c r="A142">
        <f>'10'!H143+'20'!H143+'30'!H143+'40'!H143+'50'!H143</f>
        <v>-5.8761622614575057E-3</v>
      </c>
      <c r="B142">
        <f>'10'!I143+'20'!I143+'30'!I143+'40'!I143+'50'!I143</f>
        <v>3.5678615322459153E-2</v>
      </c>
      <c r="C142">
        <f t="shared" si="4"/>
        <v>-28.835606693302147</v>
      </c>
      <c r="D142">
        <f>'10'!J143+'20'!J143+'30'!J143+'40'!J143+'50'!J143</f>
        <v>-5.8960140740851995E-3</v>
      </c>
      <c r="E142">
        <f>'10'!K143+'20'!K143+'30'!K143+'40'!K143+'50'!K143</f>
        <v>3.5608248488956308E-2</v>
      </c>
      <c r="F142">
        <f t="shared" si="5"/>
        <v>-28.851521389121682</v>
      </c>
    </row>
    <row r="143" spans="1:6" x14ac:dyDescent="0.25">
      <c r="A143">
        <f>'10'!H144+'20'!H144+'30'!H144+'40'!H144+'50'!H144</f>
        <v>-1.0829760464367E-2</v>
      </c>
      <c r="B143">
        <f>'10'!I144+'20'!I144+'30'!I144+'40'!I144+'50'!I144</f>
        <v>3.4647318689854219E-2</v>
      </c>
      <c r="C143">
        <f t="shared" si="4"/>
        <v>-28.801767292205636</v>
      </c>
      <c r="D143">
        <f>'10'!J144+'20'!J144+'30'!J144+'40'!J144+'50'!J144</f>
        <v>-1.0700171328251852E-2</v>
      </c>
      <c r="E143">
        <f>'10'!K144+'20'!K144+'30'!K144+'40'!K144+'50'!K144</f>
        <v>3.4603999499079247E-2</v>
      </c>
      <c r="F143">
        <f t="shared" si="5"/>
        <v>-28.820891885452113</v>
      </c>
    </row>
    <row r="144" spans="1:6" x14ac:dyDescent="0.25">
      <c r="A144">
        <f>'10'!H145+'20'!H145+'30'!H145+'40'!H145+'50'!H145</f>
        <v>-1.5574042327558522E-2</v>
      </c>
      <c r="B144">
        <f>'10'!I145+'20'!I145+'30'!I145+'40'!I145+'50'!I145</f>
        <v>3.2801860893997795E-2</v>
      </c>
      <c r="C144">
        <f t="shared" si="4"/>
        <v>-28.799156258695184</v>
      </c>
      <c r="D144">
        <f>'10'!J145+'20'!J145+'30'!J145+'40'!J145+'50'!J145</f>
        <v>-1.5585809664384394E-2</v>
      </c>
      <c r="E144">
        <f>'10'!K145+'20'!K145+'30'!K145+'40'!K145+'50'!K145</f>
        <v>3.2737483824397666E-2</v>
      </c>
      <c r="F144">
        <f t="shared" si="5"/>
        <v>-28.811864483375082</v>
      </c>
    </row>
    <row r="145" spans="1:6" x14ac:dyDescent="0.25">
      <c r="A145">
        <f>'10'!H146+'20'!H146+'30'!H146+'40'!H146+'50'!H146</f>
        <v>-1.9933763527362612E-2</v>
      </c>
      <c r="B145">
        <f>'10'!I146+'20'!I146+'30'!I146+'40'!I146+'50'!I146</f>
        <v>3.0169762324803267E-2</v>
      </c>
      <c r="C145">
        <f t="shared" si="4"/>
        <v>-28.835352224896056</v>
      </c>
      <c r="D145">
        <f>'10'!J146+'20'!J146+'30'!J146+'40'!J146+'50'!J146</f>
        <v>-1.9802441898013293E-2</v>
      </c>
      <c r="E145">
        <f>'10'!K146+'20'!K146+'30'!K146+'40'!K146+'50'!K146</f>
        <v>3.0282747347001017E-2</v>
      </c>
      <c r="F145">
        <f t="shared" si="5"/>
        <v>-28.830001429731599</v>
      </c>
    </row>
    <row r="146" spans="1:6" x14ac:dyDescent="0.25">
      <c r="A146">
        <f>'10'!H147+'20'!H147+'30'!H147+'40'!H147+'50'!H147</f>
        <v>-2.3412975791410599E-2</v>
      </c>
      <c r="B146">
        <f>'10'!I147+'20'!I147+'30'!I147+'40'!I147+'50'!I147</f>
        <v>2.7207010282316691E-2</v>
      </c>
      <c r="C146">
        <f t="shared" si="4"/>
        <v>-28.899530443682991</v>
      </c>
      <c r="D146">
        <f>'10'!J147+'20'!J147+'30'!J147+'40'!J147+'50'!J147</f>
        <v>-2.3243217669507869E-2</v>
      </c>
      <c r="E146">
        <f>'10'!K147+'20'!K147+'30'!K147+'40'!K147+'50'!K147</f>
        <v>2.7311608132124278E-2</v>
      </c>
      <c r="F146">
        <f t="shared" si="5"/>
        <v>-28.907012509919625</v>
      </c>
    </row>
    <row r="147" spans="1:6" x14ac:dyDescent="0.25">
      <c r="A147">
        <f>'10'!H148+'20'!H148+'30'!H148+'40'!H148+'50'!H148</f>
        <v>-2.6217852643815716E-2</v>
      </c>
      <c r="B147">
        <f>'10'!I148+'20'!I148+'30'!I148+'40'!I148+'50'!I148</f>
        <v>2.3807452953509538E-2</v>
      </c>
      <c r="C147">
        <f t="shared" si="4"/>
        <v>-29.016433794446144</v>
      </c>
      <c r="D147">
        <f>'10'!J148+'20'!J148+'30'!J148+'40'!J148+'50'!J148</f>
        <v>-2.6215279760148737E-2</v>
      </c>
      <c r="E147">
        <f>'10'!K148+'20'!K148+'30'!K148+'40'!K148+'50'!K148</f>
        <v>2.3778949383135684E-2</v>
      </c>
      <c r="F147">
        <f t="shared" si="5"/>
        <v>-29.021600898057191</v>
      </c>
    </row>
    <row r="148" spans="1:6" x14ac:dyDescent="0.25">
      <c r="A148">
        <f>'10'!H149+'20'!H149+'30'!H149+'40'!H149+'50'!H149</f>
        <v>-2.8478243673492911E-2</v>
      </c>
      <c r="B148">
        <f>'10'!I149+'20'!I149+'30'!I149+'40'!I149+'50'!I149</f>
        <v>1.9867048222864857E-2</v>
      </c>
      <c r="C148">
        <f t="shared" si="4"/>
        <v>-29.187571486845552</v>
      </c>
      <c r="D148">
        <f>'10'!J149+'20'!J149+'30'!J149+'40'!J149+'50'!J149</f>
        <v>-2.8433987609417049E-2</v>
      </c>
      <c r="E148">
        <f>'10'!K149+'20'!K149+'30'!K149+'40'!K149+'50'!K149</f>
        <v>1.9887341833590314E-2</v>
      </c>
      <c r="F148">
        <f t="shared" si="5"/>
        <v>-29.193742285181436</v>
      </c>
    </row>
    <row r="149" spans="1:6" x14ac:dyDescent="0.25">
      <c r="A149">
        <f>'10'!H150+'20'!H150+'30'!H150+'40'!H150+'50'!H150</f>
        <v>-2.9933782814398298E-2</v>
      </c>
      <c r="B149">
        <f>'10'!I150+'20'!I150+'30'!I150+'40'!I150+'50'!I150</f>
        <v>1.5773957722427609E-2</v>
      </c>
      <c r="C149">
        <f t="shared" si="4"/>
        <v>-29.412517545264759</v>
      </c>
      <c r="D149">
        <f>'10'!J150+'20'!J150+'30'!J150+'40'!J150+'50'!J150</f>
        <v>-3.0005750892235811E-2</v>
      </c>
      <c r="E149">
        <f>'10'!K150+'20'!K150+'30'!K150+'40'!K150+'50'!K150</f>
        <v>1.5723135496580345E-2</v>
      </c>
      <c r="F149">
        <f t="shared" si="5"/>
        <v>-29.402238123433619</v>
      </c>
    </row>
    <row r="150" spans="1:6" x14ac:dyDescent="0.25">
      <c r="A150">
        <f>'10'!H151+'20'!H151+'30'!H151+'40'!H151+'50'!H151</f>
        <v>-3.0657015228523481E-2</v>
      </c>
      <c r="B150">
        <f>'10'!I151+'20'!I151+'30'!I151+'40'!I151+'50'!I151</f>
        <v>1.1910278202834478E-2</v>
      </c>
      <c r="C150">
        <f t="shared" si="4"/>
        <v>-29.65890235556072</v>
      </c>
      <c r="D150">
        <f>'10'!J151+'20'!J151+'30'!J151+'40'!J151+'50'!J151</f>
        <v>-3.0679737363204829E-2</v>
      </c>
      <c r="E150">
        <f>'10'!K151+'20'!K151+'30'!K151+'40'!K151+'50'!K151</f>
        <v>1.1958032717709892E-2</v>
      </c>
      <c r="F150">
        <f t="shared" si="5"/>
        <v>-29.648742417606844</v>
      </c>
    </row>
    <row r="151" spans="1:6" x14ac:dyDescent="0.25">
      <c r="A151">
        <f>'10'!H152+'20'!H152+'30'!H152+'40'!H152+'50'!H152</f>
        <v>-3.0677476799948533E-2</v>
      </c>
      <c r="B151">
        <f>'10'!I152+'20'!I152+'30'!I152+'40'!I152+'50'!I152</f>
        <v>8.0264973005793293E-3</v>
      </c>
      <c r="C151">
        <f t="shared" si="4"/>
        <v>-29.976039994780926</v>
      </c>
      <c r="D151">
        <f>'10'!J152+'20'!J152+'30'!J152+'40'!J152+'50'!J152</f>
        <v>-3.0750528973487193E-2</v>
      </c>
      <c r="E151">
        <f>'10'!K152+'20'!K152+'30'!K152+'40'!K152+'50'!K152</f>
        <v>8.0206106433072955E-3</v>
      </c>
      <c r="F151">
        <f t="shared" si="5"/>
        <v>-29.957107792854906</v>
      </c>
    </row>
    <row r="152" spans="1:6" x14ac:dyDescent="0.25">
      <c r="A152">
        <f>'10'!H153+'20'!H153+'30'!H153+'40'!H153+'50'!H153</f>
        <v>-3.0072775019952747E-2</v>
      </c>
      <c r="B152">
        <f>'10'!I153+'20'!I153+'30'!I153+'40'!I153+'50'!I153</f>
        <v>4.4097321342324598E-3</v>
      </c>
      <c r="C152">
        <f t="shared" si="4"/>
        <v>-30.344137987072859</v>
      </c>
      <c r="D152">
        <f>'10'!J153+'20'!J153+'30'!J153+'40'!J153+'50'!J153</f>
        <v>-3.0172679358138159E-2</v>
      </c>
      <c r="E152">
        <f>'10'!K153+'20'!K153+'30'!K153+'40'!K153+'50'!K153</f>
        <v>4.4373107841994032E-3</v>
      </c>
      <c r="F152">
        <f t="shared" si="5"/>
        <v>-30.314795512021213</v>
      </c>
    </row>
    <row r="153" spans="1:6" x14ac:dyDescent="0.25">
      <c r="A153">
        <f>'10'!H154+'20'!H154+'30'!H154+'40'!H154+'50'!H154</f>
        <v>-2.8935906096159474E-2</v>
      </c>
      <c r="B153">
        <f>'10'!I154+'20'!I154+'30'!I154+'40'!I154+'50'!I154</f>
        <v>1.1732601693739816E-3</v>
      </c>
      <c r="C153">
        <f t="shared" si="4"/>
        <v>-30.764124125922699</v>
      </c>
      <c r="D153">
        <f>'10'!J154+'20'!J154+'30'!J154+'40'!J154+'50'!J154</f>
        <v>-2.9049960659243604E-2</v>
      </c>
      <c r="E153">
        <f>'10'!K154+'20'!K154+'30'!K154+'40'!K154+'50'!K154</f>
        <v>1.1998578427740341E-3</v>
      </c>
      <c r="F153">
        <f t="shared" si="5"/>
        <v>-30.729686456592926</v>
      </c>
    </row>
    <row r="154" spans="1:6" x14ac:dyDescent="0.25">
      <c r="A154">
        <f>'10'!H155+'20'!H155+'30'!H155+'40'!H155+'50'!H155</f>
        <v>-2.7429220435455308E-2</v>
      </c>
      <c r="B154">
        <f>'10'!I155+'20'!I155+'30'!I155+'40'!I155+'50'!I155</f>
        <v>-1.5198126883071037E-3</v>
      </c>
      <c r="C154">
        <f t="shared" si="4"/>
        <v>-31.222417835372639</v>
      </c>
      <c r="D154">
        <f>'10'!J155+'20'!J155+'30'!J155+'40'!J155+'50'!J155</f>
        <v>-2.7502636977408072E-2</v>
      </c>
      <c r="E154">
        <f>'10'!K155+'20'!K155+'30'!K155+'40'!K155+'50'!K155</f>
        <v>-1.4095377157131257E-3</v>
      </c>
      <c r="F154">
        <f t="shared" si="5"/>
        <v>-31.201120765958553</v>
      </c>
    </row>
    <row r="155" spans="1:6" x14ac:dyDescent="0.25">
      <c r="A155">
        <f>'10'!H156+'20'!H156+'30'!H156+'40'!H156+'50'!H156</f>
        <v>-2.5574469464555109E-2</v>
      </c>
      <c r="B155">
        <f>'10'!I156+'20'!I156+'30'!I156+'40'!I156+'50'!I156</f>
        <v>-3.8170011718158987E-3</v>
      </c>
      <c r="C155">
        <f t="shared" si="4"/>
        <v>-31.748186970395427</v>
      </c>
      <c r="D155">
        <f>'10'!J156+'20'!J156+'30'!J156+'40'!J156+'50'!J156</f>
        <v>-2.553613014719084E-2</v>
      </c>
      <c r="E155">
        <f>'10'!K156+'20'!K156+'30'!K156+'40'!K156+'50'!K156</f>
        <v>-3.6385156480829945E-3</v>
      </c>
      <c r="F155">
        <f t="shared" si="5"/>
        <v>-31.769611057077213</v>
      </c>
    </row>
    <row r="156" spans="1:6" x14ac:dyDescent="0.25">
      <c r="A156">
        <f>'10'!H157+'20'!H157+'30'!H157+'40'!H157+'50'!H157</f>
        <v>-2.3255779949531197E-2</v>
      </c>
      <c r="B156">
        <f>'10'!I157+'20'!I157+'30'!I157+'40'!I157+'50'!I157</f>
        <v>-5.8296242863639606E-3</v>
      </c>
      <c r="C156">
        <f t="shared" si="4"/>
        <v>-32.404712874937992</v>
      </c>
      <c r="D156">
        <f>'10'!J157+'20'!J157+'30'!J157+'40'!J157+'50'!J157</f>
        <v>-2.3259115560598918E-2</v>
      </c>
      <c r="E156">
        <f>'10'!K157+'20'!K157+'30'!K157+'40'!K157+'50'!K157</f>
        <v>-5.7218660183455663E-3</v>
      </c>
      <c r="F156">
        <f t="shared" si="5"/>
        <v>-32.41295311410412</v>
      </c>
    </row>
    <row r="157" spans="1:6" x14ac:dyDescent="0.25">
      <c r="A157">
        <f>'10'!H158+'20'!H158+'30'!H158+'40'!H158+'50'!H158</f>
        <v>-2.0751084630509928E-2</v>
      </c>
      <c r="B157">
        <f>'10'!I158+'20'!I158+'30'!I158+'40'!I158+'50'!I158</f>
        <v>-7.1590626052289615E-3</v>
      </c>
      <c r="C157">
        <f t="shared" si="4"/>
        <v>-33.170794024527382</v>
      </c>
      <c r="D157">
        <f>'10'!J158+'20'!J158+'30'!J158+'40'!J158+'50'!J158</f>
        <v>-2.0782995187522482E-2</v>
      </c>
      <c r="E157">
        <f>'10'!K158+'20'!K158+'30'!K158+'40'!K158+'50'!K158</f>
        <v>-7.050017528956426E-3</v>
      </c>
      <c r="F157">
        <f t="shared" si="5"/>
        <v>-33.172813872006401</v>
      </c>
    </row>
    <row r="158" spans="1:6" x14ac:dyDescent="0.25">
      <c r="A158">
        <f>'10'!H159+'20'!H159+'30'!H159+'40'!H159+'50'!H159</f>
        <v>-1.8194402645659011E-2</v>
      </c>
      <c r="B158">
        <f>'10'!I159+'20'!I159+'30'!I159+'40'!I159+'50'!I159</f>
        <v>-8.0624833635480168E-3</v>
      </c>
      <c r="C158">
        <f t="shared" si="4"/>
        <v>-34.022610297251333</v>
      </c>
      <c r="D158">
        <f>'10'!J159+'20'!J159+'30'!J159+'40'!J159+'50'!J159</f>
        <v>-1.8309461452992084E-2</v>
      </c>
      <c r="E158">
        <f>'10'!K159+'20'!K159+'30'!K159+'40'!K159+'50'!K159</f>
        <v>-7.8891907339871357E-3</v>
      </c>
      <c r="F158">
        <f t="shared" si="5"/>
        <v>-34.006894071599987</v>
      </c>
    </row>
    <row r="159" spans="1:6" x14ac:dyDescent="0.25">
      <c r="A159">
        <f>'10'!H160+'20'!H160+'30'!H160+'40'!H160+'50'!H160</f>
        <v>-1.5638029518685627E-2</v>
      </c>
      <c r="B159">
        <f>'10'!I160+'20'!I160+'30'!I160+'40'!I160+'50'!I160</f>
        <v>-8.2166099183211203E-3</v>
      </c>
      <c r="C159">
        <f t="shared" si="4"/>
        <v>-35.057609971132138</v>
      </c>
      <c r="D159">
        <f>'10'!J160+'20'!J160+'30'!J160+'40'!J160+'50'!J160</f>
        <v>-1.5716889060685926E-2</v>
      </c>
      <c r="E159">
        <f>'10'!K160+'20'!K160+'30'!K160+'40'!K160+'50'!K160</f>
        <v>-8.1184832126805356E-3</v>
      </c>
      <c r="F159">
        <f t="shared" si="5"/>
        <v>-35.045522844082349</v>
      </c>
    </row>
    <row r="160" spans="1:6" x14ac:dyDescent="0.25">
      <c r="A160">
        <f>'10'!H161+'20'!H161+'30'!H161+'40'!H161+'50'!H161</f>
        <v>-1.3007014948176862E-2</v>
      </c>
      <c r="B160">
        <f>'10'!I161+'20'!I161+'30'!I161+'40'!I161+'50'!I161</f>
        <v>-8.0123558981459869E-3</v>
      </c>
      <c r="C160">
        <f t="shared" si="4"/>
        <v>-36.319358343253398</v>
      </c>
      <c r="D160">
        <f>'10'!J161+'20'!J161+'30'!J161+'40'!J161+'50'!J161</f>
        <v>-1.3095379164589457E-2</v>
      </c>
      <c r="E160">
        <f>'10'!K161+'20'!K161+'30'!K161+'40'!K161+'50'!K161</f>
        <v>-7.9610212653755119E-3</v>
      </c>
      <c r="F160">
        <f t="shared" si="5"/>
        <v>-36.291783414933775</v>
      </c>
    </row>
    <row r="161" spans="1:6" x14ac:dyDescent="0.25">
      <c r="A161">
        <f>'10'!H162+'20'!H162+'30'!H162+'40'!H162+'50'!H162</f>
        <v>-1.0475874985573303E-2</v>
      </c>
      <c r="B161">
        <f>'10'!I162+'20'!I162+'30'!I162+'40'!I162+'50'!I162</f>
        <v>-7.4164361326439741E-3</v>
      </c>
      <c r="C161">
        <f t="shared" si="4"/>
        <v>-37.831812154326876</v>
      </c>
      <c r="D161">
        <f>'10'!J162+'20'!J162+'30'!J162+'40'!J162+'50'!J162</f>
        <v>-1.0613652952161781E-2</v>
      </c>
      <c r="E161">
        <f>'10'!K162+'20'!K162+'30'!K162+'40'!K162+'50'!K162</f>
        <v>-7.3696717313710049E-3</v>
      </c>
      <c r="F161">
        <f t="shared" si="5"/>
        <v>-37.773831668708318</v>
      </c>
    </row>
    <row r="162" spans="1:6" x14ac:dyDescent="0.25">
      <c r="A162">
        <f>'10'!H163+'20'!H163+'30'!H163+'40'!H163+'50'!H163</f>
        <v>-8.1451247159797548E-3</v>
      </c>
      <c r="B162">
        <f>'10'!I163+'20'!I163+'30'!I163+'40'!I163+'50'!I163</f>
        <v>-6.392693703170858E-3</v>
      </c>
      <c r="C162">
        <f t="shared" si="4"/>
        <v>-39.697663671940894</v>
      </c>
      <c r="D162">
        <f>'10'!J163+'20'!J163+'30'!J163+'40'!J163+'50'!J163</f>
        <v>-8.2919099076986212E-3</v>
      </c>
      <c r="E162">
        <f>'10'!K163+'20'!K163+'30'!K163+'40'!K163+'50'!K163</f>
        <v>-6.4367030706488785E-3</v>
      </c>
      <c r="F162">
        <f t="shared" si="5"/>
        <v>-39.578699708194677</v>
      </c>
    </row>
    <row r="163" spans="1:6" x14ac:dyDescent="0.25">
      <c r="A163">
        <f>'10'!H164+'20'!H164+'30'!H164+'40'!H164+'50'!H164</f>
        <v>-6.103977720966965E-3</v>
      </c>
      <c r="B163">
        <f>'10'!I164+'20'!I164+'30'!I164+'40'!I164+'50'!I164</f>
        <v>-5.1034105468026076E-3</v>
      </c>
      <c r="C163">
        <f t="shared" si="4"/>
        <v>-41.985733530661065</v>
      </c>
      <c r="D163">
        <f>'10'!J164+'20'!J164+'30'!J164+'40'!J164+'50'!J164</f>
        <v>-6.1791264870760133E-3</v>
      </c>
      <c r="E163">
        <f>'10'!K164+'20'!K164+'30'!K164+'40'!K164+'50'!K164</f>
        <v>-5.1309194541297619E-3</v>
      </c>
      <c r="F163">
        <f t="shared" si="5"/>
        <v>-41.903868361735121</v>
      </c>
    </row>
    <row r="164" spans="1:6" x14ac:dyDescent="0.25">
      <c r="A164">
        <f>'10'!H165+'20'!H165+'30'!H165+'40'!H165+'50'!H165</f>
        <v>-4.0938436384890184E-3</v>
      </c>
      <c r="B164">
        <f>'10'!I165+'20'!I165+'30'!I165+'40'!I165+'50'!I165</f>
        <v>-3.4553953228451816E-3</v>
      </c>
      <c r="C164">
        <f t="shared" si="4"/>
        <v>-45.421285056734952</v>
      </c>
      <c r="D164">
        <f>'10'!J165+'20'!J165+'30'!J165+'40'!J165+'50'!J165</f>
        <v>-4.225665616545209E-3</v>
      </c>
      <c r="E164">
        <f>'10'!K165+'20'!K165+'30'!K165+'40'!K165+'50'!K165</f>
        <v>-3.5436482537942516E-3</v>
      </c>
      <c r="F164">
        <f t="shared" si="5"/>
        <v>-45.16930844348542</v>
      </c>
    </row>
    <row r="165" spans="1:6" x14ac:dyDescent="0.25">
      <c r="A165">
        <f>'10'!H166+'20'!H166+'30'!H166+'40'!H166+'50'!H166</f>
        <v>-2.3382587086171313E-3</v>
      </c>
      <c r="B165">
        <f>'10'!I166+'20'!I166+'30'!I166+'40'!I166+'50'!I166</f>
        <v>-1.7683513569632355E-3</v>
      </c>
      <c r="C165">
        <f t="shared" si="4"/>
        <v>-50.657783577775405</v>
      </c>
      <c r="D165">
        <f>'10'!J166+'20'!J166+'30'!J166+'40'!J166+'50'!J166</f>
        <v>-2.4308382348129393E-3</v>
      </c>
      <c r="E165">
        <f>'10'!K166+'20'!K166+'30'!K166+'40'!K166+'50'!K166</f>
        <v>-1.8364732253798358E-3</v>
      </c>
      <c r="F165">
        <f t="shared" si="5"/>
        <v>-50.323767573654187</v>
      </c>
    </row>
    <row r="166" spans="1:6" x14ac:dyDescent="0.25">
      <c r="A166">
        <f>'10'!H167+'20'!H167+'30'!H167+'40'!H167+'50'!H167</f>
        <v>-8.7801240415135047E-4</v>
      </c>
      <c r="B166">
        <f>'10'!I167+'20'!I167+'30'!I167+'40'!I167+'50'!I167</f>
        <v>5.5330427084749429E-5</v>
      </c>
      <c r="C166">
        <f t="shared" si="4"/>
        <v>-61.11277422592012</v>
      </c>
      <c r="D166">
        <f>'10'!J167+'20'!J167+'30'!J167+'40'!J167+'50'!J167</f>
        <v>-8.4606597682302005E-4</v>
      </c>
      <c r="E166">
        <f>'10'!K167+'20'!K167+'30'!K167+'40'!K167+'50'!K167</f>
        <v>-1.2300767827842785E-5</v>
      </c>
      <c r="F166">
        <f t="shared" si="5"/>
        <v>-61.450997483051147</v>
      </c>
    </row>
    <row r="167" spans="1:6" x14ac:dyDescent="0.25">
      <c r="A167">
        <f>'10'!H168+'20'!H168+'30'!H168+'40'!H168+'50'!H168</f>
        <v>4.2619503338687387E-4</v>
      </c>
      <c r="B167">
        <f>'10'!I168+'20'!I168+'30'!I168+'40'!I168+'50'!I168</f>
        <v>1.910171167060624E-3</v>
      </c>
      <c r="C167">
        <f t="shared" si="4"/>
        <v>-54.167563141452781</v>
      </c>
      <c r="D167">
        <f>'10'!J168+'20'!J168+'30'!J168+'40'!J168+'50'!J168</f>
        <v>4.6639552062594999E-4</v>
      </c>
      <c r="E167">
        <f>'10'!K168+'20'!K168+'30'!K168+'40'!K168+'50'!K168</f>
        <v>1.807800631376377E-3</v>
      </c>
      <c r="F167">
        <f t="shared" si="5"/>
        <v>-54.577139924781164</v>
      </c>
    </row>
    <row r="168" spans="1:6" x14ac:dyDescent="0.25">
      <c r="A168">
        <f>'10'!H169+'20'!H169+'30'!H169+'40'!H169+'50'!H169</f>
        <v>1.6096813182008398E-3</v>
      </c>
      <c r="B168">
        <f>'10'!I169+'20'!I169+'30'!I169+'40'!I169+'50'!I169</f>
        <v>3.8516088174098571E-3</v>
      </c>
      <c r="C168">
        <f t="shared" si="4"/>
        <v>-47.588031768229925</v>
      </c>
      <c r="D168">
        <f>'10'!J169+'20'!J169+'30'!J169+'40'!J169+'50'!J169</f>
        <v>1.6091249759394135E-3</v>
      </c>
      <c r="E168">
        <f>'10'!K169+'20'!K169+'30'!K169+'40'!K169+'50'!K169</f>
        <v>3.7069004414001226E-3</v>
      </c>
      <c r="F168">
        <f t="shared" si="5"/>
        <v>-47.870033351260744</v>
      </c>
    </row>
    <row r="169" spans="1:6" x14ac:dyDescent="0.25">
      <c r="A169">
        <f>'10'!H170+'20'!H170+'30'!H170+'40'!H170+'50'!H170</f>
        <v>2.483609544909407E-3</v>
      </c>
      <c r="B169">
        <f>'10'!I170+'20'!I170+'30'!I170+'40'!I170+'50'!I170</f>
        <v>5.6997292343657713E-3</v>
      </c>
      <c r="C169">
        <f t="shared" si="4"/>
        <v>-44.127917415015084</v>
      </c>
      <c r="D169">
        <f>'10'!J170+'20'!J170+'30'!J170+'40'!J170+'50'!J170</f>
        <v>2.5733503743376905E-3</v>
      </c>
      <c r="E169">
        <f>'10'!K170+'20'!K170+'30'!K170+'40'!K170+'50'!K170</f>
        <v>5.504987950019676E-3</v>
      </c>
      <c r="F169">
        <f t="shared" si="5"/>
        <v>-44.326556856993697</v>
      </c>
    </row>
    <row r="170" spans="1:6" x14ac:dyDescent="0.25">
      <c r="A170">
        <f>'10'!H171+'20'!H171+'30'!H171+'40'!H171+'50'!H171</f>
        <v>3.2868020887661152E-3</v>
      </c>
      <c r="B170">
        <f>'10'!I171+'20'!I171+'30'!I171+'40'!I171+'50'!I171</f>
        <v>7.4162137518212056E-3</v>
      </c>
      <c r="C170">
        <f t="shared" si="4"/>
        <v>-41.817523632747147</v>
      </c>
      <c r="D170">
        <f>'10'!J171+'20'!J171+'30'!J171+'40'!J171+'50'!J171</f>
        <v>3.2902126665747761E-3</v>
      </c>
      <c r="E170">
        <f>'10'!K171+'20'!K171+'30'!K171+'40'!K171+'50'!K171</f>
        <v>7.2575359489181618E-3</v>
      </c>
      <c r="F170">
        <f t="shared" si="5"/>
        <v>-41.972445534796172</v>
      </c>
    </row>
    <row r="171" spans="1:6" x14ac:dyDescent="0.25">
      <c r="A171">
        <f>'10'!H172+'20'!H172+'30'!H172+'40'!H172+'50'!H172</f>
        <v>3.8962021565078098E-3</v>
      </c>
      <c r="B171">
        <f>'10'!I172+'20'!I172+'30'!I172+'40'!I172+'50'!I172</f>
        <v>8.9165856757428656E-3</v>
      </c>
      <c r="C171">
        <f t="shared" si="4"/>
        <v>-40.237147280946594</v>
      </c>
      <c r="D171">
        <f>'10'!J172+'20'!J172+'30'!J172+'40'!J172+'50'!J172</f>
        <v>3.8923086400237299E-3</v>
      </c>
      <c r="E171">
        <f>'10'!K172+'20'!K172+'30'!K172+'40'!K172+'50'!K172</f>
        <v>8.7702787409998754E-3</v>
      </c>
      <c r="F171">
        <f t="shared" si="5"/>
        <v>-40.358919714284688</v>
      </c>
    </row>
    <row r="172" spans="1:6" x14ac:dyDescent="0.25">
      <c r="A172">
        <f>'10'!H173+'20'!H173+'30'!H173+'40'!H173+'50'!H173</f>
        <v>4.4048465823860799E-3</v>
      </c>
      <c r="B172">
        <f>'10'!I173+'20'!I173+'30'!I173+'40'!I173+'50'!I173</f>
        <v>1.0287294031743898E-2</v>
      </c>
      <c r="C172">
        <f t="shared" si="4"/>
        <v>-39.022878327188401</v>
      </c>
      <c r="D172">
        <f>'10'!J173+'20'!J173+'30'!J173+'40'!J173+'50'!J173</f>
        <v>4.4025384547787877E-3</v>
      </c>
      <c r="E172">
        <f>'10'!K173+'20'!K173+'30'!K173+'40'!K173+'50'!K173</f>
        <v>1.0148648802788351E-2</v>
      </c>
      <c r="F172">
        <f t="shared" si="5"/>
        <v>-39.122987163183154</v>
      </c>
    </row>
    <row r="173" spans="1:6" x14ac:dyDescent="0.25">
      <c r="A173">
        <f>'10'!H174+'20'!H174+'30'!H174+'40'!H174+'50'!H174</f>
        <v>4.7443863120901373E-3</v>
      </c>
      <c r="B173">
        <f>'10'!I174+'20'!I174+'30'!I174+'40'!I174+'50'!I174</f>
        <v>1.1437447354380697E-2</v>
      </c>
      <c r="C173">
        <f t="shared" si="4"/>
        <v>-38.143887163415258</v>
      </c>
      <c r="D173">
        <f>'10'!J174+'20'!J174+'30'!J174+'40'!J174+'50'!J174</f>
        <v>4.7507208127084109E-3</v>
      </c>
      <c r="E173">
        <f>'10'!K174+'20'!K174+'30'!K174+'40'!K174+'50'!K174</f>
        <v>1.1284631140063015E-2</v>
      </c>
      <c r="F173">
        <f t="shared" si="5"/>
        <v>-38.241628827510645</v>
      </c>
    </row>
    <row r="174" spans="1:6" x14ac:dyDescent="0.25">
      <c r="A174">
        <f>'10'!H175+'20'!H175+'30'!H175+'40'!H175+'50'!H175</f>
        <v>5.0427811484919649E-3</v>
      </c>
      <c r="B174">
        <f>'10'!I175+'20'!I175+'30'!I175+'40'!I175+'50'!I175</f>
        <v>1.2295397769340004E-2</v>
      </c>
      <c r="C174">
        <f t="shared" si="4"/>
        <v>-37.52993444091058</v>
      </c>
      <c r="D174">
        <f>'10'!J175+'20'!J175+'30'!J175+'40'!J175+'50'!J175</f>
        <v>5.0769623755688564E-3</v>
      </c>
      <c r="E174">
        <f>'10'!K175+'20'!K175+'30'!K175+'40'!K175+'50'!K175</f>
        <v>1.2117807312080245E-2</v>
      </c>
      <c r="F174">
        <f t="shared" si="5"/>
        <v>-37.629169361220761</v>
      </c>
    </row>
    <row r="175" spans="1:6" x14ac:dyDescent="0.25">
      <c r="A175">
        <f>'10'!H176+'20'!H176+'30'!H176+'40'!H176+'50'!H176</f>
        <v>5.2384126098599278E-3</v>
      </c>
      <c r="B175">
        <f>'10'!I176+'20'!I176+'30'!I176+'40'!I176+'50'!I176</f>
        <v>1.294096998271831E-2</v>
      </c>
      <c r="C175">
        <f t="shared" si="4"/>
        <v>-37.101666121108366</v>
      </c>
      <c r="D175">
        <f>'10'!J176+'20'!J176+'30'!J176+'40'!J176+'50'!J176</f>
        <v>5.2382232688445718E-3</v>
      </c>
      <c r="E175">
        <f>'10'!K176+'20'!K176+'30'!K176+'40'!K176+'50'!K176</f>
        <v>1.2786432147465464E-2</v>
      </c>
      <c r="F175">
        <f t="shared" si="5"/>
        <v>-37.191216647229368</v>
      </c>
    </row>
    <row r="176" spans="1:6" x14ac:dyDescent="0.25">
      <c r="A176">
        <f>'10'!H177+'20'!H177+'30'!H177+'40'!H177+'50'!H177</f>
        <v>5.3624595271180107E-3</v>
      </c>
      <c r="B176">
        <f>'10'!I177+'20'!I177+'30'!I177+'40'!I177+'50'!I177</f>
        <v>1.3305473865617545E-2</v>
      </c>
      <c r="C176">
        <f t="shared" si="4"/>
        <v>-36.865723415344604</v>
      </c>
      <c r="D176">
        <f>'10'!J177+'20'!J177+'30'!J177+'40'!J177+'50'!J177</f>
        <v>5.367278809393302E-3</v>
      </c>
      <c r="E176">
        <f>'10'!K177+'20'!K177+'30'!K177+'40'!K177+'50'!K177</f>
        <v>1.3197217512633832E-2</v>
      </c>
      <c r="F176">
        <f t="shared" si="5"/>
        <v>-36.925590934009655</v>
      </c>
    </row>
    <row r="177" spans="1:6" x14ac:dyDescent="0.25">
      <c r="A177">
        <f>'10'!H178+'20'!H178+'30'!H178+'40'!H178+'50'!H178</f>
        <v>5.3936248634091372E-3</v>
      </c>
      <c r="B177">
        <f>'10'!I178+'20'!I178+'30'!I178+'40'!I178+'50'!I178</f>
        <v>1.3478593181216296E-2</v>
      </c>
      <c r="C177">
        <f t="shared" si="4"/>
        <v>-36.762042615021528</v>
      </c>
      <c r="D177">
        <f>'10'!J178+'20'!J178+'30'!J178+'40'!J178+'50'!J178</f>
        <v>5.4023730294183898E-3</v>
      </c>
      <c r="E177">
        <f>'10'!K178+'20'!K178+'30'!K178+'40'!K178+'50'!K178</f>
        <v>1.3345667154015205E-2</v>
      </c>
      <c r="F177">
        <f t="shared" si="5"/>
        <v>-36.834164816763433</v>
      </c>
    </row>
    <row r="178" spans="1:6" x14ac:dyDescent="0.25">
      <c r="A178">
        <f>'10'!H179+'20'!H179+'30'!H179+'40'!H179+'50'!H179</f>
        <v>5.3613364744821675E-3</v>
      </c>
      <c r="B178">
        <f>'10'!I179+'20'!I179+'30'!I179+'40'!I179+'50'!I179</f>
        <v>1.3413906469021693E-2</v>
      </c>
      <c r="C178">
        <f t="shared" si="4"/>
        <v>-36.805257993151372</v>
      </c>
      <c r="D178">
        <f>'10'!J179+'20'!J179+'30'!J179+'40'!J179+'50'!J179</f>
        <v>5.372497642482362E-3</v>
      </c>
      <c r="E178">
        <f>'10'!K179+'20'!K179+'30'!K179+'40'!K179+'50'!K179</f>
        <v>1.3173479534307281E-2</v>
      </c>
      <c r="F178">
        <f t="shared" si="5"/>
        <v>-36.937802782796474</v>
      </c>
    </row>
    <row r="179" spans="1:6" x14ac:dyDescent="0.25">
      <c r="A179">
        <f>'10'!H180+'20'!H180+'30'!H180+'40'!H180+'50'!H180</f>
        <v>5.2687726139852859E-3</v>
      </c>
      <c r="B179">
        <f>'10'!I180+'20'!I180+'30'!I180+'40'!I180+'50'!I180</f>
        <v>1.3123860276214502E-2</v>
      </c>
      <c r="C179">
        <f t="shared" si="4"/>
        <v>-36.989793995139209</v>
      </c>
      <c r="D179">
        <f>'10'!J180+'20'!J180+'30'!J180+'40'!J180+'50'!J180</f>
        <v>5.2910631858161736E-3</v>
      </c>
      <c r="E179">
        <f>'10'!K180+'20'!K180+'30'!K180+'40'!K180+'50'!K180</f>
        <v>1.295181001882359E-2</v>
      </c>
      <c r="F179">
        <f t="shared" si="5"/>
        <v>-37.083099162196731</v>
      </c>
    </row>
    <row r="180" spans="1:6" x14ac:dyDescent="0.25">
      <c r="A180">
        <f>'10'!H181+'20'!H181+'30'!H181+'40'!H181+'50'!H181</f>
        <v>5.1279367997767479E-3</v>
      </c>
      <c r="B180">
        <f>'10'!I181+'20'!I181+'30'!I181+'40'!I181+'50'!I181</f>
        <v>1.2661252597246941E-2</v>
      </c>
      <c r="C180">
        <f t="shared" si="4"/>
        <v>-37.290812547106398</v>
      </c>
      <c r="D180">
        <f>'10'!J181+'20'!J181+'30'!J181+'40'!J181+'50'!J181</f>
        <v>5.1384064787789036E-3</v>
      </c>
      <c r="E180">
        <f>'10'!K181+'20'!K181+'30'!K181+'40'!K181+'50'!K181</f>
        <v>1.2497124117800854E-2</v>
      </c>
      <c r="F180">
        <f t="shared" si="5"/>
        <v>-37.385436280549456</v>
      </c>
    </row>
    <row r="181" spans="1:6" x14ac:dyDescent="0.25">
      <c r="A181">
        <f>'10'!H182+'20'!H182+'30'!H182+'40'!H182+'50'!H182</f>
        <v>4.8991691387021826E-3</v>
      </c>
      <c r="B181">
        <f>'10'!I182+'20'!I182+'30'!I182+'40'!I182+'50'!I182</f>
        <v>1.2038509928820329E-2</v>
      </c>
      <c r="C181">
        <f t="shared" si="4"/>
        <v>-37.722994405939176</v>
      </c>
      <c r="D181">
        <f>'10'!J182+'20'!J182+'30'!J182+'40'!J182+'50'!J182</f>
        <v>4.9154600364413794E-3</v>
      </c>
      <c r="E181">
        <f>'10'!K182+'20'!K182+'30'!K182+'40'!K182+'50'!K182</f>
        <v>1.1939450682863659E-2</v>
      </c>
      <c r="F181">
        <f t="shared" si="5"/>
        <v>-37.780325392403817</v>
      </c>
    </row>
    <row r="182" spans="1:6" x14ac:dyDescent="0.25">
      <c r="A182">
        <f>'10'!H183+'20'!H183+'30'!H183+'40'!H183+'50'!H183</f>
        <v>4.6489834960936807E-3</v>
      </c>
      <c r="B182">
        <f>'10'!I183+'20'!I183+'30'!I183+'40'!I183+'50'!I183</f>
        <v>1.1339566226132494E-2</v>
      </c>
      <c r="C182">
        <f t="shared" si="4"/>
        <v>-38.233335089014211</v>
      </c>
      <c r="D182">
        <f>'10'!J183+'20'!J183+'30'!J183+'40'!J183+'50'!J183</f>
        <v>4.7457880391373669E-3</v>
      </c>
      <c r="E182">
        <f>'10'!K183+'20'!K183+'30'!K183+'40'!K183+'50'!K183</f>
        <v>1.1149859255378248E-2</v>
      </c>
      <c r="F182">
        <f t="shared" si="5"/>
        <v>-38.331501067136351</v>
      </c>
    </row>
    <row r="183" spans="1:6" x14ac:dyDescent="0.25">
      <c r="A183">
        <f>'10'!H184+'20'!H184+'30'!H184+'40'!H184+'50'!H184</f>
        <v>4.3799670717611684E-3</v>
      </c>
      <c r="B183">
        <f>'10'!I184+'20'!I184+'30'!I184+'40'!I184+'50'!I184</f>
        <v>1.0510800893987619E-2</v>
      </c>
      <c r="C183">
        <f t="shared" si="4"/>
        <v>-38.871904758921396</v>
      </c>
      <c r="D183">
        <f>'10'!J184+'20'!J184+'30'!J184+'40'!J184+'50'!J184</f>
        <v>4.3847987028394469E-3</v>
      </c>
      <c r="E183">
        <f>'10'!K184+'20'!K184+'30'!K184+'40'!K184+'50'!K184</f>
        <v>1.0414007060612584E-2</v>
      </c>
      <c r="F183">
        <f t="shared" si="5"/>
        <v>-38.938839196431175</v>
      </c>
    </row>
    <row r="184" spans="1:6" x14ac:dyDescent="0.25">
      <c r="A184">
        <f>'10'!H185+'20'!H185+'30'!H185+'40'!H185+'50'!H185</f>
        <v>3.9497789681267196E-3</v>
      </c>
      <c r="B184">
        <f>'10'!I185+'20'!I185+'30'!I185+'40'!I185+'50'!I185</f>
        <v>9.5891336060282828E-3</v>
      </c>
      <c r="C184">
        <f t="shared" si="4"/>
        <v>-39.683805513534637</v>
      </c>
      <c r="D184">
        <f>'10'!J185+'20'!J185+'30'!J185+'40'!J185+'50'!J185</f>
        <v>3.8437286824323071E-3</v>
      </c>
      <c r="E184">
        <f>'10'!K185+'20'!K185+'30'!K185+'40'!K185+'50'!K185</f>
        <v>9.5324627087787495E-3</v>
      </c>
      <c r="F184">
        <f t="shared" si="5"/>
        <v>-39.761629928713546</v>
      </c>
    </row>
    <row r="185" spans="1:6" x14ac:dyDescent="0.25">
      <c r="A185">
        <f>'10'!H186+'20'!H186+'30'!H186+'40'!H186+'50'!H186</f>
        <v>3.4156491241474733E-3</v>
      </c>
      <c r="B185">
        <f>'10'!I186+'20'!I186+'30'!I186+'40'!I186+'50'!I186</f>
        <v>8.6722312356536033E-3</v>
      </c>
      <c r="C185">
        <f t="shared" si="4"/>
        <v>-40.611089140063484</v>
      </c>
      <c r="D185">
        <f>'10'!J186+'20'!J186+'30'!J186+'40'!J186+'50'!J186</f>
        <v>3.4101910513024865E-3</v>
      </c>
      <c r="E185">
        <f>'10'!K186+'20'!K186+'30'!K186+'40'!K186+'50'!K186</f>
        <v>8.6604024264596742E-3</v>
      </c>
      <c r="F185">
        <f t="shared" si="5"/>
        <v>-40.623217936724203</v>
      </c>
    </row>
    <row r="186" spans="1:6" x14ac:dyDescent="0.25">
      <c r="A186">
        <f>'10'!H187+'20'!H187+'30'!H187+'40'!H187+'50'!H187</f>
        <v>2.882650198544643E-3</v>
      </c>
      <c r="B186">
        <f>'10'!I187+'20'!I187+'30'!I187+'40'!I187+'50'!I187</f>
        <v>7.7103259127045166E-3</v>
      </c>
      <c r="C186">
        <f t="shared" si="4"/>
        <v>-41.690343077086176</v>
      </c>
      <c r="D186">
        <f>'10'!J187+'20'!J187+'30'!J187+'40'!J187+'50'!J187</f>
        <v>2.8340302638845205E-3</v>
      </c>
      <c r="E186">
        <f>'10'!K187+'20'!K187+'30'!K187+'40'!K187+'50'!K187</f>
        <v>7.725984952577359E-3</v>
      </c>
      <c r="F186">
        <f t="shared" si="5"/>
        <v>-41.692665626663356</v>
      </c>
    </row>
    <row r="187" spans="1:6" x14ac:dyDescent="0.25">
      <c r="A187">
        <f>'10'!H188+'20'!H188+'30'!H188+'40'!H188+'50'!H188</f>
        <v>2.2243075094533649E-3</v>
      </c>
      <c r="B187">
        <f>'10'!I188+'20'!I188+'30'!I188+'40'!I188+'50'!I188</f>
        <v>6.8486068494622724E-3</v>
      </c>
      <c r="C187">
        <f t="shared" si="4"/>
        <v>-42.852432011312828</v>
      </c>
      <c r="D187">
        <f>'10'!J188+'20'!J188+'30'!J188+'40'!J188+'50'!J188</f>
        <v>2.2581313853069357E-3</v>
      </c>
      <c r="E187">
        <f>'10'!K188+'20'!K188+'30'!K188+'40'!K188+'50'!K188</f>
        <v>6.7719320921012325E-3</v>
      </c>
      <c r="F187">
        <f t="shared" si="5"/>
        <v>-42.927857368145908</v>
      </c>
    </row>
    <row r="188" spans="1:6" x14ac:dyDescent="0.25">
      <c r="A188">
        <f>'10'!H189+'20'!H189+'30'!H189+'40'!H189+'50'!H189</f>
        <v>1.4958218823714793E-3</v>
      </c>
      <c r="B188">
        <f>'10'!I189+'20'!I189+'30'!I189+'40'!I189+'50'!I189</f>
        <v>5.9147968244073253E-3</v>
      </c>
      <c r="C188">
        <f t="shared" si="4"/>
        <v>-44.291967415105333</v>
      </c>
      <c r="D188">
        <f>'10'!J189+'20'!J189+'30'!J189+'40'!J189+'50'!J189</f>
        <v>1.3867117937526865E-3</v>
      </c>
      <c r="E188">
        <f>'10'!K189+'20'!K189+'30'!K189+'40'!K189+'50'!K189</f>
        <v>5.9219522739223356E-3</v>
      </c>
      <c r="F188">
        <f t="shared" si="5"/>
        <v>-44.318864544866727</v>
      </c>
    </row>
    <row r="189" spans="1:6" x14ac:dyDescent="0.25">
      <c r="A189">
        <f>'10'!H190+'20'!H190+'30'!H190+'40'!H190+'50'!H190</f>
        <v>6.1657079274453179E-4</v>
      </c>
      <c r="B189">
        <f>'10'!I190+'20'!I190+'30'!I190+'40'!I190+'50'!I190</f>
        <v>5.1322841036231109E-3</v>
      </c>
      <c r="C189">
        <f t="shared" si="4"/>
        <v>-45.731554249856359</v>
      </c>
      <c r="D189">
        <f>'10'!J190+'20'!J190+'30'!J190+'40'!J190+'50'!J190</f>
        <v>5.6480988436471546E-4</v>
      </c>
      <c r="E189">
        <f>'10'!K190+'20'!K190+'30'!K190+'40'!K190+'50'!K190</f>
        <v>5.0602882265449985E-3</v>
      </c>
      <c r="F189">
        <f t="shared" si="5"/>
        <v>-45.862724043822851</v>
      </c>
    </row>
    <row r="190" spans="1:6" x14ac:dyDescent="0.25">
      <c r="A190">
        <f>'10'!H191+'20'!H191+'30'!H191+'40'!H191+'50'!H191</f>
        <v>-2.7869384873259115E-4</v>
      </c>
      <c r="B190">
        <f>'10'!I191+'20'!I191+'30'!I191+'40'!I191+'50'!I191</f>
        <v>4.3751230920202576E-3</v>
      </c>
      <c r="C190">
        <f t="shared" si="4"/>
        <v>-47.162607996722542</v>
      </c>
      <c r="D190">
        <f>'10'!J191+'20'!J191+'30'!J191+'40'!J191+'50'!J191</f>
        <v>-2.6782446445382593E-4</v>
      </c>
      <c r="E190">
        <f>'10'!K191+'20'!K191+'30'!K191+'40'!K191+'50'!K191</f>
        <v>4.3500779663067021E-3</v>
      </c>
      <c r="F190">
        <f t="shared" si="5"/>
        <v>-47.213627996982112</v>
      </c>
    </row>
    <row r="191" spans="1:6" x14ac:dyDescent="0.25">
      <c r="A191">
        <f>'10'!H192+'20'!H192+'30'!H192+'40'!H192+'50'!H192</f>
        <v>-1.3370601615740893E-3</v>
      </c>
      <c r="B191">
        <f>'10'!I192+'20'!I192+'30'!I192+'40'!I192+'50'!I192</f>
        <v>3.8147232446811186E-3</v>
      </c>
      <c r="C191">
        <f t="shared" si="4"/>
        <v>-47.86752112447742</v>
      </c>
      <c r="D191">
        <f>'10'!J192+'20'!J192+'30'!J192+'40'!J192+'50'!J192</f>
        <v>-1.2880492393081188E-3</v>
      </c>
      <c r="E191">
        <f>'10'!K192+'20'!K192+'30'!K192+'40'!K192+'50'!K192</f>
        <v>3.7604396435603035E-3</v>
      </c>
      <c r="F191">
        <f t="shared" si="5"/>
        <v>-48.013435409659749</v>
      </c>
    </row>
    <row r="192" spans="1:6" x14ac:dyDescent="0.25">
      <c r="A192">
        <f>'10'!H193+'20'!H193+'30'!H193+'40'!H193+'50'!H193</f>
        <v>-2.3514729017341789E-3</v>
      </c>
      <c r="B192">
        <f>'10'!I193+'20'!I193+'30'!I193+'40'!I193+'50'!I193</f>
        <v>3.3137996592154636E-3</v>
      </c>
      <c r="C192">
        <f t="shared" si="4"/>
        <v>-47.822346980887787</v>
      </c>
      <c r="D192">
        <f>'10'!J193+'20'!J193+'30'!J193+'40'!J193+'50'!J193</f>
        <v>-2.40060898558952E-3</v>
      </c>
      <c r="E192">
        <f>'10'!K193+'20'!K193+'30'!K193+'40'!K193+'50'!K193</f>
        <v>3.298224039855949E-3</v>
      </c>
      <c r="F192">
        <f t="shared" si="5"/>
        <v>-47.78815221053943</v>
      </c>
    </row>
    <row r="193" spans="1:6" x14ac:dyDescent="0.25">
      <c r="A193">
        <f>'10'!H194+'20'!H194+'30'!H194+'40'!H194+'50'!H194</f>
        <v>-3.4511991411312832E-3</v>
      </c>
      <c r="B193">
        <f>'10'!I194+'20'!I194+'30'!I194+'40'!I194+'50'!I194</f>
        <v>3.048003204847465E-3</v>
      </c>
      <c r="C193">
        <f t="shared" si="4"/>
        <v>-46.736416249991038</v>
      </c>
      <c r="D193">
        <f>'10'!J194+'20'!J194+'30'!J194+'40'!J194+'50'!J194</f>
        <v>-3.4821627891883219E-3</v>
      </c>
      <c r="E193">
        <f>'10'!K194+'20'!K194+'30'!K194+'40'!K194+'50'!K194</f>
        <v>3.0384935655163501E-3</v>
      </c>
      <c r="F193">
        <f t="shared" si="5"/>
        <v>-46.704414341918309</v>
      </c>
    </row>
    <row r="194" spans="1:6" x14ac:dyDescent="0.25">
      <c r="A194">
        <f>'10'!H195+'20'!H195+'30'!H195+'40'!H195+'50'!H195</f>
        <v>-4.5016147282575681E-3</v>
      </c>
      <c r="B194">
        <f>'10'!I195+'20'!I195+'30'!I195+'40'!I195+'50'!I195</f>
        <v>2.9881816346573067E-3</v>
      </c>
      <c r="C194">
        <f t="shared" si="4"/>
        <v>-45.347098975293029</v>
      </c>
      <c r="D194">
        <f>'10'!J195+'20'!J195+'30'!J195+'40'!J195+'50'!J195</f>
        <v>-4.5337471251272049E-3</v>
      </c>
      <c r="E194">
        <f>'10'!K195+'20'!K195+'30'!K195+'40'!K195+'50'!K195</f>
        <v>3.0405626966378226E-3</v>
      </c>
      <c r="F194">
        <f t="shared" si="5"/>
        <v>-45.257854190835872</v>
      </c>
    </row>
    <row r="195" spans="1:6" x14ac:dyDescent="0.25">
      <c r="A195">
        <f>'10'!H196+'20'!H196+'30'!H196+'40'!H196+'50'!H196</f>
        <v>-5.4592960548726054E-3</v>
      </c>
      <c r="B195">
        <f>'10'!I196+'20'!I196+'30'!I196+'40'!I196+'50'!I196</f>
        <v>3.377070947567284E-3</v>
      </c>
      <c r="C195">
        <f t="shared" ref="C195:C258" si="6">20*LOG10(SQRT((A195*A195)+(B195*B195)))</f>
        <v>-43.85012965980895</v>
      </c>
      <c r="D195">
        <f>'10'!J196+'20'!J196+'30'!J196+'40'!J196+'50'!J196</f>
        <v>-5.4746898103086748E-3</v>
      </c>
      <c r="E195">
        <f>'10'!K196+'20'!K196+'30'!K196+'40'!K196+'50'!K196</f>
        <v>3.4208353230649247E-3</v>
      </c>
      <c r="F195">
        <f t="shared" ref="F195:F258" si="7">20*LOG10(SQRT((D195*D195)+(E195*E195)))</f>
        <v>-43.801312399467506</v>
      </c>
    </row>
    <row r="196" spans="1:6" x14ac:dyDescent="0.25">
      <c r="A196">
        <f>'10'!H197+'20'!H197+'30'!H197+'40'!H197+'50'!H197</f>
        <v>-6.3087134729808529E-3</v>
      </c>
      <c r="B196">
        <f>'10'!I197+'20'!I197+'30'!I197+'40'!I197+'50'!I197</f>
        <v>3.9332249951498982E-3</v>
      </c>
      <c r="C196">
        <f t="shared" si="6"/>
        <v>-42.575095567705233</v>
      </c>
      <c r="D196">
        <f>'10'!J197+'20'!J197+'30'!J197+'40'!J197+'50'!J197</f>
        <v>-6.3239929460586711E-3</v>
      </c>
      <c r="E196">
        <f>'10'!K197+'20'!K197+'30'!K197+'40'!K197+'50'!K197</f>
        <v>4.0079516951266984E-3</v>
      </c>
      <c r="F196">
        <f t="shared" si="7"/>
        <v>-42.513735292540247</v>
      </c>
    </row>
    <row r="197" spans="1:6" x14ac:dyDescent="0.25">
      <c r="A197">
        <f>'10'!H198+'20'!H198+'30'!H198+'40'!H198+'50'!H198</f>
        <v>-7.0277727674093078E-3</v>
      </c>
      <c r="B197">
        <f>'10'!I198+'20'!I198+'30'!I198+'40'!I198+'50'!I198</f>
        <v>4.6314575590994172E-3</v>
      </c>
      <c r="C197">
        <f t="shared" si="6"/>
        <v>-41.497215137414322</v>
      </c>
      <c r="D197">
        <f>'10'!J198+'20'!J198+'30'!J198+'40'!J198+'50'!J198</f>
        <v>-7.0855269106258802E-3</v>
      </c>
      <c r="E197">
        <f>'10'!K198+'20'!K198+'30'!K198+'40'!K198+'50'!K198</f>
        <v>4.8332339232038685E-3</v>
      </c>
      <c r="F197">
        <f t="shared" si="7"/>
        <v>-41.333296948850922</v>
      </c>
    </row>
    <row r="198" spans="1:6" x14ac:dyDescent="0.25">
      <c r="A198">
        <f>'10'!H199+'20'!H199+'30'!H199+'40'!H199+'50'!H199</f>
        <v>-7.4790270516571691E-3</v>
      </c>
      <c r="B198">
        <f>'10'!I199+'20'!I199+'30'!I199+'40'!I199+'50'!I199</f>
        <v>5.4239364139973415E-3</v>
      </c>
      <c r="C198">
        <f t="shared" si="6"/>
        <v>-40.68771380011566</v>
      </c>
      <c r="D198">
        <f>'10'!J199+'20'!J199+'30'!J199+'40'!J199+'50'!J199</f>
        <v>-7.3837661741738324E-3</v>
      </c>
      <c r="E198">
        <f>'10'!K199+'20'!K199+'30'!K199+'40'!K199+'50'!K199</f>
        <v>5.5661464762481374E-3</v>
      </c>
      <c r="F198">
        <f t="shared" si="7"/>
        <v>-40.680237797381565</v>
      </c>
    </row>
    <row r="199" spans="1:6" x14ac:dyDescent="0.25">
      <c r="A199">
        <f>'10'!H200+'20'!H200+'30'!H200+'40'!H200+'50'!H200</f>
        <v>-7.6843430832842577E-3</v>
      </c>
      <c r="B199">
        <f>'10'!I200+'20'!I200+'30'!I200+'40'!I200+'50'!I200</f>
        <v>6.5980708042426726E-3</v>
      </c>
      <c r="C199">
        <f t="shared" si="6"/>
        <v>-39.889217806867514</v>
      </c>
      <c r="D199">
        <f>'10'!J200+'20'!J200+'30'!J200+'40'!J200+'50'!J200</f>
        <v>-7.565538918791373E-3</v>
      </c>
      <c r="E199">
        <f>'10'!K200+'20'!K200+'30'!K200+'40'!K200+'50'!K200</f>
        <v>6.6223699669335232E-3</v>
      </c>
      <c r="F199">
        <f t="shared" si="7"/>
        <v>-39.952782145742027</v>
      </c>
    </row>
    <row r="200" spans="1:6" x14ac:dyDescent="0.25">
      <c r="A200">
        <f>'10'!H201+'20'!H201+'30'!H201+'40'!H201+'50'!H201</f>
        <v>-7.5347796985505344E-3</v>
      </c>
      <c r="B200">
        <f>'10'!I201+'20'!I201+'30'!I201+'40'!I201+'50'!I201</f>
        <v>7.3742515647932053E-3</v>
      </c>
      <c r="C200">
        <f t="shared" si="6"/>
        <v>-39.540807990693317</v>
      </c>
      <c r="D200">
        <f>'10'!J201+'20'!J201+'30'!J201+'40'!J201+'50'!J201</f>
        <v>-7.443334324762795E-3</v>
      </c>
      <c r="E200">
        <f>'10'!K201+'20'!K201+'30'!K201+'40'!K201+'50'!K201</f>
        <v>7.4818819660993447E-3</v>
      </c>
      <c r="F200">
        <f t="shared" si="7"/>
        <v>-39.531858317665936</v>
      </c>
    </row>
    <row r="201" spans="1:6" x14ac:dyDescent="0.25">
      <c r="A201">
        <f>'10'!H202+'20'!H202+'30'!H202+'40'!H202+'50'!H202</f>
        <v>-7.0979710958140041E-3</v>
      </c>
      <c r="B201">
        <f>'10'!I202+'20'!I202+'30'!I202+'40'!I202+'50'!I202</f>
        <v>8.4913911391660477E-3</v>
      </c>
      <c r="C201">
        <f t="shared" si="6"/>
        <v>-39.119173872138099</v>
      </c>
      <c r="D201">
        <f>'10'!J202+'20'!J202+'30'!J202+'40'!J202+'50'!J202</f>
        <v>-7.0275695294125494E-3</v>
      </c>
      <c r="E201">
        <f>'10'!K202+'20'!K202+'30'!K202+'40'!K202+'50'!K202</f>
        <v>8.5273216171235997E-3</v>
      </c>
      <c r="F201">
        <f t="shared" si="7"/>
        <v>-39.132774092642137</v>
      </c>
    </row>
    <row r="202" spans="1:6" x14ac:dyDescent="0.25">
      <c r="A202">
        <f>'10'!H203+'20'!H203+'30'!H203+'40'!H203+'50'!H203</f>
        <v>-6.2480621824019568E-3</v>
      </c>
      <c r="B202">
        <f>'10'!I203+'20'!I203+'30'!I203+'40'!I203+'50'!I203</f>
        <v>9.5488622744819302E-3</v>
      </c>
      <c r="C202">
        <f t="shared" si="6"/>
        <v>-38.853254714189077</v>
      </c>
      <c r="D202">
        <f>'10'!J203+'20'!J203+'30'!J203+'40'!J203+'50'!J203</f>
        <v>-6.1961138201410372E-3</v>
      </c>
      <c r="E202">
        <f>'10'!K203+'20'!K203+'30'!K203+'40'!K203+'50'!K203</f>
        <v>9.571320954538767E-3</v>
      </c>
      <c r="F202">
        <f t="shared" si="7"/>
        <v>-38.86049928585004</v>
      </c>
    </row>
    <row r="203" spans="1:6" x14ac:dyDescent="0.25">
      <c r="A203">
        <f>'10'!H204+'20'!H204+'30'!H204+'40'!H204+'50'!H204</f>
        <v>-5.0428551284189826E-3</v>
      </c>
      <c r="B203">
        <f>'10'!I204+'20'!I204+'30'!I204+'40'!I204+'50'!I204</f>
        <v>1.0394668590765214E-2</v>
      </c>
      <c r="C203">
        <f t="shared" si="6"/>
        <v>-38.745853541377969</v>
      </c>
      <c r="D203">
        <f>'10'!J204+'20'!J204+'30'!J204+'40'!J204+'50'!J204</f>
        <v>-4.9764880519448653E-3</v>
      </c>
      <c r="E203">
        <f>'10'!K204+'20'!K204+'30'!K204+'40'!K204+'50'!K204</f>
        <v>1.0482373040608913E-2</v>
      </c>
      <c r="F203">
        <f t="shared" si="7"/>
        <v>-38.708079053637192</v>
      </c>
    </row>
    <row r="204" spans="1:6" x14ac:dyDescent="0.25">
      <c r="A204">
        <f>'10'!H205+'20'!H205+'30'!H205+'40'!H205+'50'!H205</f>
        <v>-3.5941339648942975E-3</v>
      </c>
      <c r="B204">
        <f>'10'!I205+'20'!I205+'30'!I205+'40'!I205+'50'!I205</f>
        <v>1.1059377468037987E-2</v>
      </c>
      <c r="C204">
        <f t="shared" si="6"/>
        <v>-38.689345667560403</v>
      </c>
      <c r="D204">
        <f>'10'!J205+'20'!J205+'30'!J205+'40'!J205+'50'!J205</f>
        <v>-3.4865476629712486E-3</v>
      </c>
      <c r="E204">
        <f>'10'!K205+'20'!K205+'30'!K205+'40'!K205+'50'!K205</f>
        <v>1.1075896670502038E-2</v>
      </c>
      <c r="F204">
        <f t="shared" si="7"/>
        <v>-38.702086285753701</v>
      </c>
    </row>
    <row r="205" spans="1:6" x14ac:dyDescent="0.25">
      <c r="A205">
        <f>'10'!H206+'20'!H206+'30'!H206+'40'!H206+'50'!H206</f>
        <v>-1.9266167290313179E-3</v>
      </c>
      <c r="B205">
        <f>'10'!I206+'20'!I206+'30'!I206+'40'!I206+'50'!I206</f>
        <v>1.1339885838900521E-2</v>
      </c>
      <c r="C205">
        <f t="shared" si="6"/>
        <v>-38.784241930430355</v>
      </c>
      <c r="D205">
        <f>'10'!J206+'20'!J206+'30'!J206+'40'!J206+'50'!J206</f>
        <v>-1.7929973073391239E-3</v>
      </c>
      <c r="E205">
        <f>'10'!K206+'20'!K206+'30'!K206+'40'!K206+'50'!K206</f>
        <v>1.1358673107646112E-2</v>
      </c>
      <c r="F205">
        <f t="shared" si="7"/>
        <v>-38.786558987726039</v>
      </c>
    </row>
    <row r="206" spans="1:6" x14ac:dyDescent="0.25">
      <c r="A206">
        <f>'10'!H207+'20'!H207+'30'!H207+'40'!H207+'50'!H207</f>
        <v>-1.6370889407432351E-4</v>
      </c>
      <c r="B206">
        <f>'10'!I207+'20'!I207+'30'!I207+'40'!I207+'50'!I207</f>
        <v>1.1224274236437647E-2</v>
      </c>
      <c r="C206">
        <f t="shared" si="6"/>
        <v>-38.99591084465284</v>
      </c>
      <c r="D206">
        <f>'10'!J207+'20'!J207+'30'!J207+'40'!J207+'50'!J207</f>
        <v>-8.4697297001047785E-5</v>
      </c>
      <c r="E206">
        <f>'10'!K207+'20'!K207+'30'!K207+'40'!K207+'50'!K207</f>
        <v>1.1228876452630789E-2</v>
      </c>
      <c r="F206">
        <f t="shared" si="7"/>
        <v>-38.99302685008567</v>
      </c>
    </row>
    <row r="207" spans="1:6" x14ac:dyDescent="0.25">
      <c r="A207">
        <f>'10'!H208+'20'!H208+'30'!H208+'40'!H208+'50'!H208</f>
        <v>1.6014588193722628E-3</v>
      </c>
      <c r="B207">
        <f>'10'!I208+'20'!I208+'30'!I208+'40'!I208+'50'!I208</f>
        <v>1.0668386710384201E-2</v>
      </c>
      <c r="C207">
        <f t="shared" si="6"/>
        <v>-39.34124836436979</v>
      </c>
      <c r="D207">
        <f>'10'!J208+'20'!J208+'30'!J208+'40'!J208+'50'!J208</f>
        <v>1.6632775508173617E-3</v>
      </c>
      <c r="E207">
        <f>'10'!K208+'20'!K208+'30'!K208+'40'!K208+'50'!K208</f>
        <v>1.0680923463928746E-2</v>
      </c>
      <c r="F207">
        <f t="shared" si="7"/>
        <v>-39.323764188172447</v>
      </c>
    </row>
    <row r="208" spans="1:6" x14ac:dyDescent="0.25">
      <c r="A208">
        <f>'10'!H209+'20'!H209+'30'!H209+'40'!H209+'50'!H209</f>
        <v>3.4189817301197561E-3</v>
      </c>
      <c r="B208">
        <f>'10'!I209+'20'!I209+'30'!I209+'40'!I209+'50'!I209</f>
        <v>9.7580326748744756E-3</v>
      </c>
      <c r="C208">
        <f t="shared" si="6"/>
        <v>-39.70987204260814</v>
      </c>
      <c r="D208">
        <f>'10'!J209+'20'!J209+'30'!J209+'40'!J209+'50'!J209</f>
        <v>3.4287624817957371E-3</v>
      </c>
      <c r="E208">
        <f>'10'!K209+'20'!K209+'30'!K209+'40'!K209+'50'!K209</f>
        <v>9.6924100059063746E-3</v>
      </c>
      <c r="F208">
        <f t="shared" si="7"/>
        <v>-39.759282015878796</v>
      </c>
    </row>
    <row r="209" spans="1:6" x14ac:dyDescent="0.25">
      <c r="A209">
        <f>'10'!H210+'20'!H210+'30'!H210+'40'!H210+'50'!H210</f>
        <v>4.8306633789645913E-3</v>
      </c>
      <c r="B209">
        <f>'10'!I210+'20'!I210+'30'!I210+'40'!I210+'50'!I210</f>
        <v>8.4142218714823459E-3</v>
      </c>
      <c r="C209">
        <f t="shared" si="6"/>
        <v>-40.262514640998475</v>
      </c>
      <c r="D209">
        <f>'10'!J210+'20'!J210+'30'!J210+'40'!J210+'50'!J210</f>
        <v>4.8503356024752571E-3</v>
      </c>
      <c r="E209">
        <f>'10'!K210+'20'!K210+'30'!K210+'40'!K210+'50'!K210</f>
        <v>8.3771168431935952E-3</v>
      </c>
      <c r="F209">
        <f t="shared" si="7"/>
        <v>-40.282518713413332</v>
      </c>
    </row>
    <row r="210" spans="1:6" x14ac:dyDescent="0.25">
      <c r="A210">
        <f>'10'!H211+'20'!H211+'30'!H211+'40'!H211+'50'!H211</f>
        <v>5.9897067599921057E-3</v>
      </c>
      <c r="B210">
        <f>'10'!I211+'20'!I211+'30'!I211+'40'!I211+'50'!I211</f>
        <v>6.8142025508106689E-3</v>
      </c>
      <c r="C210">
        <f t="shared" si="6"/>
        <v>-40.845476965603922</v>
      </c>
      <c r="D210">
        <f>'10'!J211+'20'!J211+'30'!J211+'40'!J211+'50'!J211</f>
        <v>5.8976697007127833E-3</v>
      </c>
      <c r="E210">
        <f>'10'!K211+'20'!K211+'30'!K211+'40'!K211+'50'!K211</f>
        <v>6.7693115627690831E-3</v>
      </c>
      <c r="F210">
        <f t="shared" si="7"/>
        <v>-40.936321614033304</v>
      </c>
    </row>
    <row r="211" spans="1:6" x14ac:dyDescent="0.25">
      <c r="A211">
        <f>'10'!H212+'20'!H212+'30'!H212+'40'!H212+'50'!H212</f>
        <v>6.6410239121133079E-3</v>
      </c>
      <c r="B211">
        <f>'10'!I212+'20'!I212+'30'!I212+'40'!I212+'50'!I212</f>
        <v>4.983406109686752E-3</v>
      </c>
      <c r="C211">
        <f t="shared" si="6"/>
        <v>-41.615442493732331</v>
      </c>
      <c r="D211">
        <f>'10'!J212+'20'!J212+'30'!J212+'40'!J212+'50'!J212</f>
        <v>6.495278580191239E-3</v>
      </c>
      <c r="E211">
        <f>'10'!K212+'20'!K212+'30'!K212+'40'!K212+'50'!K212</f>
        <v>4.9828081174382302E-3</v>
      </c>
      <c r="F211">
        <f t="shared" si="7"/>
        <v>-41.738148838565856</v>
      </c>
    </row>
    <row r="212" spans="1:6" x14ac:dyDescent="0.25">
      <c r="A212">
        <f>'10'!H213+'20'!H213+'30'!H213+'40'!H213+'50'!H213</f>
        <v>6.9622129326428299E-3</v>
      </c>
      <c r="B212">
        <f>'10'!I213+'20'!I213+'30'!I213+'40'!I213+'50'!I213</f>
        <v>3.032920833411808E-3</v>
      </c>
      <c r="C212">
        <f t="shared" si="6"/>
        <v>-42.390423846716992</v>
      </c>
      <c r="D212">
        <f>'10'!J213+'20'!J213+'30'!J213+'40'!J213+'50'!J213</f>
        <v>6.6622355297003147E-3</v>
      </c>
      <c r="E212">
        <f>'10'!K213+'20'!K213+'30'!K213+'40'!K213+'50'!K213</f>
        <v>3.1191903866539311E-3</v>
      </c>
      <c r="F212">
        <f t="shared" si="7"/>
        <v>-42.666844966857397</v>
      </c>
    </row>
    <row r="213" spans="1:6" x14ac:dyDescent="0.25">
      <c r="A213">
        <f>'10'!H214+'20'!H214+'30'!H214+'40'!H214+'50'!H214</f>
        <v>6.7197665733252435E-3</v>
      </c>
      <c r="B213">
        <f>'10'!I214+'20'!I214+'30'!I214+'40'!I214+'50'!I214</f>
        <v>1.2066656040803803E-3</v>
      </c>
      <c r="C213">
        <f t="shared" si="6"/>
        <v>-43.315087407186411</v>
      </c>
      <c r="D213">
        <f>'10'!J214+'20'!J214+'30'!J214+'40'!J214+'50'!J214</f>
        <v>6.4831466897433973E-3</v>
      </c>
      <c r="E213">
        <f>'10'!K214+'20'!K214+'30'!K214+'40'!K214+'50'!K214</f>
        <v>1.3154946500686096E-3</v>
      </c>
      <c r="F213">
        <f t="shared" si="7"/>
        <v>-43.589056449690887</v>
      </c>
    </row>
    <row r="214" spans="1:6" x14ac:dyDescent="0.25">
      <c r="A214">
        <f>'10'!H215+'20'!H215+'30'!H215+'40'!H215+'50'!H215</f>
        <v>6.0405078290083781E-3</v>
      </c>
      <c r="B214">
        <f>'10'!I215+'20'!I215+'30'!I215+'40'!I215+'50'!I215</f>
        <v>-4.62246436525586E-4</v>
      </c>
      <c r="C214">
        <f t="shared" si="6"/>
        <v>-44.353172908682843</v>
      </c>
      <c r="D214">
        <f>'10'!J215+'20'!J215+'30'!J215+'40'!J215+'50'!J215</f>
        <v>5.8343140153497425E-3</v>
      </c>
      <c r="E214">
        <f>'10'!K215+'20'!K215+'30'!K215+'40'!K215+'50'!K215</f>
        <v>-3.454925054732199E-4</v>
      </c>
      <c r="F214">
        <f t="shared" si="7"/>
        <v>-44.665001267282022</v>
      </c>
    </row>
    <row r="215" spans="1:6" x14ac:dyDescent="0.25">
      <c r="A215">
        <f>'10'!H216+'20'!H216+'30'!H216+'40'!H216+'50'!H216</f>
        <v>4.9669725495958758E-3</v>
      </c>
      <c r="B215">
        <f>'10'!I216+'20'!I216+'30'!I216+'40'!I216+'50'!I216</f>
        <v>-1.7702851864148774E-3</v>
      </c>
      <c r="C215">
        <f t="shared" si="6"/>
        <v>-45.558813810808317</v>
      </c>
      <c r="D215">
        <f>'10'!J216+'20'!J216+'30'!J216+'40'!J216+'50'!J216</f>
        <v>4.8106739923086551E-3</v>
      </c>
      <c r="E215">
        <f>'10'!K216+'20'!K216+'30'!K216+'40'!K216+'50'!K216</f>
        <v>-1.6374547593082482E-3</v>
      </c>
      <c r="F215">
        <f t="shared" si="7"/>
        <v>-45.879791382569692</v>
      </c>
    </row>
    <row r="216" spans="1:6" x14ac:dyDescent="0.25">
      <c r="A216">
        <f>'10'!H217+'20'!H217+'30'!H217+'40'!H217+'50'!H217</f>
        <v>3.6210464576109541E-3</v>
      </c>
      <c r="B216">
        <f>'10'!I217+'20'!I217+'30'!I217+'40'!I217+'50'!I217</f>
        <v>-2.7342583914398665E-3</v>
      </c>
      <c r="C216">
        <f t="shared" si="6"/>
        <v>-46.863827522055388</v>
      </c>
      <c r="D216">
        <f>'10'!J217+'20'!J217+'30'!J217+'40'!J217+'50'!J217</f>
        <v>3.5138008891215087E-3</v>
      </c>
      <c r="E216">
        <f>'10'!K217+'20'!K217+'30'!K217+'40'!K217+'50'!K217</f>
        <v>-2.6141789817771405E-3</v>
      </c>
      <c r="F216">
        <f t="shared" si="7"/>
        <v>-47.171349034098718</v>
      </c>
    </row>
    <row r="217" spans="1:6" x14ac:dyDescent="0.25">
      <c r="A217">
        <f>'10'!H218+'20'!H218+'30'!H218+'40'!H218+'50'!H218</f>
        <v>2.1253087110308286E-3</v>
      </c>
      <c r="B217">
        <f>'10'!I218+'20'!I218+'30'!I218+'40'!I218+'50'!I218</f>
        <v>-3.2194332196871138E-3</v>
      </c>
      <c r="C217">
        <f t="shared" si="6"/>
        <v>-48.273478231364955</v>
      </c>
      <c r="D217">
        <f>'10'!J218+'20'!J218+'30'!J218+'40'!J218+'50'!J218</f>
        <v>2.0472648247064017E-3</v>
      </c>
      <c r="E217">
        <f>'10'!K218+'20'!K218+'30'!K218+'40'!K218+'50'!K218</f>
        <v>-3.1384908647568805E-3</v>
      </c>
      <c r="F217">
        <f t="shared" si="7"/>
        <v>-48.525890266377985</v>
      </c>
    </row>
    <row r="218" spans="1:6" x14ac:dyDescent="0.25">
      <c r="A218">
        <f>'10'!H219+'20'!H219+'30'!H219+'40'!H219+'50'!H219</f>
        <v>6.3437050118544188E-4</v>
      </c>
      <c r="B218">
        <f>'10'!I219+'20'!I219+'30'!I219+'40'!I219+'50'!I219</f>
        <v>-3.2919960857440726E-3</v>
      </c>
      <c r="C218">
        <f t="shared" si="6"/>
        <v>-49.492466651958566</v>
      </c>
      <c r="D218">
        <f>'10'!J219+'20'!J219+'30'!J219+'40'!J219+'50'!J219</f>
        <v>5.3541094861335459E-4</v>
      </c>
      <c r="E218">
        <f>'10'!K219+'20'!K219+'30'!K219+'40'!K219+'50'!K219</f>
        <v>-3.2030027198184582E-3</v>
      </c>
      <c r="F218">
        <f t="shared" si="7"/>
        <v>-49.769167091080575</v>
      </c>
    </row>
    <row r="219" spans="1:6" x14ac:dyDescent="0.25">
      <c r="A219">
        <f>'10'!H220+'20'!H220+'30'!H220+'40'!H220+'50'!H220</f>
        <v>-7.1648561349984445E-4</v>
      </c>
      <c r="B219">
        <f>'10'!I220+'20'!I220+'30'!I220+'40'!I220+'50'!I220</f>
        <v>-2.9312543300320203E-3</v>
      </c>
      <c r="C219">
        <f t="shared" si="6"/>
        <v>-50.406912609062424</v>
      </c>
      <c r="D219">
        <f>'10'!J220+'20'!J220+'30'!J220+'40'!J220+'50'!J220</f>
        <v>-7.7716191530593907E-4</v>
      </c>
      <c r="E219">
        <f>'10'!K220+'20'!K220+'30'!K220+'40'!K220+'50'!K220</f>
        <v>-2.8389402025751466E-3</v>
      </c>
      <c r="F219">
        <f t="shared" si="7"/>
        <v>-50.623035064332065</v>
      </c>
    </row>
    <row r="220" spans="1:6" x14ac:dyDescent="0.25">
      <c r="A220">
        <f>'10'!H221+'20'!H221+'30'!H221+'40'!H221+'50'!H221</f>
        <v>-1.9531866513264762E-3</v>
      </c>
      <c r="B220">
        <f>'10'!I221+'20'!I221+'30'!I221+'40'!I221+'50'!I221</f>
        <v>-2.1696678278956558E-3</v>
      </c>
      <c r="C220">
        <f t="shared" si="6"/>
        <v>-50.694382603525327</v>
      </c>
      <c r="D220">
        <f>'10'!J221+'20'!J221+'30'!J221+'40'!J221+'50'!J221</f>
        <v>-2.0133970475034002E-3</v>
      </c>
      <c r="E220">
        <f>'10'!K221+'20'!K221+'30'!K221+'40'!K221+'50'!K221</f>
        <v>-2.04280501209257E-3</v>
      </c>
      <c r="F220">
        <f t="shared" si="7"/>
        <v>-50.847680054204403</v>
      </c>
    </row>
    <row r="221" spans="1:6" x14ac:dyDescent="0.25">
      <c r="A221">
        <f>'10'!H222+'20'!H222+'30'!H222+'40'!H222+'50'!H222</f>
        <v>-2.8712819393354569E-3</v>
      </c>
      <c r="B221">
        <f>'10'!I222+'20'!I222+'30'!I222+'40'!I222+'50'!I222</f>
        <v>-1.1037541792862744E-3</v>
      </c>
      <c r="C221">
        <f t="shared" si="6"/>
        <v>-50.239925808228499</v>
      </c>
      <c r="D221">
        <f>'10'!J222+'20'!J222+'30'!J222+'40'!J222+'50'!J222</f>
        <v>-2.8840319811336856E-3</v>
      </c>
      <c r="E221">
        <f>'10'!K222+'20'!K222+'30'!K222+'40'!K222+'50'!K222</f>
        <v>-9.9453027612478404E-4</v>
      </c>
      <c r="F221">
        <f t="shared" si="7"/>
        <v>-50.31202841549414</v>
      </c>
    </row>
    <row r="222" spans="1:6" x14ac:dyDescent="0.25">
      <c r="A222">
        <f>'10'!H223+'20'!H223+'30'!H223+'40'!H223+'50'!H223</f>
        <v>-3.3035935784460667E-3</v>
      </c>
      <c r="B222">
        <f>'10'!I223+'20'!I223+'30'!I223+'40'!I223+'50'!I223</f>
        <v>9.9562361429788096E-5</v>
      </c>
      <c r="C222">
        <f t="shared" si="6"/>
        <v>-49.616324938870676</v>
      </c>
      <c r="D222">
        <f>'10'!J223+'20'!J223+'30'!J223+'40'!J223+'50'!J223</f>
        <v>-3.3796096181240099E-3</v>
      </c>
      <c r="E222">
        <f>'10'!K223+'20'!K223+'30'!K223+'40'!K223+'50'!K223</f>
        <v>2.3290400860561181E-4</v>
      </c>
      <c r="F222">
        <f t="shared" si="7"/>
        <v>-49.402092542481938</v>
      </c>
    </row>
    <row r="223" spans="1:6" x14ac:dyDescent="0.25">
      <c r="A223">
        <f>'10'!H224+'20'!H224+'30'!H224+'40'!H224+'50'!H224</f>
        <v>-3.4606046162769287E-3</v>
      </c>
      <c r="B223">
        <f>'10'!I224+'20'!I224+'30'!I224+'40'!I224+'50'!I224</f>
        <v>1.3819991298379556E-3</v>
      </c>
      <c r="C223">
        <f t="shared" si="6"/>
        <v>-48.574320372040361</v>
      </c>
      <c r="D223">
        <f>'10'!J224+'20'!J224+'30'!J224+'40'!J224+'50'!J224</f>
        <v>-3.3949549298569904E-3</v>
      </c>
      <c r="E223">
        <f>'10'!K224+'20'!K224+'30'!K224+'40'!K224+'50'!K224</f>
        <v>1.5271129633729254E-3</v>
      </c>
      <c r="F223">
        <f t="shared" si="7"/>
        <v>-48.583059308721673</v>
      </c>
    </row>
    <row r="224" spans="1:6" x14ac:dyDescent="0.25">
      <c r="A224">
        <f>'10'!H225+'20'!H225+'30'!H225+'40'!H225+'50'!H225</f>
        <v>-3.0797977721252314E-3</v>
      </c>
      <c r="B224">
        <f>'10'!I225+'20'!I225+'30'!I225+'40'!I225+'50'!I225</f>
        <v>2.6130540731005691E-3</v>
      </c>
      <c r="C224">
        <f t="shared" si="6"/>
        <v>-47.874606820912163</v>
      </c>
      <c r="D224">
        <f>'10'!J225+'20'!J225+'30'!J225+'40'!J225+'50'!J225</f>
        <v>-3.0381098271375856E-3</v>
      </c>
      <c r="E224">
        <f>'10'!K225+'20'!K225+'30'!K225+'40'!K225+'50'!K225</f>
        <v>2.7298394936962822E-3</v>
      </c>
      <c r="F224">
        <f t="shared" si="7"/>
        <v>-47.777483690434977</v>
      </c>
    </row>
    <row r="225" spans="1:6" x14ac:dyDescent="0.25">
      <c r="A225">
        <f>'10'!H226+'20'!H226+'30'!H226+'40'!H226+'50'!H226</f>
        <v>-2.3292909184419383E-3</v>
      </c>
      <c r="B225">
        <f>'10'!I226+'20'!I226+'30'!I226+'40'!I226+'50'!I226</f>
        <v>3.6978657225449343E-3</v>
      </c>
      <c r="C225">
        <f t="shared" si="6"/>
        <v>-47.189710192690022</v>
      </c>
      <c r="D225">
        <f>'10'!J226+'20'!J226+'30'!J226+'40'!J226+'50'!J226</f>
        <v>-2.2409202756609979E-3</v>
      </c>
      <c r="E225">
        <f>'10'!K226+'20'!K226+'30'!K226+'40'!K226+'50'!K226</f>
        <v>3.8181527121670545E-3</v>
      </c>
      <c r="F225">
        <f t="shared" si="7"/>
        <v>-47.077436225259106</v>
      </c>
    </row>
    <row r="226" spans="1:6" x14ac:dyDescent="0.25">
      <c r="A226">
        <f>'10'!H227+'20'!H227+'30'!H227+'40'!H227+'50'!H227</f>
        <v>-1.3158173053783922E-3</v>
      </c>
      <c r="B226">
        <f>'10'!I227+'20'!I227+'30'!I227+'40'!I227+'50'!I227</f>
        <v>4.4527162372905507E-3</v>
      </c>
      <c r="C226">
        <f t="shared" si="6"/>
        <v>-46.663903826959626</v>
      </c>
      <c r="D226">
        <f>'10'!J227+'20'!J227+'30'!J227+'40'!J227+'50'!J227</f>
        <v>-1.1990829225728868E-3</v>
      </c>
      <c r="E226">
        <f>'10'!K227+'20'!K227+'30'!K227+'40'!K227+'50'!K227</f>
        <v>4.5016760518068674E-3</v>
      </c>
      <c r="F226">
        <f t="shared" si="7"/>
        <v>-46.63482488202564</v>
      </c>
    </row>
    <row r="227" spans="1:6" x14ac:dyDescent="0.25">
      <c r="A227">
        <f>'10'!H228+'20'!H228+'30'!H228+'40'!H228+'50'!H228</f>
        <v>-1.2182127199721537E-4</v>
      </c>
      <c r="B227">
        <f>'10'!I228+'20'!I228+'30'!I228+'40'!I228+'50'!I228</f>
        <v>4.8393367906980457E-3</v>
      </c>
      <c r="C227">
        <f t="shared" si="6"/>
        <v>-46.301531853000043</v>
      </c>
      <c r="D227">
        <f>'10'!J228+'20'!J228+'30'!J228+'40'!J228+'50'!J228</f>
        <v>-7.6918090886041353E-5</v>
      </c>
      <c r="E227">
        <f>'10'!K228+'20'!K228+'30'!K228+'40'!K228+'50'!K228</f>
        <v>4.850153843688418E-3</v>
      </c>
      <c r="F227">
        <f t="shared" si="7"/>
        <v>-46.283797579534948</v>
      </c>
    </row>
    <row r="228" spans="1:6" x14ac:dyDescent="0.25">
      <c r="A228">
        <f>'10'!H229+'20'!H229+'30'!H229+'40'!H229+'50'!H229</f>
        <v>1.2487742444899411E-3</v>
      </c>
      <c r="B228">
        <f>'10'!I229+'20'!I229+'30'!I229+'40'!I229+'50'!I229</f>
        <v>4.8216296823963842E-3</v>
      </c>
      <c r="C228">
        <f t="shared" si="6"/>
        <v>-46.054161262573004</v>
      </c>
      <c r="D228">
        <f>'10'!J229+'20'!J229+'30'!J229+'40'!J229+'50'!J229</f>
        <v>1.2834978059042255E-3</v>
      </c>
      <c r="E228">
        <f>'10'!K229+'20'!K229+'30'!K229+'40'!K229+'50'!K229</f>
        <v>4.8960387711587394E-3</v>
      </c>
      <c r="F228">
        <f t="shared" si="7"/>
        <v>-45.914452468500187</v>
      </c>
    </row>
    <row r="229" spans="1:6" x14ac:dyDescent="0.25">
      <c r="A229">
        <f>'10'!H230+'20'!H230+'30'!H230+'40'!H230+'50'!H230</f>
        <v>2.4625307111206954E-3</v>
      </c>
      <c r="B229">
        <f>'10'!I230+'20'!I230+'30'!I230+'40'!I230+'50'!I230</f>
        <v>4.4219766445757125E-3</v>
      </c>
      <c r="C229">
        <f t="shared" si="6"/>
        <v>-45.914558814869977</v>
      </c>
      <c r="D229">
        <f>'10'!J230+'20'!J230+'30'!J230+'40'!J230+'50'!J230</f>
        <v>2.498218045660448E-3</v>
      </c>
      <c r="E229">
        <f>'10'!K230+'20'!K230+'30'!K230+'40'!K230+'50'!K230</f>
        <v>4.4163831519773121E-3</v>
      </c>
      <c r="F229">
        <f t="shared" si="7"/>
        <v>-45.892981034533975</v>
      </c>
    </row>
    <row r="230" spans="1:6" x14ac:dyDescent="0.25">
      <c r="A230">
        <f>'10'!H231+'20'!H231+'30'!H231+'40'!H231+'50'!H231</f>
        <v>3.5490384016941528E-3</v>
      </c>
      <c r="B230">
        <f>'10'!I231+'20'!I231+'30'!I231+'40'!I231+'50'!I231</f>
        <v>3.6468963416075618E-3</v>
      </c>
      <c r="C230">
        <f t="shared" si="6"/>
        <v>-45.867752545599814</v>
      </c>
      <c r="D230">
        <f>'10'!J231+'20'!J231+'30'!J231+'40'!J231+'50'!J231</f>
        <v>3.6371567414189713E-3</v>
      </c>
      <c r="E230">
        <f>'10'!K231+'20'!K231+'30'!K231+'40'!K231+'50'!K231</f>
        <v>3.6575767139558485E-3</v>
      </c>
      <c r="F230">
        <f t="shared" si="7"/>
        <v>-45.750077371833967</v>
      </c>
    </row>
    <row r="231" spans="1:6" x14ac:dyDescent="0.25">
      <c r="A231">
        <f>'10'!H232+'20'!H232+'30'!H232+'40'!H232+'50'!H232</f>
        <v>4.4039250106053477E-3</v>
      </c>
      <c r="B231">
        <f>'10'!I232+'20'!I232+'30'!I232+'40'!I232+'50'!I232</f>
        <v>2.6261900890061736E-3</v>
      </c>
      <c r="C231">
        <f t="shared" si="6"/>
        <v>-45.80185793762449</v>
      </c>
      <c r="D231">
        <f>'10'!J232+'20'!J232+'30'!J232+'40'!J232+'50'!J232</f>
        <v>4.4603679712159642E-3</v>
      </c>
      <c r="E231">
        <f>'10'!K232+'20'!K232+'30'!K232+'40'!K232+'50'!K232</f>
        <v>2.6101115470771948E-3</v>
      </c>
      <c r="F231">
        <f t="shared" si="7"/>
        <v>-45.733657104029902</v>
      </c>
    </row>
    <row r="232" spans="1:6" x14ac:dyDescent="0.25">
      <c r="A232">
        <f>'10'!H233+'20'!H233+'30'!H233+'40'!H233+'50'!H233</f>
        <v>4.9818232627715873E-3</v>
      </c>
      <c r="B232">
        <f>'10'!I233+'20'!I233+'30'!I233+'40'!I233+'50'!I233</f>
        <v>1.2756455523061899E-3</v>
      </c>
      <c r="C232">
        <f t="shared" si="6"/>
        <v>-45.77642722652061</v>
      </c>
      <c r="D232">
        <f>'10'!J233+'20'!J233+'30'!J233+'40'!J233+'50'!J233</f>
        <v>5.0356645189818597E-3</v>
      </c>
      <c r="E232">
        <f>'10'!K233+'20'!K233+'30'!K233+'40'!K233+'50'!K233</f>
        <v>1.204193323006803E-3</v>
      </c>
      <c r="F232">
        <f t="shared" si="7"/>
        <v>-45.717356061211277</v>
      </c>
    </row>
    <row r="233" spans="1:6" x14ac:dyDescent="0.25">
      <c r="A233">
        <f>'10'!H234+'20'!H234+'30'!H234+'40'!H234+'50'!H234</f>
        <v>5.131597865218912E-3</v>
      </c>
      <c r="B233">
        <f>'10'!I234+'20'!I234+'30'!I234+'40'!I234+'50'!I234</f>
        <v>-1.6916700569916305E-4</v>
      </c>
      <c r="C233">
        <f t="shared" si="6"/>
        <v>-45.790230590158849</v>
      </c>
      <c r="D233">
        <f>'10'!J234+'20'!J234+'30'!J234+'40'!J234+'50'!J234</f>
        <v>5.2736454083461603E-3</v>
      </c>
      <c r="E233">
        <f>'10'!K234+'20'!K234+'30'!K234+'40'!K234+'50'!K234</f>
        <v>-2.494579435435061E-4</v>
      </c>
      <c r="F233">
        <f t="shared" si="7"/>
        <v>-45.548074794506881</v>
      </c>
    </row>
    <row r="234" spans="1:6" x14ac:dyDescent="0.25">
      <c r="A234">
        <f>'10'!H235+'20'!H235+'30'!H235+'40'!H235+'50'!H235</f>
        <v>4.9154669434803115E-3</v>
      </c>
      <c r="B234">
        <f>'10'!I235+'20'!I235+'30'!I235+'40'!I235+'50'!I235</f>
        <v>-1.6093397117763516E-3</v>
      </c>
      <c r="C234">
        <f t="shared" si="6"/>
        <v>-45.726471602269143</v>
      </c>
      <c r="D234">
        <f>'10'!J235+'20'!J235+'30'!J235+'40'!J235+'50'!J235</f>
        <v>4.9681220281489911E-3</v>
      </c>
      <c r="E234">
        <f>'10'!K235+'20'!K235+'30'!K235+'40'!K235+'50'!K235</f>
        <v>-1.6491251216582802E-3</v>
      </c>
      <c r="F234">
        <f t="shared" si="7"/>
        <v>-45.622201129346095</v>
      </c>
    </row>
    <row r="235" spans="1:6" x14ac:dyDescent="0.25">
      <c r="A235">
        <f>'10'!H236+'20'!H236+'30'!H236+'40'!H236+'50'!H236</f>
        <v>4.3934833389963103E-3</v>
      </c>
      <c r="B235">
        <f>'10'!I236+'20'!I236+'30'!I236+'40'!I236+'50'!I236</f>
        <v>-2.8503175856929653E-3</v>
      </c>
      <c r="C235">
        <f t="shared" si="6"/>
        <v>-45.618215954725727</v>
      </c>
      <c r="D235">
        <f>'10'!J236+'20'!J236+'30'!J236+'40'!J236+'50'!J236</f>
        <v>4.3971945956582572E-3</v>
      </c>
      <c r="E235">
        <f>'10'!K236+'20'!K236+'30'!K236+'40'!K236+'50'!K236</f>
        <v>-2.8687890107010334E-3</v>
      </c>
      <c r="F235">
        <f t="shared" si="7"/>
        <v>-45.596377382494225</v>
      </c>
    </row>
    <row r="236" spans="1:6" x14ac:dyDescent="0.25">
      <c r="A236">
        <f>'10'!H237+'20'!H237+'30'!H237+'40'!H237+'50'!H237</f>
        <v>3.4368763023574439E-3</v>
      </c>
      <c r="B236">
        <f>'10'!I237+'20'!I237+'30'!I237+'40'!I237+'50'!I237</f>
        <v>-3.9449736855697685E-3</v>
      </c>
      <c r="C236">
        <f t="shared" si="6"/>
        <v>-45.626468859423774</v>
      </c>
      <c r="D236">
        <f>'10'!J237+'20'!J237+'30'!J237+'40'!J237+'50'!J237</f>
        <v>3.452074264675334E-3</v>
      </c>
      <c r="E236">
        <f>'10'!K237+'20'!K237+'30'!K237+'40'!K237+'50'!K237</f>
        <v>-3.9813265815351441E-3</v>
      </c>
      <c r="F236">
        <f t="shared" si="7"/>
        <v>-45.564588702393948</v>
      </c>
    </row>
    <row r="237" spans="1:6" x14ac:dyDescent="0.25">
      <c r="A237">
        <f>'10'!H238+'20'!H238+'30'!H238+'40'!H238+'50'!H238</f>
        <v>2.298585846950924E-3</v>
      </c>
      <c r="B237">
        <f>'10'!I238+'20'!I238+'30'!I238+'40'!I238+'50'!I238</f>
        <v>-4.7553070733951089E-3</v>
      </c>
      <c r="C237">
        <f t="shared" si="6"/>
        <v>-45.544511804613293</v>
      </c>
      <c r="D237">
        <f>'10'!J238+'20'!J238+'30'!J238+'40'!J238+'50'!J238</f>
        <v>2.26143172626101E-3</v>
      </c>
      <c r="E237">
        <f>'10'!K238+'20'!K238+'30'!K238+'40'!K238+'50'!K238</f>
        <v>-4.7913751040608143E-3</v>
      </c>
      <c r="F237">
        <f t="shared" si="7"/>
        <v>-45.517367188280303</v>
      </c>
    </row>
    <row r="238" spans="1:6" x14ac:dyDescent="0.25">
      <c r="A238">
        <f>'10'!H239+'20'!H239+'30'!H239+'40'!H239+'50'!H239</f>
        <v>9.7740126029040807E-4</v>
      </c>
      <c r="B238">
        <f>'10'!I239+'20'!I239+'30'!I239+'40'!I239+'50'!I239</f>
        <v>-5.1787131834556081E-3</v>
      </c>
      <c r="C238">
        <f t="shared" si="6"/>
        <v>-45.563555728134546</v>
      </c>
      <c r="D238">
        <f>'10'!J239+'20'!J239+'30'!J239+'40'!J239+'50'!J239</f>
        <v>9.4070024084161709E-4</v>
      </c>
      <c r="E238">
        <f>'10'!K239+'20'!K239+'30'!K239+'40'!K239+'50'!K239</f>
        <v>-5.2242553063740673E-3</v>
      </c>
      <c r="F238">
        <f t="shared" si="7"/>
        <v>-45.50093527307677</v>
      </c>
    </row>
    <row r="239" spans="1:6" x14ac:dyDescent="0.25">
      <c r="A239">
        <f>'10'!H240+'20'!H240+'30'!H240+'40'!H240+'50'!H240</f>
        <v>-3.9065049352104346E-4</v>
      </c>
      <c r="B239">
        <f>'10'!I240+'20'!I240+'30'!I240+'40'!I240+'50'!I240</f>
        <v>-5.2168762329673195E-3</v>
      </c>
      <c r="C239">
        <f t="shared" si="6"/>
        <v>-45.627505050951598</v>
      </c>
      <c r="D239">
        <f>'10'!J240+'20'!J240+'30'!J240+'40'!J240+'50'!J240</f>
        <v>-4.2152941186007244E-4</v>
      </c>
      <c r="E239">
        <f>'10'!K240+'20'!K240+'30'!K240+'40'!K240+'50'!K240</f>
        <v>-5.2854974102318503E-3</v>
      </c>
      <c r="F239">
        <f t="shared" si="7"/>
        <v>-45.510747346720997</v>
      </c>
    </row>
    <row r="240" spans="1:6" x14ac:dyDescent="0.25">
      <c r="A240">
        <f>'10'!H241+'20'!H241+'30'!H241+'40'!H241+'50'!H241</f>
        <v>-1.6541139746465176E-3</v>
      </c>
      <c r="B240">
        <f>'10'!I241+'20'!I241+'30'!I241+'40'!I241+'50'!I241</f>
        <v>-4.8822557053127477E-3</v>
      </c>
      <c r="C240">
        <f t="shared" si="6"/>
        <v>-45.755673585159286</v>
      </c>
      <c r="D240">
        <f>'10'!J241+'20'!J241+'30'!J241+'40'!J241+'50'!J241</f>
        <v>-1.6726386622740121E-3</v>
      </c>
      <c r="E240">
        <f>'10'!K241+'20'!K241+'30'!K241+'40'!K241+'50'!K241</f>
        <v>-4.9356561986257748E-3</v>
      </c>
      <c r="F240">
        <f t="shared" si="7"/>
        <v>-45.660954644106809</v>
      </c>
    </row>
    <row r="241" spans="1:6" x14ac:dyDescent="0.25">
      <c r="A241">
        <f>'10'!H242+'20'!H242+'30'!H242+'40'!H242+'50'!H242</f>
        <v>-2.7156400320370805E-3</v>
      </c>
      <c r="B241">
        <f>'10'!I242+'20'!I242+'30'!I242+'40'!I242+'50'!I242</f>
        <v>-4.218367605609335E-3</v>
      </c>
      <c r="C241">
        <f t="shared" si="6"/>
        <v>-45.991284134217175</v>
      </c>
      <c r="D241">
        <f>'10'!J242+'20'!J242+'30'!J242+'40'!J242+'50'!J242</f>
        <v>-2.7861747625195412E-3</v>
      </c>
      <c r="E241">
        <f>'10'!K242+'20'!K242+'30'!K242+'40'!K242+'50'!K242</f>
        <v>-4.3096176571761954E-3</v>
      </c>
      <c r="F241">
        <f t="shared" si="7"/>
        <v>-45.794572088772966</v>
      </c>
    </row>
    <row r="242" spans="1:6" x14ac:dyDescent="0.25">
      <c r="A242">
        <f>'10'!H243+'20'!H243+'30'!H243+'40'!H243+'50'!H243</f>
        <v>-3.6089165686339435E-3</v>
      </c>
      <c r="B242">
        <f>'10'!I243+'20'!I243+'30'!I243+'40'!I243+'50'!I243</f>
        <v>-3.3304787509560907E-3</v>
      </c>
      <c r="C242">
        <f t="shared" si="6"/>
        <v>-46.176881065317311</v>
      </c>
      <c r="D242">
        <f>'10'!J243+'20'!J243+'30'!J243+'40'!J243+'50'!J243</f>
        <v>-3.6301321085545138E-3</v>
      </c>
      <c r="E242">
        <f>'10'!K243+'20'!K243+'30'!K243+'40'!K243+'50'!K243</f>
        <v>-3.3754546043495252E-3</v>
      </c>
      <c r="F242">
        <f t="shared" si="7"/>
        <v>-46.095673954279654</v>
      </c>
    </row>
    <row r="243" spans="1:6" x14ac:dyDescent="0.25">
      <c r="A243">
        <f>'10'!H244+'20'!H244+'30'!H244+'40'!H244+'50'!H244</f>
        <v>-4.0781357161558118E-3</v>
      </c>
      <c r="B243">
        <f>'10'!I244+'20'!I244+'30'!I244+'40'!I244+'50'!I244</f>
        <v>-2.3180325635265451E-3</v>
      </c>
      <c r="C243">
        <f t="shared" si="6"/>
        <v>-46.574891686157784</v>
      </c>
      <c r="D243">
        <f>'10'!J244+'20'!J244+'30'!J244+'40'!J244+'50'!J244</f>
        <v>-4.1945207984860631E-3</v>
      </c>
      <c r="E243">
        <f>'10'!K244+'20'!K244+'30'!K244+'40'!K244+'50'!K244</f>
        <v>-2.2507737314153252E-3</v>
      </c>
      <c r="F243">
        <f t="shared" si="7"/>
        <v>-46.447403413466539</v>
      </c>
    </row>
    <row r="244" spans="1:6" x14ac:dyDescent="0.25">
      <c r="A244">
        <f>'10'!H245+'20'!H245+'30'!H245+'40'!H245+'50'!H245</f>
        <v>-4.3618635440531425E-3</v>
      </c>
      <c r="B244">
        <f>'10'!I245+'20'!I245+'30'!I245+'40'!I245+'50'!I245</f>
        <v>-1.0815373447403574E-3</v>
      </c>
      <c r="C244">
        <f t="shared" si="6"/>
        <v>-46.947437427515666</v>
      </c>
      <c r="D244">
        <f>'10'!J245+'20'!J245+'30'!J245+'40'!J245+'50'!J245</f>
        <v>-4.4077423572241817E-3</v>
      </c>
      <c r="E244">
        <f>'10'!K245+'20'!K245+'30'!K245+'40'!K245+'50'!K245</f>
        <v>-1.0349683814470535E-3</v>
      </c>
      <c r="F244">
        <f t="shared" si="7"/>
        <v>-46.882598620560749</v>
      </c>
    </row>
    <row r="245" spans="1:6" x14ac:dyDescent="0.25">
      <c r="A245">
        <f>'10'!H246+'20'!H246+'30'!H246+'40'!H246+'50'!H246</f>
        <v>-4.3363959259627334E-3</v>
      </c>
      <c r="B245">
        <f>'10'!I246+'20'!I246+'30'!I246+'40'!I246+'50'!I246</f>
        <v>1.989507242722852E-4</v>
      </c>
      <c r="C245">
        <f t="shared" si="6"/>
        <v>-47.248289552057059</v>
      </c>
      <c r="D245">
        <f>'10'!J246+'20'!J246+'30'!J246+'40'!J246+'50'!J246</f>
        <v>-4.4062202630721055E-3</v>
      </c>
      <c r="E245">
        <f>'10'!K246+'20'!K246+'30'!K246+'40'!K246+'50'!K246</f>
        <v>2.2802518073182856E-4</v>
      </c>
      <c r="F245">
        <f t="shared" si="7"/>
        <v>-47.107060467378247</v>
      </c>
    </row>
    <row r="246" spans="1:6" x14ac:dyDescent="0.25">
      <c r="A246">
        <f>'10'!H247+'20'!H247+'30'!H247+'40'!H247+'50'!H247</f>
        <v>-3.8708542863173019E-3</v>
      </c>
      <c r="B246">
        <f>'10'!I247+'20'!I247+'30'!I247+'40'!I247+'50'!I247</f>
        <v>1.2815017355730985E-3</v>
      </c>
      <c r="C246">
        <f t="shared" si="6"/>
        <v>-47.792185033561864</v>
      </c>
      <c r="D246">
        <f>'10'!J247+'20'!J247+'30'!J247+'40'!J247+'50'!J247</f>
        <v>-3.8732242751300474E-3</v>
      </c>
      <c r="E246">
        <f>'10'!K247+'20'!K247+'30'!K247+'40'!K247+'50'!K247</f>
        <v>1.3393631832716991E-3</v>
      </c>
      <c r="F246">
        <f t="shared" si="7"/>
        <v>-47.748003391898536</v>
      </c>
    </row>
    <row r="247" spans="1:6" x14ac:dyDescent="0.25">
      <c r="A247">
        <f>'10'!H248+'20'!H248+'30'!H248+'40'!H248+'50'!H248</f>
        <v>-3.1908148969474314E-3</v>
      </c>
      <c r="B247">
        <f>'10'!I248+'20'!I248+'30'!I248+'40'!I248+'50'!I248</f>
        <v>2.2540541966723383E-3</v>
      </c>
      <c r="C247">
        <f t="shared" si="6"/>
        <v>-48.163868426286996</v>
      </c>
      <c r="D247">
        <f>'10'!J248+'20'!J248+'30'!J248+'40'!J248+'50'!J248</f>
        <v>-3.1907370106973873E-3</v>
      </c>
      <c r="E247">
        <f>'10'!K248+'20'!K248+'30'!K248+'40'!K248+'50'!K248</f>
        <v>2.3226670413976141E-3</v>
      </c>
      <c r="F247">
        <f t="shared" si="7"/>
        <v>-48.075556367883586</v>
      </c>
    </row>
    <row r="248" spans="1:6" x14ac:dyDescent="0.25">
      <c r="A248">
        <f>'10'!H249+'20'!H249+'30'!H249+'40'!H249+'50'!H249</f>
        <v>-2.2760056248928061E-3</v>
      </c>
      <c r="B248">
        <f>'10'!I249+'20'!I249+'30'!I249+'40'!I249+'50'!I249</f>
        <v>3.0042689215078718E-3</v>
      </c>
      <c r="C248">
        <f t="shared" si="6"/>
        <v>-48.475332841618844</v>
      </c>
      <c r="D248">
        <f>'10'!J249+'20'!J249+'30'!J249+'40'!J249+'50'!J249</f>
        <v>-2.2648804316284894E-3</v>
      </c>
      <c r="E248">
        <f>'10'!K249+'20'!K249+'30'!K249+'40'!K249+'50'!K249</f>
        <v>3.0675863999733398E-3</v>
      </c>
      <c r="F248">
        <f t="shared" si="7"/>
        <v>-48.374424726223914</v>
      </c>
    </row>
    <row r="249" spans="1:6" x14ac:dyDescent="0.25">
      <c r="A249">
        <f>'10'!H250+'20'!H250+'30'!H250+'40'!H250+'50'!H250</f>
        <v>-1.2663801720067401E-3</v>
      </c>
      <c r="B249">
        <f>'10'!I250+'20'!I250+'30'!I250+'40'!I250+'50'!I250</f>
        <v>3.4745560749172401E-3</v>
      </c>
      <c r="C249">
        <f t="shared" si="6"/>
        <v>-48.640326940270029</v>
      </c>
      <c r="D249">
        <f>'10'!J250+'20'!J250+'30'!J250+'40'!J250+'50'!J250</f>
        <v>-1.2370476624230325E-3</v>
      </c>
      <c r="E249">
        <f>'10'!K250+'20'!K250+'30'!K250+'40'!K250+'50'!K250</f>
        <v>3.5318424923026712E-3</v>
      </c>
      <c r="F249">
        <f t="shared" si="7"/>
        <v>-48.537417479405967</v>
      </c>
    </row>
    <row r="250" spans="1:6" x14ac:dyDescent="0.25">
      <c r="A250">
        <f>'10'!H251+'20'!H251+'30'!H251+'40'!H251+'50'!H251</f>
        <v>-2.6523277095414017E-4</v>
      </c>
      <c r="B250">
        <f>'10'!I251+'20'!I251+'30'!I251+'40'!I251+'50'!I251</f>
        <v>3.589381065794196E-3</v>
      </c>
      <c r="C250">
        <f t="shared" si="6"/>
        <v>-48.875959444042955</v>
      </c>
      <c r="D250">
        <f>'10'!J251+'20'!J251+'30'!J251+'40'!J251+'50'!J251</f>
        <v>-2.2089396501111117E-4</v>
      </c>
      <c r="E250">
        <f>'10'!K251+'20'!K251+'30'!K251+'40'!K251+'50'!K251</f>
        <v>3.6230548861753437E-3</v>
      </c>
      <c r="F250">
        <f t="shared" si="7"/>
        <v>-48.80238799829727</v>
      </c>
    </row>
    <row r="251" spans="1:6" x14ac:dyDescent="0.25">
      <c r="A251">
        <f>'10'!H252+'20'!H252+'30'!H252+'40'!H252+'50'!H252</f>
        <v>7.1099519735981064E-4</v>
      </c>
      <c r="B251">
        <f>'10'!I252+'20'!I252+'30'!I252+'40'!I252+'50'!I252</f>
        <v>3.4010725874596458E-3</v>
      </c>
      <c r="C251">
        <f t="shared" si="6"/>
        <v>-49.181916731732201</v>
      </c>
      <c r="D251">
        <f>'10'!J252+'20'!J252+'30'!J252+'40'!J252+'50'!J252</f>
        <v>7.3075286314025836E-4</v>
      </c>
      <c r="E251">
        <f>'10'!K252+'20'!K252+'30'!K252+'40'!K252+'50'!K252</f>
        <v>3.4384609228604512E-3</v>
      </c>
      <c r="F251">
        <f t="shared" si="7"/>
        <v>-49.08086487116546</v>
      </c>
    </row>
    <row r="252" spans="1:6" x14ac:dyDescent="0.25">
      <c r="A252">
        <f>'10'!H253+'20'!H253+'30'!H253+'40'!H253+'50'!H253</f>
        <v>1.530358504217118E-3</v>
      </c>
      <c r="B252">
        <f>'10'!I253+'20'!I253+'30'!I253+'40'!I253+'50'!I253</f>
        <v>2.9400230639066872E-3</v>
      </c>
      <c r="C252">
        <f t="shared" si="6"/>
        <v>-49.591709695701248</v>
      </c>
      <c r="D252">
        <f>'10'!J253+'20'!J253+'30'!J253+'40'!J253+'50'!J253</f>
        <v>1.5504509937728835E-3</v>
      </c>
      <c r="E252">
        <f>'10'!K253+'20'!K253+'30'!K253+'40'!K253+'50'!K253</f>
        <v>2.9691729129359711E-3</v>
      </c>
      <c r="F252">
        <f t="shared" si="7"/>
        <v>-49.500115529716133</v>
      </c>
    </row>
    <row r="253" spans="1:6" x14ac:dyDescent="0.25">
      <c r="A253">
        <f>'10'!H254+'20'!H254+'30'!H254+'40'!H254+'50'!H254</f>
        <v>2.1146055785154919E-3</v>
      </c>
      <c r="B253">
        <f>'10'!I254+'20'!I254+'30'!I254+'40'!I254+'50'!I254</f>
        <v>2.3424237958503641E-3</v>
      </c>
      <c r="C253">
        <f t="shared" si="6"/>
        <v>-50.018058109813794</v>
      </c>
      <c r="D253">
        <f>'10'!J254+'20'!J254+'30'!J254+'40'!J254+'50'!J254</f>
        <v>2.1278157143542432E-3</v>
      </c>
      <c r="E253">
        <f>'10'!K254+'20'!K254+'30'!K254+'40'!K254+'50'!K254</f>
        <v>2.3114294531687233E-3</v>
      </c>
      <c r="F253">
        <f t="shared" si="7"/>
        <v>-50.056693905160486</v>
      </c>
    </row>
    <row r="254" spans="1:6" x14ac:dyDescent="0.25">
      <c r="A254">
        <f>'10'!H255+'20'!H255+'30'!H255+'40'!H255+'50'!H255</f>
        <v>2.4875376008321407E-3</v>
      </c>
      <c r="B254">
        <f>'10'!I255+'20'!I255+'30'!I255+'40'!I255+'50'!I255</f>
        <v>1.5121056376521426E-3</v>
      </c>
      <c r="C254">
        <f t="shared" si="6"/>
        <v>-50.718958183304899</v>
      </c>
      <c r="D254">
        <f>'10'!J255+'20'!J255+'30'!J255+'40'!J255+'50'!J255</f>
        <v>2.4503949345989129E-3</v>
      </c>
      <c r="E254">
        <f>'10'!K255+'20'!K255+'30'!K255+'40'!K255+'50'!K255</f>
        <v>1.4941192646781105E-3</v>
      </c>
      <c r="F254">
        <f t="shared" si="7"/>
        <v>-50.842400179369029</v>
      </c>
    </row>
    <row r="255" spans="1:6" x14ac:dyDescent="0.25">
      <c r="A255">
        <f>'10'!H256+'20'!H256+'30'!H256+'40'!H256+'50'!H256</f>
        <v>2.5275965076632951E-3</v>
      </c>
      <c r="B255">
        <f>'10'!I256+'20'!I256+'30'!I256+'40'!I256+'50'!I256</f>
        <v>6.6588232556133399E-4</v>
      </c>
      <c r="C255">
        <f t="shared" si="6"/>
        <v>-51.654430282665302</v>
      </c>
      <c r="D255">
        <f>'10'!J256+'20'!J256+'30'!J256+'40'!J256+'50'!J256</f>
        <v>2.5569617570636105E-3</v>
      </c>
      <c r="E255">
        <f>'10'!K256+'20'!K256+'30'!K256+'40'!K256+'50'!K256</f>
        <v>6.658817478667838E-4</v>
      </c>
      <c r="F255">
        <f t="shared" si="7"/>
        <v>-51.560542479673643</v>
      </c>
    </row>
    <row r="256" spans="1:6" x14ac:dyDescent="0.25">
      <c r="A256">
        <f>'10'!H257+'20'!H257+'30'!H257+'40'!H257+'50'!H257</f>
        <v>2.3938362599378715E-3</v>
      </c>
      <c r="B256">
        <f>'10'!I257+'20'!I257+'30'!I257+'40'!I257+'50'!I257</f>
        <v>-1.6209971387835245E-4</v>
      </c>
      <c r="C256">
        <f t="shared" si="6"/>
        <v>-52.398242631623397</v>
      </c>
      <c r="D256">
        <f>'10'!J257+'20'!J257+'30'!J257+'40'!J257+'50'!J257</f>
        <v>2.4052895458579384E-3</v>
      </c>
      <c r="E256">
        <f>'10'!K257+'20'!K257+'30'!K257+'40'!K257+'50'!K257</f>
        <v>-2.1180294408901018E-4</v>
      </c>
      <c r="F256">
        <f t="shared" si="7"/>
        <v>-52.343107153227102</v>
      </c>
    </row>
    <row r="257" spans="1:6" x14ac:dyDescent="0.25">
      <c r="A257">
        <f>'10'!H258+'20'!H258+'30'!H258+'40'!H258+'50'!H258</f>
        <v>1.9909989405987858E-3</v>
      </c>
      <c r="B257">
        <f>'10'!I258+'20'!I258+'30'!I258+'40'!I258+'50'!I258</f>
        <v>-8.8792502877004442E-4</v>
      </c>
      <c r="C257">
        <f t="shared" si="6"/>
        <v>-53.230790041156332</v>
      </c>
      <c r="D257">
        <f>'10'!J258+'20'!J258+'30'!J258+'40'!J258+'50'!J258</f>
        <v>2.0228703708871708E-3</v>
      </c>
      <c r="E257">
        <f>'10'!K258+'20'!K258+'30'!K258+'40'!K258+'50'!K258</f>
        <v>-9.3556225130638285E-4</v>
      </c>
      <c r="F257">
        <f t="shared" si="7"/>
        <v>-53.038812481545406</v>
      </c>
    </row>
    <row r="258" spans="1:6" x14ac:dyDescent="0.25">
      <c r="A258">
        <f>'10'!H259+'20'!H259+'30'!H259+'40'!H259+'50'!H259</f>
        <v>1.4240174390234171E-3</v>
      </c>
      <c r="B258">
        <f>'10'!I259+'20'!I259+'30'!I259+'40'!I259+'50'!I259</f>
        <v>-1.4298238348440205E-3</v>
      </c>
      <c r="C258">
        <f t="shared" si="6"/>
        <v>-53.901685685239393</v>
      </c>
      <c r="D258">
        <f>'10'!J259+'20'!J259+'30'!J259+'40'!J259+'50'!J259</f>
        <v>1.4464576093575405E-3</v>
      </c>
      <c r="E258">
        <f>'10'!K259+'20'!K259+'30'!K259+'40'!K259+'50'!K259</f>
        <v>-1.4528697785431881E-3</v>
      </c>
      <c r="F258">
        <f t="shared" si="7"/>
        <v>-53.764333553768893</v>
      </c>
    </row>
    <row r="259" spans="1:6" x14ac:dyDescent="0.25">
      <c r="A259">
        <f>'10'!H260+'20'!H260+'30'!H260+'40'!H260+'50'!H260</f>
        <v>7.5955545339320566E-4</v>
      </c>
      <c r="B259">
        <f>'10'!I260+'20'!I260+'30'!I260+'40'!I260+'50'!I260</f>
        <v>-1.7476830224733464E-3</v>
      </c>
      <c r="C259">
        <f t="shared" ref="C259:C322" si="8">20*LOG10(SQRT((A259*A259)+(B259*B259)))</f>
        <v>-54.399354265208473</v>
      </c>
      <c r="D259">
        <f>'10'!J260+'20'!J260+'30'!J260+'40'!J260+'50'!J260</f>
        <v>7.941121428808541E-4</v>
      </c>
      <c r="E259">
        <f>'10'!K260+'20'!K260+'30'!K260+'40'!K260+'50'!K260</f>
        <v>-1.77178501981757E-3</v>
      </c>
      <c r="F259">
        <f t="shared" ref="F259:F322" si="9">20*LOG10(SQRT((D259*D259)+(E259*E259)))</f>
        <v>-54.236775135691929</v>
      </c>
    </row>
    <row r="260" spans="1:6" x14ac:dyDescent="0.25">
      <c r="A260">
        <f>'10'!H261+'20'!H261+'30'!H261+'40'!H261+'50'!H261</f>
        <v>5.71898339900654E-5</v>
      </c>
      <c r="B260">
        <f>'10'!I261+'20'!I261+'30'!I261+'40'!I261+'50'!I261</f>
        <v>-1.832218256802718E-3</v>
      </c>
      <c r="C260">
        <f t="shared" si="8"/>
        <v>-54.736226695241172</v>
      </c>
      <c r="D260">
        <f>'10'!J261+'20'!J261+'30'!J261+'40'!J261+'50'!J261</f>
        <v>8.1465403420585749E-5</v>
      </c>
      <c r="E260">
        <f>'10'!K261+'20'!K261+'30'!K261+'40'!K261+'50'!K261</f>
        <v>-1.8276337550334047E-3</v>
      </c>
      <c r="F260">
        <f t="shared" si="9"/>
        <v>-54.753596310180193</v>
      </c>
    </row>
    <row r="261" spans="1:6" x14ac:dyDescent="0.25">
      <c r="A261">
        <f>'10'!H262+'20'!H262+'30'!H262+'40'!H262+'50'!H262</f>
        <v>-6.0724239371719884E-4</v>
      </c>
      <c r="B261">
        <f>'10'!I262+'20'!I262+'30'!I262+'40'!I262+'50'!I262</f>
        <v>-1.7027094920304515E-3</v>
      </c>
      <c r="C261">
        <f t="shared" si="8"/>
        <v>-54.857228773197377</v>
      </c>
      <c r="D261">
        <f>'10'!J262+'20'!J262+'30'!J262+'40'!J262+'50'!J262</f>
        <v>-5.6240931360537999E-4</v>
      </c>
      <c r="E261">
        <f>'10'!K262+'20'!K262+'30'!K262+'40'!K262+'50'!K262</f>
        <v>-1.7023157539484384E-3</v>
      </c>
      <c r="F261">
        <f t="shared" si="9"/>
        <v>-54.929293783338231</v>
      </c>
    </row>
    <row r="262" spans="1:6" x14ac:dyDescent="0.25">
      <c r="A262">
        <f>'10'!H263+'20'!H263+'30'!H263+'40'!H263+'50'!H263</f>
        <v>-1.0842819105037755E-3</v>
      </c>
      <c r="B262">
        <f>'10'!I263+'20'!I263+'30'!I263+'40'!I263+'50'!I263</f>
        <v>-1.405432551367347E-3</v>
      </c>
      <c r="C262">
        <f t="shared" si="8"/>
        <v>-55.015642884595081</v>
      </c>
      <c r="D262">
        <f>'10'!J263+'20'!J263+'30'!J263+'40'!J263+'50'!J263</f>
        <v>-1.1056122356776187E-3</v>
      </c>
      <c r="E262">
        <f>'10'!K263+'20'!K263+'30'!K263+'40'!K263+'50'!K263</f>
        <v>-1.3957287765889676E-3</v>
      </c>
      <c r="F262">
        <f t="shared" si="9"/>
        <v>-54.98880840308189</v>
      </c>
    </row>
    <row r="263" spans="1:6" x14ac:dyDescent="0.25">
      <c r="A263">
        <f>'10'!H264+'20'!H264+'30'!H264+'40'!H264+'50'!H264</f>
        <v>-1.496911713755278E-3</v>
      </c>
      <c r="B263">
        <f>'10'!I264+'20'!I264+'30'!I264+'40'!I264+'50'!I264</f>
        <v>-9.416822776291342E-4</v>
      </c>
      <c r="C263">
        <f t="shared" si="8"/>
        <v>-55.048012665133008</v>
      </c>
      <c r="D263">
        <f>'10'!J264+'20'!J264+'30'!J264+'40'!J264+'50'!J264</f>
        <v>-1.4727146483698088E-3</v>
      </c>
      <c r="E263">
        <f>'10'!K264+'20'!K264+'30'!K264+'40'!K264+'50'!K264</f>
        <v>-9.2818879722778003E-4</v>
      </c>
      <c r="F263">
        <f t="shared" si="9"/>
        <v>-55.184967638658684</v>
      </c>
    </row>
    <row r="264" spans="1:6" x14ac:dyDescent="0.25">
      <c r="A264">
        <f>'10'!H265+'20'!H265+'30'!H265+'40'!H265+'50'!H265</f>
        <v>-1.7000569710662601E-3</v>
      </c>
      <c r="B264">
        <f>'10'!I265+'20'!I265+'30'!I265+'40'!I265+'50'!I265</f>
        <v>-3.9971843304629096E-4</v>
      </c>
      <c r="C264">
        <f t="shared" si="8"/>
        <v>-55.157046416573124</v>
      </c>
      <c r="D264">
        <f>'10'!J265+'20'!J265+'30'!J265+'40'!J265+'50'!J265</f>
        <v>-1.7140022371543418E-3</v>
      </c>
      <c r="E264">
        <f>'10'!K265+'20'!K265+'30'!K265+'40'!K265+'50'!K265</f>
        <v>-3.8816008531871886E-4</v>
      </c>
      <c r="F264">
        <f t="shared" si="9"/>
        <v>-55.102563427462321</v>
      </c>
    </row>
    <row r="265" spans="1:6" x14ac:dyDescent="0.25">
      <c r="A265">
        <f>'10'!H266+'20'!H266+'30'!H266+'40'!H266+'50'!H266</f>
        <v>-1.6555743410040531E-3</v>
      </c>
      <c r="B265">
        <f>'10'!I266+'20'!I266+'30'!I266+'40'!I266+'50'!I266</f>
        <v>1.384505167617956E-4</v>
      </c>
      <c r="C265">
        <f t="shared" si="8"/>
        <v>-55.590759784328291</v>
      </c>
      <c r="D265">
        <f>'10'!J266+'20'!J266+'30'!J266+'40'!J266+'50'!J266</f>
        <v>-1.6874094054198647E-3</v>
      </c>
      <c r="E265">
        <f>'10'!K266+'20'!K266+'30'!K266+'40'!K266+'50'!K266</f>
        <v>1.3999118029095654E-4</v>
      </c>
      <c r="F265">
        <f t="shared" si="9"/>
        <v>-55.425801792525753</v>
      </c>
    </row>
    <row r="266" spans="1:6" x14ac:dyDescent="0.25">
      <c r="A266">
        <f>'10'!H267+'20'!H267+'30'!H267+'40'!H267+'50'!H267</f>
        <v>-1.4667499657123706E-3</v>
      </c>
      <c r="B266">
        <f>'10'!I267+'20'!I267+'30'!I267+'40'!I267+'50'!I267</f>
        <v>6.4290433843554686E-4</v>
      </c>
      <c r="C266">
        <f t="shared" si="8"/>
        <v>-55.90966569331782</v>
      </c>
      <c r="D266">
        <f>'10'!J267+'20'!J267+'30'!J267+'40'!J267+'50'!J267</f>
        <v>-1.4844678488505094E-3</v>
      </c>
      <c r="E266">
        <f>'10'!K267+'20'!K267+'30'!K267+'40'!K267+'50'!K267</f>
        <v>6.4869427304351922E-4</v>
      </c>
      <c r="F266">
        <f t="shared" si="9"/>
        <v>-55.809618533458845</v>
      </c>
    </row>
    <row r="267" spans="1:6" x14ac:dyDescent="0.25">
      <c r="A267">
        <f>'10'!H268+'20'!H268+'30'!H268+'40'!H268+'50'!H268</f>
        <v>-1.0809721007626523E-3</v>
      </c>
      <c r="B267">
        <f>'10'!I268+'20'!I268+'30'!I268+'40'!I268+'50'!I268</f>
        <v>1.0341694786277476E-3</v>
      </c>
      <c r="C267">
        <f t="shared" si="8"/>
        <v>-56.50138521944676</v>
      </c>
      <c r="D267">
        <f>'10'!J268+'20'!J268+'30'!J268+'40'!J268+'50'!J268</f>
        <v>-1.1124267262276493E-3</v>
      </c>
      <c r="E267">
        <f>'10'!K268+'20'!K268+'30'!K268+'40'!K268+'50'!K268</f>
        <v>1.0384021087542705E-3</v>
      </c>
      <c r="F267">
        <f t="shared" si="9"/>
        <v>-56.353041712926846</v>
      </c>
    </row>
    <row r="268" spans="1:6" x14ac:dyDescent="0.25">
      <c r="A268">
        <f>'10'!H269+'20'!H269+'30'!H269+'40'!H269+'50'!H269</f>
        <v>-6.0469502296060741E-4</v>
      </c>
      <c r="B268">
        <f>'10'!I269+'20'!I269+'30'!I269+'40'!I269+'50'!I269</f>
        <v>1.3142802696611382E-3</v>
      </c>
      <c r="C268">
        <f t="shared" si="8"/>
        <v>-56.792331168134673</v>
      </c>
      <c r="D268">
        <f>'10'!J269+'20'!J269+'30'!J269+'40'!J269+'50'!J269</f>
        <v>-6.050459143679362E-4</v>
      </c>
      <c r="E268">
        <f>'10'!K269+'20'!K269+'30'!K269+'40'!K269+'50'!K269</f>
        <v>1.3075299929460431E-3</v>
      </c>
      <c r="F268">
        <f t="shared" si="9"/>
        <v>-56.82832225856302</v>
      </c>
    </row>
    <row r="269" spans="1:6" x14ac:dyDescent="0.25">
      <c r="A269">
        <f>'10'!H270+'20'!H270+'30'!H270+'40'!H270+'50'!H270</f>
        <v>-8.8955704770345861E-5</v>
      </c>
      <c r="B269">
        <f>'10'!I270+'20'!I270+'30'!I270+'40'!I270+'50'!I270</f>
        <v>1.3767195373855464E-3</v>
      </c>
      <c r="C269">
        <f t="shared" si="8"/>
        <v>-57.204996430175171</v>
      </c>
      <c r="D269">
        <f>'10'!J270+'20'!J270+'30'!J270+'40'!J270+'50'!J270</f>
        <v>-7.2844999933440813E-5</v>
      </c>
      <c r="E269">
        <f>'10'!K270+'20'!K270+'30'!K270+'40'!K270+'50'!K270</f>
        <v>1.361793935656907E-3</v>
      </c>
      <c r="F269">
        <f t="shared" si="9"/>
        <v>-57.305362979463254</v>
      </c>
    </row>
    <row r="270" spans="1:6" x14ac:dyDescent="0.25">
      <c r="A270">
        <f>'10'!H271+'20'!H271+'30'!H271+'40'!H271+'50'!H271</f>
        <v>5.0115387009389207E-4</v>
      </c>
      <c r="B270">
        <f>'10'!I271+'20'!I271+'30'!I271+'40'!I271+'50'!I271</f>
        <v>1.3257555976937002E-3</v>
      </c>
      <c r="C270">
        <f t="shared" si="8"/>
        <v>-56.970669526548178</v>
      </c>
      <c r="D270">
        <f>'10'!J271+'20'!J271+'30'!J271+'40'!J271+'50'!J271</f>
        <v>4.9157995759604252E-4</v>
      </c>
      <c r="E270">
        <f>'10'!K271+'20'!K271+'30'!K271+'40'!K271+'50'!K271</f>
        <v>1.3278977647180729E-3</v>
      </c>
      <c r="F270">
        <f t="shared" si="9"/>
        <v>-56.978935664267652</v>
      </c>
    </row>
    <row r="271" spans="1:6" x14ac:dyDescent="0.25">
      <c r="A271">
        <f>'10'!H272+'20'!H272+'30'!H272+'40'!H272+'50'!H272</f>
        <v>9.3818567951667884E-4</v>
      </c>
      <c r="B271">
        <f>'10'!I272+'20'!I272+'30'!I272+'40'!I272+'50'!I272</f>
        <v>1.0680947766059006E-3</v>
      </c>
      <c r="C271">
        <f t="shared" si="8"/>
        <v>-56.944296420286172</v>
      </c>
      <c r="D271">
        <f>'10'!J272+'20'!J272+'30'!J272+'40'!J272+'50'!J272</f>
        <v>9.3648215203662383E-4</v>
      </c>
      <c r="E271">
        <f>'10'!K272+'20'!K272+'30'!K272+'40'!K272+'50'!K272</f>
        <v>1.093956378269549E-3</v>
      </c>
      <c r="F271">
        <f t="shared" si="9"/>
        <v>-56.832458253485107</v>
      </c>
    </row>
    <row r="272" spans="1:6" x14ac:dyDescent="0.25">
      <c r="A272">
        <f>'10'!H273+'20'!H273+'30'!H273+'40'!H273+'50'!H273</f>
        <v>1.2852930127501736E-3</v>
      </c>
      <c r="B272">
        <f>'10'!I273+'20'!I273+'30'!I273+'40'!I273+'50'!I273</f>
        <v>7.113679226527299E-4</v>
      </c>
      <c r="C272">
        <f t="shared" si="8"/>
        <v>-56.659440416447666</v>
      </c>
      <c r="D272">
        <f>'10'!J273+'20'!J273+'30'!J273+'40'!J273+'50'!J273</f>
        <v>1.2644741818564145E-3</v>
      </c>
      <c r="E272">
        <f>'10'!K273+'20'!K273+'30'!K273+'40'!K273+'50'!K273</f>
        <v>6.8965723996539303E-4</v>
      </c>
      <c r="F272">
        <f t="shared" si="9"/>
        <v>-56.830819415284218</v>
      </c>
    </row>
    <row r="273" spans="1:6" x14ac:dyDescent="0.25">
      <c r="A273">
        <f>'10'!H274+'20'!H274+'30'!H274+'40'!H274+'50'!H274</f>
        <v>1.4167010480493484E-3</v>
      </c>
      <c r="B273">
        <f>'10'!I274+'20'!I274+'30'!I274+'40'!I274+'50'!I274</f>
        <v>2.5689594571220976E-4</v>
      </c>
      <c r="C273">
        <f t="shared" si="8"/>
        <v>-56.833928654941197</v>
      </c>
      <c r="D273">
        <f>'10'!J274+'20'!J274+'30'!J274+'40'!J274+'50'!J274</f>
        <v>1.3931675729683781E-3</v>
      </c>
      <c r="E273">
        <f>'10'!K274+'20'!K274+'30'!K274+'40'!K274+'50'!K274</f>
        <v>2.4930884170165169E-4</v>
      </c>
      <c r="F273">
        <f t="shared" si="9"/>
        <v>-56.983037032488568</v>
      </c>
    </row>
    <row r="274" spans="1:6" x14ac:dyDescent="0.25">
      <c r="A274">
        <f>'10'!H275+'20'!H275+'30'!H275+'40'!H275+'50'!H275</f>
        <v>1.3995201426676616E-3</v>
      </c>
      <c r="B274">
        <f>'10'!I275+'20'!I275+'30'!I275+'40'!I275+'50'!I275</f>
        <v>-2.4268519717316806E-4</v>
      </c>
      <c r="C274">
        <f t="shared" si="8"/>
        <v>-56.951751048971886</v>
      </c>
      <c r="D274">
        <f>'10'!J275+'20'!J275+'30'!J275+'40'!J275+'50'!J275</f>
        <v>1.3846765450714041E-3</v>
      </c>
      <c r="E274">
        <f>'10'!K275+'20'!K275+'30'!K275+'40'!K275+'50'!K275</f>
        <v>-2.4591498936431537E-4</v>
      </c>
      <c r="F274">
        <f t="shared" si="9"/>
        <v>-57.038168992004501</v>
      </c>
    </row>
    <row r="275" spans="1:6" x14ac:dyDescent="0.25">
      <c r="A275">
        <f>'10'!H276+'20'!H276+'30'!H276+'40'!H276+'50'!H276</f>
        <v>1.2156801017213924E-3</v>
      </c>
      <c r="B275">
        <f>'10'!I276+'20'!I276+'30'!I276+'40'!I276+'50'!I276</f>
        <v>-6.9775580714810529E-4</v>
      </c>
      <c r="C275">
        <f t="shared" si="8"/>
        <v>-57.066946309103244</v>
      </c>
      <c r="D275">
        <f>'10'!J276+'20'!J276+'30'!J276+'40'!J276+'50'!J276</f>
        <v>1.2104601883145775E-3</v>
      </c>
      <c r="E275">
        <f>'10'!K276+'20'!K276+'30'!K276+'40'!K276+'50'!K276</f>
        <v>-6.5458145968603013E-4</v>
      </c>
      <c r="F275">
        <f t="shared" si="9"/>
        <v>-57.226909410791308</v>
      </c>
    </row>
    <row r="276" spans="1:6" x14ac:dyDescent="0.25">
      <c r="A276">
        <f>'10'!H277+'20'!H277+'30'!H277+'40'!H277+'50'!H277</f>
        <v>8.6316833014908612E-4</v>
      </c>
      <c r="B276">
        <f>'10'!I277+'20'!I277+'30'!I277+'40'!I277+'50'!I277</f>
        <v>-1.0764206259698441E-3</v>
      </c>
      <c r="C276">
        <f t="shared" si="8"/>
        <v>-57.203921527194325</v>
      </c>
      <c r="D276">
        <f>'10'!J277+'20'!J277+'30'!J277+'40'!J277+'50'!J277</f>
        <v>8.4586472798430456E-4</v>
      </c>
      <c r="E276">
        <f>'10'!K277+'20'!K277+'30'!K277+'40'!K277+'50'!K277</f>
        <v>-1.0602891658413689E-3</v>
      </c>
      <c r="F276">
        <f t="shared" si="9"/>
        <v>-57.352529318625749</v>
      </c>
    </row>
    <row r="277" spans="1:6" x14ac:dyDescent="0.25">
      <c r="A277">
        <f>'10'!H278+'20'!H278+'30'!H278+'40'!H278+'50'!H278</f>
        <v>4.3402908284933899E-4</v>
      </c>
      <c r="B277">
        <f>'10'!I278+'20'!I278+'30'!I278+'40'!I278+'50'!I278</f>
        <v>-1.2656429560532183E-3</v>
      </c>
      <c r="C277">
        <f t="shared" si="8"/>
        <v>-57.470903598846476</v>
      </c>
      <c r="D277">
        <f>'10'!J278+'20'!J278+'30'!J278+'40'!J278+'50'!J278</f>
        <v>4.0143041271866083E-4</v>
      </c>
      <c r="E277">
        <f>'10'!K278+'20'!K278+'30'!K278+'40'!K278+'50'!K278</f>
        <v>-1.2927123873316656E-3</v>
      </c>
      <c r="F277">
        <f t="shared" si="9"/>
        <v>-57.370148684376794</v>
      </c>
    </row>
    <row r="278" spans="1:6" x14ac:dyDescent="0.25">
      <c r="A278">
        <f>'10'!H279+'20'!H279+'30'!H279+'40'!H279+'50'!H279</f>
        <v>-8.0414444955741095E-5</v>
      </c>
      <c r="B278">
        <f>'10'!I279+'20'!I279+'30'!I279+'40'!I279+'50'!I279</f>
        <v>-1.3595892320361765E-3</v>
      </c>
      <c r="C278">
        <f t="shared" si="8"/>
        <v>-57.316679414372359</v>
      </c>
      <c r="D278">
        <f>'10'!J279+'20'!J279+'30'!J279+'40'!J279+'50'!J279</f>
        <v>-7.451653416816733E-5</v>
      </c>
      <c r="E278">
        <f>'10'!K279+'20'!K279+'30'!K279+'40'!K279+'50'!K279</f>
        <v>-1.3449170858760508E-3</v>
      </c>
      <c r="F278">
        <f t="shared" si="9"/>
        <v>-57.412778102924456</v>
      </c>
    </row>
    <row r="279" spans="1:6" x14ac:dyDescent="0.25">
      <c r="A279">
        <f>'10'!H280+'20'!H280+'30'!H280+'40'!H280+'50'!H280</f>
        <v>-5.6358913522858351E-4</v>
      </c>
      <c r="B279">
        <f>'10'!I280+'20'!I280+'30'!I280+'40'!I280+'50'!I280</f>
        <v>-1.2422683041730341E-3</v>
      </c>
      <c r="C279">
        <f t="shared" si="8"/>
        <v>-57.30285540191489</v>
      </c>
      <c r="D279">
        <f>'10'!J280+'20'!J280+'30'!J280+'40'!J280+'50'!J280</f>
        <v>-5.4610445446308799E-4</v>
      </c>
      <c r="E279">
        <f>'10'!K280+'20'!K280+'30'!K280+'40'!K280+'50'!K280</f>
        <v>-1.2473199472630685E-3</v>
      </c>
      <c r="F279">
        <f t="shared" si="9"/>
        <v>-57.318815736077795</v>
      </c>
    </row>
    <row r="280" spans="1:6" x14ac:dyDescent="0.25">
      <c r="A280">
        <f>'10'!H281+'20'!H281+'30'!H281+'40'!H281+'50'!H281</f>
        <v>-1.0103570779810718E-3</v>
      </c>
      <c r="B280">
        <f>'10'!I281+'20'!I281+'30'!I281+'40'!I281+'50'!I281</f>
        <v>-9.9118653125635555E-4</v>
      </c>
      <c r="C280">
        <f t="shared" si="8"/>
        <v>-56.982600434032264</v>
      </c>
      <c r="D280">
        <f>'10'!J281+'20'!J281+'30'!J281+'40'!J281+'50'!J281</f>
        <v>-1.04727539019041E-3</v>
      </c>
      <c r="E280">
        <f>'10'!K281+'20'!K281+'30'!K281+'40'!K281+'50'!K281</f>
        <v>-9.9624586834052469E-4</v>
      </c>
      <c r="F280">
        <f t="shared" si="9"/>
        <v>-56.800009474083112</v>
      </c>
    </row>
    <row r="281" spans="1:6" x14ac:dyDescent="0.25">
      <c r="A281">
        <f>'10'!H282+'20'!H282+'30'!H282+'40'!H282+'50'!H282</f>
        <v>-1.383670710806208E-3</v>
      </c>
      <c r="B281">
        <f>'10'!I282+'20'!I282+'30'!I282+'40'!I282+'50'!I282</f>
        <v>-6.0159926996393963E-4</v>
      </c>
      <c r="C281">
        <f t="shared" si="8"/>
        <v>-56.427387710989343</v>
      </c>
      <c r="D281">
        <f>'10'!J282+'20'!J282+'30'!J282+'40'!J282+'50'!J282</f>
        <v>-1.3323627637033908E-3</v>
      </c>
      <c r="E281">
        <f>'10'!K282+'20'!K282+'30'!K282+'40'!K282+'50'!K282</f>
        <v>-5.9677287038337971E-4</v>
      </c>
      <c r="F281">
        <f t="shared" si="9"/>
        <v>-56.713496294744125</v>
      </c>
    </row>
    <row r="282" spans="1:6" x14ac:dyDescent="0.25">
      <c r="A282">
        <f>'10'!H283+'20'!H283+'30'!H283+'40'!H283+'50'!H283</f>
        <v>-1.5857066116650898E-3</v>
      </c>
      <c r="B282">
        <f>'10'!I283+'20'!I283+'30'!I283+'40'!I283+'50'!I283</f>
        <v>-1.0034133110549534E-4</v>
      </c>
      <c r="C282">
        <f t="shared" si="8"/>
        <v>-55.978188032755511</v>
      </c>
      <c r="D282">
        <f>'10'!J283+'20'!J283+'30'!J283+'40'!J283+'50'!J283</f>
        <v>-1.5434808085239135E-3</v>
      </c>
      <c r="E282">
        <f>'10'!K283+'20'!K283+'30'!K283+'40'!K283+'50'!K283</f>
        <v>-1.3225876057215008E-4</v>
      </c>
      <c r="F282">
        <f t="shared" si="9"/>
        <v>-56.198203568894655</v>
      </c>
    </row>
    <row r="283" spans="1:6" x14ac:dyDescent="0.25">
      <c r="A283">
        <f>'10'!H284+'20'!H284+'30'!H284+'40'!H284+'50'!H284</f>
        <v>-1.6378073024647601E-3</v>
      </c>
      <c r="B283">
        <f>'10'!I284+'20'!I284+'30'!I284+'40'!I284+'50'!I284</f>
        <v>4.3393461556744638E-4</v>
      </c>
      <c r="C283">
        <f t="shared" si="8"/>
        <v>-55.420103736766151</v>
      </c>
      <c r="D283">
        <f>'10'!J284+'20'!J284+'30'!J284+'40'!J284+'50'!J284</f>
        <v>-1.5937429955192128E-3</v>
      </c>
      <c r="E283">
        <f>'10'!K284+'20'!K284+'30'!K284+'40'!K284+'50'!K284</f>
        <v>4.2950243226210524E-4</v>
      </c>
      <c r="F283">
        <f t="shared" si="9"/>
        <v>-55.647149292315348</v>
      </c>
    </row>
    <row r="284" spans="1:6" x14ac:dyDescent="0.25">
      <c r="A284">
        <f>'10'!H285+'20'!H285+'30'!H285+'40'!H285+'50'!H285</f>
        <v>-1.4588450683611942E-3</v>
      </c>
      <c r="B284">
        <f>'10'!I285+'20'!I285+'30'!I285+'40'!I285+'50'!I285</f>
        <v>9.2377124883585415E-4</v>
      </c>
      <c r="C284">
        <f t="shared" si="8"/>
        <v>-55.255532051621671</v>
      </c>
      <c r="D284">
        <f>'10'!J285+'20'!J285+'30'!J285+'40'!J285+'50'!J285</f>
        <v>-1.440150496753663E-3</v>
      </c>
      <c r="E284">
        <f>'10'!K285+'20'!K285+'30'!K285+'40'!K285+'50'!K285</f>
        <v>9.2768873339618024E-4</v>
      </c>
      <c r="F284">
        <f t="shared" si="9"/>
        <v>-55.324451909656169</v>
      </c>
    </row>
    <row r="285" spans="1:6" x14ac:dyDescent="0.25">
      <c r="A285">
        <f>'10'!H286+'20'!H286+'30'!H286+'40'!H286+'50'!H286</f>
        <v>-1.2127730400524118E-3</v>
      </c>
      <c r="B285">
        <f>'10'!I286+'20'!I286+'30'!I286+'40'!I286+'50'!I286</f>
        <v>1.3673425701792627E-3</v>
      </c>
      <c r="C285">
        <f t="shared" si="8"/>
        <v>-54.76195784846567</v>
      </c>
      <c r="D285">
        <f>'10'!J286+'20'!J286+'30'!J286+'40'!J286+'50'!J286</f>
        <v>-1.1717687156489764E-3</v>
      </c>
      <c r="E285">
        <f>'10'!K286+'20'!K286+'30'!K286+'40'!K286+'50'!K286</f>
        <v>1.3666286928548975E-3</v>
      </c>
      <c r="F285">
        <f t="shared" si="9"/>
        <v>-54.893590391261299</v>
      </c>
    </row>
    <row r="286" spans="1:6" x14ac:dyDescent="0.25">
      <c r="A286">
        <f>'10'!H287+'20'!H287+'30'!H287+'40'!H287+'50'!H287</f>
        <v>-7.6463152469893577E-4</v>
      </c>
      <c r="B286">
        <f>'10'!I287+'20'!I287+'30'!I287+'40'!I287+'50'!I287</f>
        <v>1.7312657174663338E-3</v>
      </c>
      <c r="C286">
        <f t="shared" si="8"/>
        <v>-54.458814078669739</v>
      </c>
      <c r="D286">
        <f>'10'!J287+'20'!J287+'30'!J287+'40'!J287+'50'!J287</f>
        <v>-7.6755104919894006E-4</v>
      </c>
      <c r="E286">
        <f>'10'!K287+'20'!K287+'30'!K287+'40'!K287+'50'!K287</f>
        <v>1.7160124668379509E-3</v>
      </c>
      <c r="F286">
        <f t="shared" si="9"/>
        <v>-54.517539289086308</v>
      </c>
    </row>
    <row r="287" spans="1:6" x14ac:dyDescent="0.25">
      <c r="A287">
        <f>'10'!H288+'20'!H288+'30'!H288+'40'!H288+'50'!H288</f>
        <v>-2.3448151767353417E-4</v>
      </c>
      <c r="B287">
        <f>'10'!I288+'20'!I288+'30'!I288+'40'!I288+'50'!I288</f>
        <v>1.889986716618979E-3</v>
      </c>
      <c r="C287">
        <f t="shared" si="8"/>
        <v>-54.404486880787097</v>
      </c>
      <c r="D287">
        <f>'10'!J288+'20'!J288+'30'!J288+'40'!J288+'50'!J288</f>
        <v>-2.0020620252319231E-4</v>
      </c>
      <c r="E287">
        <f>'10'!K288+'20'!K288+'30'!K288+'40'!K288+'50'!K288</f>
        <v>1.8931198318552301E-3</v>
      </c>
      <c r="F287">
        <f t="shared" si="9"/>
        <v>-54.408135820560076</v>
      </c>
    </row>
    <row r="288" spans="1:6" x14ac:dyDescent="0.25">
      <c r="A288">
        <f>'10'!H289+'20'!H289+'30'!H289+'40'!H289+'50'!H289</f>
        <v>3.6020084056389949E-4</v>
      </c>
      <c r="B288">
        <f>'10'!I289+'20'!I289+'30'!I289+'40'!I289+'50'!I289</f>
        <v>1.9169481705486571E-3</v>
      </c>
      <c r="C288">
        <f t="shared" si="8"/>
        <v>-54.197098390827932</v>
      </c>
      <c r="D288">
        <f>'10'!J289+'20'!J289+'30'!J289+'40'!J289+'50'!J289</f>
        <v>3.5418290418500658E-4</v>
      </c>
      <c r="E288">
        <f>'10'!K289+'20'!K289+'30'!K289+'40'!K289+'50'!K289</f>
        <v>1.8862482331961031E-3</v>
      </c>
      <c r="F288">
        <f t="shared" si="9"/>
        <v>-54.337537187975371</v>
      </c>
    </row>
    <row r="289" spans="1:6" x14ac:dyDescent="0.25">
      <c r="A289">
        <f>'10'!H290+'20'!H290+'30'!H290+'40'!H290+'50'!H290</f>
        <v>9.959143425704608E-4</v>
      </c>
      <c r="B289">
        <f>'10'!I290+'20'!I290+'30'!I290+'40'!I290+'50'!I290</f>
        <v>1.7322655949460759E-3</v>
      </c>
      <c r="C289">
        <f t="shared" si="8"/>
        <v>-53.987453430587109</v>
      </c>
      <c r="D289">
        <f>'10'!J290+'20'!J290+'30'!J290+'40'!J290+'50'!J290</f>
        <v>9.7670778398992707E-4</v>
      </c>
      <c r="E289">
        <f>'10'!K290+'20'!K290+'30'!K290+'40'!K290+'50'!K290</f>
        <v>1.70533132324142E-3</v>
      </c>
      <c r="F289">
        <f t="shared" si="9"/>
        <v>-54.131750215750813</v>
      </c>
    </row>
    <row r="290" spans="1:6" x14ac:dyDescent="0.25">
      <c r="A290">
        <f>'10'!H291+'20'!H291+'30'!H291+'40'!H291+'50'!H291</f>
        <v>1.5280054642755243E-3</v>
      </c>
      <c r="B290">
        <f>'10'!I291+'20'!I291+'30'!I291+'40'!I291+'50'!I291</f>
        <v>1.439420330310207E-3</v>
      </c>
      <c r="C290">
        <f t="shared" si="8"/>
        <v>-53.55883401542944</v>
      </c>
      <c r="D290">
        <f>'10'!J291+'20'!J291+'30'!J291+'40'!J291+'50'!J291</f>
        <v>1.5211018993618738E-3</v>
      </c>
      <c r="E290">
        <f>'10'!K291+'20'!K291+'30'!K291+'40'!K291+'50'!K291</f>
        <v>1.4156072888255515E-3</v>
      </c>
      <c r="F290">
        <f t="shared" si="9"/>
        <v>-53.647480408491326</v>
      </c>
    </row>
    <row r="291" spans="1:6" x14ac:dyDescent="0.25">
      <c r="A291">
        <f>'10'!H292+'20'!H292+'30'!H292+'40'!H292+'50'!H292</f>
        <v>1.9750830237082869E-3</v>
      </c>
      <c r="B291">
        <f>'10'!I292+'20'!I292+'30'!I292+'40'!I292+'50'!I292</f>
        <v>9.8429672721081648E-4</v>
      </c>
      <c r="C291">
        <f t="shared" si="8"/>
        <v>-53.124894991242883</v>
      </c>
      <c r="D291">
        <f>'10'!J292+'20'!J292+'30'!J292+'40'!J292+'50'!J292</f>
        <v>1.9850300083541724E-3</v>
      </c>
      <c r="E291">
        <f>'10'!K292+'20'!K292+'30'!K292+'40'!K292+'50'!K292</f>
        <v>9.6331552170369583E-4</v>
      </c>
      <c r="F291">
        <f t="shared" si="9"/>
        <v>-53.126208000293637</v>
      </c>
    </row>
    <row r="292" spans="1:6" x14ac:dyDescent="0.25">
      <c r="A292">
        <f>'10'!H293+'20'!H293+'30'!H293+'40'!H293+'50'!H293</f>
        <v>2.2963702431428624E-3</v>
      </c>
      <c r="B292">
        <f>'10'!I293+'20'!I293+'30'!I293+'40'!I293+'50'!I293</f>
        <v>4.3208745749336074E-4</v>
      </c>
      <c r="C292">
        <f t="shared" si="8"/>
        <v>-52.62806095415894</v>
      </c>
      <c r="D292">
        <f>'10'!J293+'20'!J293+'30'!J293+'40'!J293+'50'!J293</f>
        <v>2.2844289465873105E-3</v>
      </c>
      <c r="E292">
        <f>'10'!K293+'20'!K293+'30'!K293+'40'!K293+'50'!K293</f>
        <v>4.0020511558636626E-4</v>
      </c>
      <c r="F292">
        <f t="shared" si="9"/>
        <v>-52.693162391012144</v>
      </c>
    </row>
    <row r="293" spans="1:6" x14ac:dyDescent="0.25">
      <c r="A293">
        <f>'10'!H294+'20'!H294+'30'!H294+'40'!H294+'50'!H294</f>
        <v>2.4407777163468073E-3</v>
      </c>
      <c r="B293">
        <f>'10'!I294+'20'!I294+'30'!I294+'40'!I294+'50'!I294</f>
        <v>-1.7063542702846655E-4</v>
      </c>
      <c r="C293">
        <f t="shared" si="8"/>
        <v>-52.228261201553948</v>
      </c>
      <c r="D293">
        <f>'10'!J294+'20'!J294+'30'!J294+'40'!J294+'50'!J294</f>
        <v>2.4177262996198418E-3</v>
      </c>
      <c r="E293">
        <f>'10'!K294+'20'!K294+'30'!K294+'40'!K294+'50'!K294</f>
        <v>-2.0499230883817788E-4</v>
      </c>
      <c r="F293">
        <f t="shared" si="9"/>
        <v>-52.300748109979153</v>
      </c>
    </row>
    <row r="294" spans="1:6" x14ac:dyDescent="0.25">
      <c r="A294">
        <f>'10'!H295+'20'!H295+'30'!H295+'40'!H295+'50'!H295</f>
        <v>2.3603524879952892E-3</v>
      </c>
      <c r="B294">
        <f>'10'!I295+'20'!I295+'30'!I295+'40'!I295+'50'!I295</f>
        <v>-7.5009329995491644E-4</v>
      </c>
      <c r="C294">
        <f t="shared" si="8"/>
        <v>-52.122630376245105</v>
      </c>
      <c r="D294">
        <f>'10'!J295+'20'!J295+'30'!J295+'40'!J295+'50'!J295</f>
        <v>2.3423817253074423E-3</v>
      </c>
      <c r="E294">
        <f>'10'!K295+'20'!K295+'30'!K295+'40'!K295+'50'!K295</f>
        <v>-7.7546888935856083E-4</v>
      </c>
      <c r="F294">
        <f t="shared" si="9"/>
        <v>-52.155179269679081</v>
      </c>
    </row>
    <row r="295" spans="1:6" x14ac:dyDescent="0.25">
      <c r="A295">
        <f>'10'!H296+'20'!H296+'30'!H296+'40'!H296+'50'!H296</f>
        <v>2.1170265843834541E-3</v>
      </c>
      <c r="B295">
        <f>'10'!I296+'20'!I296+'30'!I296+'40'!I296+'50'!I296</f>
        <v>-1.3057892428513108E-3</v>
      </c>
      <c r="C295">
        <f t="shared" si="8"/>
        <v>-52.085278086292234</v>
      </c>
      <c r="D295">
        <f>'10'!J296+'20'!J296+'30'!J296+'40'!J296+'50'!J296</f>
        <v>2.1004162655803228E-3</v>
      </c>
      <c r="E295">
        <f>'10'!K296+'20'!K296+'30'!K296+'40'!K296+'50'!K296</f>
        <v>-1.3240636690361549E-3</v>
      </c>
      <c r="F295">
        <f t="shared" si="9"/>
        <v>-52.100744505412436</v>
      </c>
    </row>
    <row r="296" spans="1:6" x14ac:dyDescent="0.25">
      <c r="A296">
        <f>'10'!H297+'20'!H297+'30'!H297+'40'!H297+'50'!H297</f>
        <v>1.6967298674787613E-3</v>
      </c>
      <c r="B296">
        <f>'10'!I297+'20'!I297+'30'!I297+'40'!I297+'50'!I297</f>
        <v>-1.7576496966613987E-3</v>
      </c>
      <c r="C296">
        <f t="shared" si="8"/>
        <v>-52.241548343526219</v>
      </c>
      <c r="D296">
        <f>'10'!J297+'20'!J297+'30'!J297+'40'!J297+'50'!J297</f>
        <v>1.6694874263419391E-3</v>
      </c>
      <c r="E296">
        <f>'10'!K297+'20'!K297+'30'!K297+'40'!K297+'50'!K297</f>
        <v>-1.7774883611515551E-3</v>
      </c>
      <c r="F296">
        <f t="shared" si="9"/>
        <v>-52.25727392500297</v>
      </c>
    </row>
    <row r="297" spans="1:6" x14ac:dyDescent="0.25">
      <c r="A297">
        <f>'10'!H298+'20'!H298+'30'!H298+'40'!H298+'50'!H298</f>
        <v>1.1332326540235854E-3</v>
      </c>
      <c r="B297">
        <f>'10'!I298+'20'!I298+'30'!I298+'40'!I298+'50'!I298</f>
        <v>-2.0778466643242765E-3</v>
      </c>
      <c r="C297">
        <f t="shared" si="8"/>
        <v>-52.516830215232453</v>
      </c>
      <c r="D297">
        <f>'10'!J298+'20'!J298+'30'!J298+'40'!J298+'50'!J298</f>
        <v>1.1398527067022115E-3</v>
      </c>
      <c r="E297">
        <f>'10'!K298+'20'!K298+'30'!K298+'40'!K298+'50'!K298</f>
        <v>-2.1083102038142428E-3</v>
      </c>
      <c r="F297">
        <f t="shared" si="9"/>
        <v>-52.407677173548677</v>
      </c>
    </row>
    <row r="298" spans="1:6" x14ac:dyDescent="0.25">
      <c r="A298">
        <f>'10'!H299+'20'!H299+'30'!H299+'40'!H299+'50'!H299</f>
        <v>5.2742565162065781E-4</v>
      </c>
      <c r="B298">
        <f>'10'!I299+'20'!I299+'30'!I299+'40'!I299+'50'!I299</f>
        <v>-2.267923636890623E-3</v>
      </c>
      <c r="C298">
        <f t="shared" si="8"/>
        <v>-52.658680863375757</v>
      </c>
      <c r="D298">
        <f>'10'!J299+'20'!J299+'30'!J299+'40'!J299+'50'!J299</f>
        <v>4.9306834474042451E-4</v>
      </c>
      <c r="E298">
        <f>'10'!K299+'20'!K299+'30'!K299+'40'!K299+'50'!K299</f>
        <v>-2.2803468594337585E-3</v>
      </c>
      <c r="F298">
        <f t="shared" si="9"/>
        <v>-52.641538310656244</v>
      </c>
    </row>
    <row r="299" spans="1:6" x14ac:dyDescent="0.25">
      <c r="A299">
        <f>'10'!H300+'20'!H300+'30'!H300+'40'!H300+'50'!H300</f>
        <v>-1.4692270353154364E-4</v>
      </c>
      <c r="B299">
        <f>'10'!I300+'20'!I300+'30'!I300+'40'!I300+'50'!I300</f>
        <v>-2.2606213400336228E-3</v>
      </c>
      <c r="C299">
        <f t="shared" si="8"/>
        <v>-52.897137649423563</v>
      </c>
      <c r="D299">
        <f>'10'!J300+'20'!J300+'30'!J300+'40'!J300+'50'!J300</f>
        <v>-1.7075817882044046E-4</v>
      </c>
      <c r="E299">
        <f>'10'!K300+'20'!K300+'30'!K300+'40'!K300+'50'!K300</f>
        <v>-2.2333734204481124E-3</v>
      </c>
      <c r="F299">
        <f t="shared" si="9"/>
        <v>-52.995459276440222</v>
      </c>
    </row>
    <row r="300" spans="1:6" x14ac:dyDescent="0.25">
      <c r="A300">
        <f>'10'!H301+'20'!H301+'30'!H301+'40'!H301+'50'!H301</f>
        <v>-7.8777779885960404E-4</v>
      </c>
      <c r="B300">
        <f>'10'!I301+'20'!I301+'30'!I301+'40'!I301+'50'!I301</f>
        <v>-2.0604479611942175E-3</v>
      </c>
      <c r="C300">
        <f t="shared" si="8"/>
        <v>-53.128243556281511</v>
      </c>
      <c r="D300">
        <f>'10'!J301+'20'!J301+'30'!J301+'40'!J301+'50'!J301</f>
        <v>-8.0046846474259156E-4</v>
      </c>
      <c r="E300">
        <f>'10'!K301+'20'!K301+'30'!K301+'40'!K301+'50'!K301</f>
        <v>-2.0458474271602186E-3</v>
      </c>
      <c r="F300">
        <f t="shared" si="9"/>
        <v>-53.163909540043022</v>
      </c>
    </row>
    <row r="301" spans="1:6" x14ac:dyDescent="0.25">
      <c r="A301">
        <f>'10'!H302+'20'!H302+'30'!H302+'40'!H302+'50'!H302</f>
        <v>-1.3544152990920028E-3</v>
      </c>
      <c r="B301">
        <f>'10'!I302+'20'!I302+'30'!I302+'40'!I302+'50'!I302</f>
        <v>-1.7174932512106715E-3</v>
      </c>
      <c r="C301">
        <f t="shared" si="8"/>
        <v>-53.201885064044738</v>
      </c>
      <c r="D301">
        <f>'10'!J302+'20'!J302+'30'!J302+'40'!J302+'50'!J302</f>
        <v>-1.3768188129306724E-3</v>
      </c>
      <c r="E301">
        <f>'10'!K302+'20'!K302+'30'!K302+'40'!K302+'50'!K302</f>
        <v>-1.6797876683161948E-3</v>
      </c>
      <c r="F301">
        <f t="shared" si="9"/>
        <v>-53.263049703548702</v>
      </c>
    </row>
    <row r="302" spans="1:6" x14ac:dyDescent="0.25">
      <c r="A302">
        <f>'10'!H303+'20'!H303+'30'!H303+'40'!H303+'50'!H303</f>
        <v>-1.8105005509259676E-3</v>
      </c>
      <c r="B302">
        <f>'10'!I303+'20'!I303+'30'!I303+'40'!I303+'50'!I303</f>
        <v>-1.2635842564043974E-3</v>
      </c>
      <c r="C302">
        <f t="shared" si="8"/>
        <v>-53.120648096420851</v>
      </c>
      <c r="D302">
        <f>'10'!J303+'20'!J303+'30'!J303+'40'!J303+'50'!J303</f>
        <v>-1.7926475803094089E-3</v>
      </c>
      <c r="E302">
        <f>'10'!K303+'20'!K303+'30'!K303+'40'!K303+'50'!K303</f>
        <v>-1.2254894809785703E-3</v>
      </c>
      <c r="F302">
        <f t="shared" si="9"/>
        <v>-53.264805568532296</v>
      </c>
    </row>
    <row r="303" spans="1:6" x14ac:dyDescent="0.25">
      <c r="A303">
        <f>'10'!H304+'20'!H304+'30'!H304+'40'!H304+'50'!H304</f>
        <v>-2.0919038704317297E-3</v>
      </c>
      <c r="B303">
        <f>'10'!I304+'20'!I304+'30'!I304+'40'!I304+'50'!I304</f>
        <v>-6.865300187365495E-4</v>
      </c>
      <c r="C303">
        <f t="shared" si="8"/>
        <v>-53.144924612183232</v>
      </c>
      <c r="D303">
        <f>'10'!J304+'20'!J304+'30'!J304+'40'!J304+'50'!J304</f>
        <v>-2.1184408666551214E-3</v>
      </c>
      <c r="E303">
        <f>'10'!K304+'20'!K304+'30'!K304+'40'!K304+'50'!K304</f>
        <v>-6.2884129982898997E-4</v>
      </c>
      <c r="F303">
        <f t="shared" si="9"/>
        <v>-53.112925455299703</v>
      </c>
    </row>
    <row r="304" spans="1:6" x14ac:dyDescent="0.25">
      <c r="A304">
        <f>'10'!H305+'20'!H305+'30'!H305+'40'!H305+'50'!H305</f>
        <v>-2.2522692698878962E-3</v>
      </c>
      <c r="B304">
        <f>'10'!I305+'20'!I305+'30'!I305+'40'!I305+'50'!I305</f>
        <v>-1.6728276922739656E-6</v>
      </c>
      <c r="C304">
        <f t="shared" si="8"/>
        <v>-52.947591377658092</v>
      </c>
      <c r="D304">
        <f>'10'!J305+'20'!J305+'30'!J305+'40'!J305+'50'!J305</f>
        <v>-2.2589063858453927E-3</v>
      </c>
      <c r="E304">
        <f>'10'!K305+'20'!K305+'30'!K305+'40'!K305+'50'!K305</f>
        <v>7.9412182519135281E-6</v>
      </c>
      <c r="F304">
        <f t="shared" si="9"/>
        <v>-52.921981663471691</v>
      </c>
    </row>
    <row r="305" spans="1:6" x14ac:dyDescent="0.25">
      <c r="A305">
        <f>'10'!H306+'20'!H306+'30'!H306+'40'!H306+'50'!H306</f>
        <v>-2.2248829590335762E-3</v>
      </c>
      <c r="B305">
        <f>'10'!I306+'20'!I306+'30'!I306+'40'!I306+'50'!I306</f>
        <v>6.4665469239161733E-4</v>
      </c>
      <c r="C305">
        <f t="shared" si="8"/>
        <v>-52.701659345858715</v>
      </c>
      <c r="D305">
        <f>'10'!J306+'20'!J306+'30'!J306+'40'!J306+'50'!J306</f>
        <v>-2.2182681691132436E-3</v>
      </c>
      <c r="E305">
        <f>'10'!K306+'20'!K306+'30'!K306+'40'!K306+'50'!K306</f>
        <v>6.6240400087412251E-4</v>
      </c>
      <c r="F305">
        <f t="shared" si="9"/>
        <v>-52.708763138111401</v>
      </c>
    </row>
    <row r="306" spans="1:6" x14ac:dyDescent="0.25">
      <c r="A306">
        <f>'10'!H307+'20'!H307+'30'!H307+'40'!H307+'50'!H307</f>
        <v>-2.0341625457030552E-3</v>
      </c>
      <c r="B306">
        <f>'10'!I307+'20'!I307+'30'!I307+'40'!I307+'50'!I307</f>
        <v>1.252075072356871E-3</v>
      </c>
      <c r="C306">
        <f t="shared" si="8"/>
        <v>-52.437055862625719</v>
      </c>
      <c r="D306">
        <f>'10'!J307+'20'!J307+'30'!J307+'40'!J307+'50'!J307</f>
        <v>-2.0100421641725441E-3</v>
      </c>
      <c r="E306">
        <f>'10'!K307+'20'!K307+'30'!K307+'40'!K307+'50'!K307</f>
        <v>1.262299897751337E-3</v>
      </c>
      <c r="F306">
        <f t="shared" si="9"/>
        <v>-52.492085548683605</v>
      </c>
    </row>
    <row r="307" spans="1:6" x14ac:dyDescent="0.25">
      <c r="A307">
        <f>'10'!H308+'20'!H308+'30'!H308+'40'!H308+'50'!H308</f>
        <v>-1.7205402807169642E-3</v>
      </c>
      <c r="B307">
        <f>'10'!I308+'20'!I308+'30'!I308+'40'!I308+'50'!I308</f>
        <v>1.7471921337375912E-3</v>
      </c>
      <c r="C307">
        <f t="shared" si="8"/>
        <v>-52.209131868076604</v>
      </c>
      <c r="D307">
        <f>'10'!J308+'20'!J308+'30'!J308+'40'!J308+'50'!J308</f>
        <v>-1.699812920771466E-3</v>
      </c>
      <c r="E307">
        <f>'10'!K308+'20'!K308+'30'!K308+'40'!K308+'50'!K308</f>
        <v>1.7567873832192756E-3</v>
      </c>
      <c r="F307">
        <f t="shared" si="9"/>
        <v>-52.236136937396296</v>
      </c>
    </row>
    <row r="308" spans="1:6" x14ac:dyDescent="0.25">
      <c r="A308">
        <f>'10'!H309+'20'!H309+'30'!H309+'40'!H309+'50'!H309</f>
        <v>-1.2690791122149337E-3</v>
      </c>
      <c r="B308">
        <f>'10'!I309+'20'!I309+'30'!I309+'40'!I309+'50'!I309</f>
        <v>2.1052125443476793E-3</v>
      </c>
      <c r="C308">
        <f t="shared" si="8"/>
        <v>-52.187846598019512</v>
      </c>
      <c r="D308">
        <f>'10'!J309+'20'!J309+'30'!J309+'40'!J309+'50'!J309</f>
        <v>-1.251053292645072E-3</v>
      </c>
      <c r="E308">
        <f>'10'!K309+'20'!K309+'30'!K309+'40'!K309+'50'!K309</f>
        <v>2.0981233823236193E-3</v>
      </c>
      <c r="F308">
        <f t="shared" si="9"/>
        <v>-52.242253251948569</v>
      </c>
    </row>
    <row r="309" spans="1:6" x14ac:dyDescent="0.25">
      <c r="A309">
        <f>'10'!H310+'20'!H310+'30'!H310+'40'!H310+'50'!H310</f>
        <v>-8.2132375753784809E-4</v>
      </c>
      <c r="B309">
        <f>'10'!I310+'20'!I310+'30'!I310+'40'!I310+'50'!I310</f>
        <v>2.2896852201545748E-3</v>
      </c>
      <c r="C309">
        <f t="shared" si="8"/>
        <v>-52.278814672130679</v>
      </c>
      <c r="D309">
        <f>'10'!J310+'20'!J310+'30'!J310+'40'!J310+'50'!J310</f>
        <v>-7.99148075418897E-4</v>
      </c>
      <c r="E309">
        <f>'10'!K310+'20'!K310+'30'!K310+'40'!K310+'50'!K310</f>
        <v>2.2809451904036702E-3</v>
      </c>
      <c r="F309">
        <f t="shared" si="9"/>
        <v>-52.334868745608603</v>
      </c>
    </row>
    <row r="310" spans="1:6" x14ac:dyDescent="0.25">
      <c r="A310">
        <f>'10'!H311+'20'!H311+'30'!H311+'40'!H311+'50'!H311</f>
        <v>-3.0602458831629998E-4</v>
      </c>
      <c r="B310">
        <f>'10'!I311+'20'!I311+'30'!I311+'40'!I311+'50'!I311</f>
        <v>2.2853555389330581E-3</v>
      </c>
      <c r="C310">
        <f t="shared" si="8"/>
        <v>-52.743741010802893</v>
      </c>
      <c r="D310">
        <f>'10'!J311+'20'!J311+'30'!J311+'40'!J311+'50'!J311</f>
        <v>-2.8032003584762752E-4</v>
      </c>
      <c r="E310">
        <f>'10'!K311+'20'!K311+'30'!K311+'40'!K311+'50'!K311</f>
        <v>2.2390942451474233E-3</v>
      </c>
      <c r="F310">
        <f t="shared" si="9"/>
        <v>-52.93101169014114</v>
      </c>
    </row>
    <row r="311" spans="1:6" x14ac:dyDescent="0.25">
      <c r="A311">
        <f>'10'!H312+'20'!H312+'30'!H312+'40'!H312+'50'!H312</f>
        <v>1.8165253338304414E-4</v>
      </c>
      <c r="B311">
        <f>'10'!I312+'20'!I312+'30'!I312+'40'!I312+'50'!I312</f>
        <v>2.125521661435498E-3</v>
      </c>
      <c r="C311">
        <f t="shared" si="8"/>
        <v>-53.419084355794496</v>
      </c>
      <c r="D311">
        <f>'10'!J312+'20'!J312+'30'!J312+'40'!J312+'50'!J312</f>
        <v>2.3479924500613772E-4</v>
      </c>
      <c r="E311">
        <f>'10'!K312+'20'!K312+'30'!K312+'40'!K312+'50'!K312</f>
        <v>2.0752865729023761E-3</v>
      </c>
      <c r="F311">
        <f t="shared" si="9"/>
        <v>-53.603198102725855</v>
      </c>
    </row>
    <row r="312" spans="1:6" x14ac:dyDescent="0.25">
      <c r="A312">
        <f>'10'!H313+'20'!H313+'30'!H313+'40'!H313+'50'!H313</f>
        <v>6.7361914454830657E-4</v>
      </c>
      <c r="B312">
        <f>'10'!I313+'20'!I313+'30'!I313+'40'!I313+'50'!I313</f>
        <v>1.7889364998716953E-3</v>
      </c>
      <c r="C312">
        <f t="shared" si="8"/>
        <v>-54.372247355171829</v>
      </c>
      <c r="D312">
        <f>'10'!J313+'20'!J313+'30'!J313+'40'!J313+'50'!J313</f>
        <v>6.9399082104315622E-4</v>
      </c>
      <c r="E312">
        <f>'10'!K313+'20'!K313+'30'!K313+'40'!K313+'50'!K313</f>
        <v>1.7822276695812751E-3</v>
      </c>
      <c r="F312">
        <f t="shared" si="9"/>
        <v>-54.367611991355027</v>
      </c>
    </row>
    <row r="313" spans="1:6" x14ac:dyDescent="0.25">
      <c r="A313">
        <f>'10'!H314+'20'!H314+'30'!H314+'40'!H314+'50'!H314</f>
        <v>1.0795847801962084E-3</v>
      </c>
      <c r="B313">
        <f>'10'!I314+'20'!I314+'30'!I314+'40'!I314+'50'!I314</f>
        <v>1.3647639191122687E-3</v>
      </c>
      <c r="C313">
        <f t="shared" si="8"/>
        <v>-55.188321026884609</v>
      </c>
      <c r="D313">
        <f>'10'!J314+'20'!J314+'30'!J314+'40'!J314+'50'!J314</f>
        <v>1.1115401163789701E-3</v>
      </c>
      <c r="E313">
        <f>'10'!K314+'20'!K314+'30'!K314+'40'!K314+'50'!K314</f>
        <v>1.3367997398569264E-3</v>
      </c>
      <c r="F313">
        <f t="shared" si="9"/>
        <v>-55.196257913652111</v>
      </c>
    </row>
    <row r="314" spans="1:6" x14ac:dyDescent="0.25">
      <c r="A314">
        <f>'10'!H315+'20'!H315+'30'!H315+'40'!H315+'50'!H315</f>
        <v>1.428315172629546E-3</v>
      </c>
      <c r="B314">
        <f>'10'!I315+'20'!I315+'30'!I315+'40'!I315+'50'!I315</f>
        <v>8.4890830086760199E-4</v>
      </c>
      <c r="C314">
        <f t="shared" si="8"/>
        <v>-55.589761384278084</v>
      </c>
      <c r="D314">
        <f>'10'!J315+'20'!J315+'30'!J315+'40'!J315+'50'!J315</f>
        <v>1.4100092175894775E-3</v>
      </c>
      <c r="E314">
        <f>'10'!K315+'20'!K315+'30'!K315+'40'!K315+'50'!K315</f>
        <v>8.4009422214252193E-4</v>
      </c>
      <c r="F314">
        <f t="shared" si="9"/>
        <v>-55.69621061467565</v>
      </c>
    </row>
    <row r="315" spans="1:6" x14ac:dyDescent="0.25">
      <c r="A315">
        <f>'10'!H316+'20'!H316+'30'!H316+'40'!H316+'50'!H316</f>
        <v>1.6340636902011025E-3</v>
      </c>
      <c r="B315">
        <f>'10'!I316+'20'!I316+'30'!I316+'40'!I316+'50'!I316</f>
        <v>3.1708393055787524E-4</v>
      </c>
      <c r="C315">
        <f t="shared" si="8"/>
        <v>-55.574094979771786</v>
      </c>
      <c r="D315">
        <f>'10'!J316+'20'!J316+'30'!J316+'40'!J316+'50'!J316</f>
        <v>1.6346349810532883E-3</v>
      </c>
      <c r="E315">
        <f>'10'!K316+'20'!K316+'30'!K316+'40'!K316+'50'!K316</f>
        <v>2.809029742495662E-4</v>
      </c>
      <c r="F315">
        <f t="shared" si="9"/>
        <v>-55.605191971765947</v>
      </c>
    </row>
    <row r="316" spans="1:6" x14ac:dyDescent="0.25">
      <c r="A316">
        <f>'10'!H317+'20'!H317+'30'!H317+'40'!H317+'50'!H317</f>
        <v>1.7155385629554812E-3</v>
      </c>
      <c r="B316">
        <f>'10'!I317+'20'!I317+'30'!I317+'40'!I317+'50'!I317</f>
        <v>-2.5535276983750096E-4</v>
      </c>
      <c r="C316">
        <f t="shared" si="8"/>
        <v>-55.216820903745798</v>
      </c>
      <c r="D316">
        <f>'10'!J317+'20'!J317+'30'!J317+'40'!J317+'50'!J317</f>
        <v>1.7243565642792308E-3</v>
      </c>
      <c r="E316">
        <f>'10'!K317+'20'!K317+'30'!K317+'40'!K317+'50'!K317</f>
        <v>-2.7237912160209916E-4</v>
      </c>
      <c r="F316">
        <f t="shared" si="9"/>
        <v>-55.160426127159724</v>
      </c>
    </row>
    <row r="317" spans="1:6" x14ac:dyDescent="0.25">
      <c r="A317">
        <f>'10'!H318+'20'!H318+'30'!H318+'40'!H318+'50'!H318</f>
        <v>1.6703552277320117E-3</v>
      </c>
      <c r="B317">
        <f>'10'!I318+'20'!I318+'30'!I318+'40'!I318+'50'!I318</f>
        <v>-7.8642930700541323E-4</v>
      </c>
      <c r="C317">
        <f t="shared" si="8"/>
        <v>-54.67429357299082</v>
      </c>
      <c r="D317">
        <f>'10'!J318+'20'!J318+'30'!J318+'40'!J318+'50'!J318</f>
        <v>1.6503785335821963E-3</v>
      </c>
      <c r="E317">
        <f>'10'!K318+'20'!K318+'30'!K318+'40'!K318+'50'!K318</f>
        <v>-7.8811022021139075E-4</v>
      </c>
      <c r="F317">
        <f t="shared" si="9"/>
        <v>-54.756211431249739</v>
      </c>
    </row>
    <row r="318" spans="1:6" x14ac:dyDescent="0.25">
      <c r="A318">
        <f>'10'!H319+'20'!H319+'30'!H319+'40'!H319+'50'!H319</f>
        <v>1.4895124045504575E-3</v>
      </c>
      <c r="B318">
        <f>'10'!I319+'20'!I319+'30'!I319+'40'!I319+'50'!I319</f>
        <v>-1.2520632039447225E-3</v>
      </c>
      <c r="C318">
        <f t="shared" si="8"/>
        <v>-54.217838923234147</v>
      </c>
      <c r="D318">
        <f>'10'!J319+'20'!J319+'30'!J319+'40'!J319+'50'!J319</f>
        <v>1.452736206766078E-3</v>
      </c>
      <c r="E318">
        <f>'10'!K319+'20'!K319+'30'!K319+'40'!K319+'50'!K319</f>
        <v>-1.2568697576427026E-3</v>
      </c>
      <c r="F318">
        <f t="shared" si="9"/>
        <v>-54.329543235690252</v>
      </c>
    </row>
    <row r="319" spans="1:6" x14ac:dyDescent="0.25">
      <c r="A319">
        <f>'10'!H320+'20'!H320+'30'!H320+'40'!H320+'50'!H320</f>
        <v>1.2145009969758312E-3</v>
      </c>
      <c r="B319">
        <f>'10'!I320+'20'!I320+'30'!I320+'40'!I320+'50'!I320</f>
        <v>-1.6522504876071886E-3</v>
      </c>
      <c r="C319">
        <f t="shared" si="8"/>
        <v>-53.762397479332272</v>
      </c>
      <c r="D319">
        <f>'10'!J320+'20'!J320+'30'!J320+'40'!J320+'50'!J320</f>
        <v>1.1716989421358703E-3</v>
      </c>
      <c r="E319">
        <f>'10'!K320+'20'!K320+'30'!K320+'40'!K320+'50'!K320</f>
        <v>-1.6647797316767796E-3</v>
      </c>
      <c r="F319">
        <f t="shared" si="9"/>
        <v>-53.825414822632538</v>
      </c>
    </row>
    <row r="320" spans="1:6" x14ac:dyDescent="0.25">
      <c r="A320">
        <f>'10'!H321+'20'!H321+'30'!H321+'40'!H321+'50'!H321</f>
        <v>7.5605648868790933E-4</v>
      </c>
      <c r="B320">
        <f>'10'!I321+'20'!I321+'30'!I321+'40'!I321+'50'!I321</f>
        <v>-1.9660975970680335E-3</v>
      </c>
      <c r="C320">
        <f t="shared" si="8"/>
        <v>-53.528947956997044</v>
      </c>
      <c r="D320">
        <f>'10'!J321+'20'!J321+'30'!J321+'40'!J321+'50'!J321</f>
        <v>7.5063907509184268E-4</v>
      </c>
      <c r="E320">
        <f>'10'!K321+'20'!K321+'30'!K321+'40'!K321+'50'!K321</f>
        <v>-1.9849648235884783E-3</v>
      </c>
      <c r="F320">
        <f t="shared" si="9"/>
        <v>-53.464455539387529</v>
      </c>
    </row>
    <row r="321" spans="1:6" x14ac:dyDescent="0.25">
      <c r="A321">
        <f>'10'!H322+'20'!H322+'30'!H322+'40'!H322+'50'!H322</f>
        <v>2.8623661607900014E-4</v>
      </c>
      <c r="B321">
        <f>'10'!I322+'20'!I322+'30'!I322+'40'!I322+'50'!I322</f>
        <v>-2.2110328653318885E-3</v>
      </c>
      <c r="C321">
        <f t="shared" si="8"/>
        <v>-53.035913826783855</v>
      </c>
      <c r="D321">
        <f>'10'!J322+'20'!J322+'30'!J322+'40'!J322+'50'!J322</f>
        <v>2.8711724863151418E-4</v>
      </c>
      <c r="E321">
        <f>'10'!K322+'20'!K322+'30'!K322+'40'!K322+'50'!K322</f>
        <v>-2.1835515565123121E-3</v>
      </c>
      <c r="F321">
        <f t="shared" si="9"/>
        <v>-53.142283798842307</v>
      </c>
    </row>
    <row r="322" spans="1:6" x14ac:dyDescent="0.25">
      <c r="A322">
        <f>'10'!H323+'20'!H323+'30'!H323+'40'!H323+'50'!H323</f>
        <v>-2.2651195629226368E-4</v>
      </c>
      <c r="B322">
        <f>'10'!I323+'20'!I323+'30'!I323+'40'!I323+'50'!I323</f>
        <v>-2.3177775014947164E-3</v>
      </c>
      <c r="C322">
        <f t="shared" si="8"/>
        <v>-52.65728346184487</v>
      </c>
      <c r="D322">
        <f>'10'!J323+'20'!J323+'30'!J323+'40'!J323+'50'!J323</f>
        <v>-2.3089215196892953E-4</v>
      </c>
      <c r="E322">
        <f>'10'!K323+'20'!K323+'30'!K323+'40'!K323+'50'!K323</f>
        <v>-2.3101489100109222E-3</v>
      </c>
      <c r="F322">
        <f t="shared" si="9"/>
        <v>-52.684032441692096</v>
      </c>
    </row>
    <row r="323" spans="1:6" x14ac:dyDescent="0.25">
      <c r="A323">
        <f>'10'!H324+'20'!H324+'30'!H324+'40'!H324+'50'!H324</f>
        <v>-7.0793483640443867E-4</v>
      </c>
      <c r="B323">
        <f>'10'!I324+'20'!I324+'30'!I324+'40'!I324+'50'!I324</f>
        <v>-2.2963080632423605E-3</v>
      </c>
      <c r="C323">
        <f t="shared" ref="C323:C362" si="10">20*LOG10(SQRT((A323*A323)+(B323*B323)))</f>
        <v>-52.385079930439417</v>
      </c>
      <c r="D323">
        <f>'10'!J324+'20'!J324+'30'!J324+'40'!J324+'50'!J324</f>
        <v>-7.3883723556312196E-4</v>
      </c>
      <c r="E323">
        <f>'10'!K324+'20'!K324+'30'!K324+'40'!K324+'50'!K324</f>
        <v>-2.3022697453022362E-3</v>
      </c>
      <c r="F323">
        <f t="shared" ref="F323:F362" si="11">20*LOG10(SQRT((D323*D323)+(E323*E323)))</f>
        <v>-52.331169386407382</v>
      </c>
    </row>
    <row r="324" spans="1:6" x14ac:dyDescent="0.25">
      <c r="A324">
        <f>'10'!H325+'20'!H325+'30'!H325+'40'!H325+'50'!H325</f>
        <v>-1.1942667148893556E-3</v>
      </c>
      <c r="B324">
        <f>'10'!I325+'20'!I325+'30'!I325+'40'!I325+'50'!I325</f>
        <v>-2.1800625800625947E-3</v>
      </c>
      <c r="C324">
        <f t="shared" si="10"/>
        <v>-52.09085611518573</v>
      </c>
      <c r="D324">
        <f>'10'!J325+'20'!J325+'30'!J325+'40'!J325+'50'!J325</f>
        <v>-1.2221574285464609E-3</v>
      </c>
      <c r="E324">
        <f>'10'!K325+'20'!K325+'30'!K325+'40'!K325+'50'!K325</f>
        <v>-2.1984227598193136E-3</v>
      </c>
      <c r="F324">
        <f t="shared" si="11"/>
        <v>-51.988206022688345</v>
      </c>
    </row>
    <row r="325" spans="1:6" x14ac:dyDescent="0.25">
      <c r="A325">
        <f>'10'!H326+'20'!H326+'30'!H326+'40'!H326+'50'!H326</f>
        <v>-1.6098532421583193E-3</v>
      </c>
      <c r="B325">
        <f>'10'!I326+'20'!I326+'30'!I326+'40'!I326+'50'!I326</f>
        <v>-1.9454156068569319E-3</v>
      </c>
      <c r="C325">
        <f t="shared" si="10"/>
        <v>-51.954333458713499</v>
      </c>
      <c r="D325">
        <f>'10'!J326+'20'!J326+'30'!J326+'40'!J326+'50'!J326</f>
        <v>-1.5943383275921856E-3</v>
      </c>
      <c r="E325">
        <f>'10'!K326+'20'!K326+'30'!K326+'40'!K326+'50'!K326</f>
        <v>-1.9367534594607989E-3</v>
      </c>
      <c r="F325">
        <f t="shared" si="11"/>
        <v>-52.011471912348803</v>
      </c>
    </row>
    <row r="326" spans="1:6" x14ac:dyDescent="0.25">
      <c r="A326">
        <f>'10'!H327+'20'!H327+'30'!H327+'40'!H327+'50'!H327</f>
        <v>-1.9092372851021422E-3</v>
      </c>
      <c r="B326">
        <f>'10'!I327+'20'!I327+'30'!I327+'40'!I327+'50'!I327</f>
        <v>-1.6163762075651132E-3</v>
      </c>
      <c r="C326">
        <f t="shared" si="10"/>
        <v>-52.035742226272291</v>
      </c>
      <c r="D326">
        <f>'10'!J327+'20'!J327+'30'!J327+'40'!J327+'50'!J327</f>
        <v>-1.8980373567924341E-3</v>
      </c>
      <c r="E326">
        <f>'10'!K327+'20'!K327+'30'!K327+'40'!K327+'50'!K327</f>
        <v>-1.6228067741226549E-3</v>
      </c>
      <c r="F326">
        <f t="shared" si="11"/>
        <v>-52.050905761213087</v>
      </c>
    </row>
    <row r="327" spans="1:6" x14ac:dyDescent="0.25">
      <c r="A327">
        <f>'10'!H328+'20'!H328+'30'!H328+'40'!H328+'50'!H328</f>
        <v>-2.1235255801231503E-3</v>
      </c>
      <c r="B327">
        <f>'10'!I328+'20'!I328+'30'!I328+'40'!I328+'50'!I328</f>
        <v>-1.2417249143038792E-3</v>
      </c>
      <c r="C327">
        <f t="shared" si="10"/>
        <v>-52.181555034650316</v>
      </c>
      <c r="D327">
        <f>'10'!J328+'20'!J328+'30'!J328+'40'!J328+'50'!J328</f>
        <v>-2.1132869151418896E-3</v>
      </c>
      <c r="E327">
        <f>'10'!K328+'20'!K328+'30'!K328+'40'!K328+'50'!K328</f>
        <v>-1.2066953490803643E-3</v>
      </c>
      <c r="F327">
        <f t="shared" si="11"/>
        <v>-52.275246116818096</v>
      </c>
    </row>
    <row r="328" spans="1:6" x14ac:dyDescent="0.25">
      <c r="A328">
        <f>'10'!H329+'20'!H329+'30'!H329+'40'!H329+'50'!H329</f>
        <v>-2.2186277025103745E-3</v>
      </c>
      <c r="B328">
        <f>'10'!I329+'20'!I329+'30'!I329+'40'!I329+'50'!I329</f>
        <v>-7.4660864912930603E-4</v>
      </c>
      <c r="C328">
        <f t="shared" si="10"/>
        <v>-52.612405736817152</v>
      </c>
      <c r="D328">
        <f>'10'!J329+'20'!J329+'30'!J329+'40'!J329+'50'!J329</f>
        <v>-2.2343520621780004E-3</v>
      </c>
      <c r="E328">
        <f>'10'!K329+'20'!K329+'30'!K329+'40'!K329+'50'!K329</f>
        <v>-7.4543977391348395E-4</v>
      </c>
      <c r="F328">
        <f t="shared" si="11"/>
        <v>-52.558627965633974</v>
      </c>
    </row>
    <row r="329" spans="1:6" x14ac:dyDescent="0.25">
      <c r="A329">
        <f>'10'!H330+'20'!H330+'30'!H330+'40'!H330+'50'!H330</f>
        <v>-2.2267569217483763E-3</v>
      </c>
      <c r="B329">
        <f>'10'!I330+'20'!I330+'30'!I330+'40'!I330+'50'!I330</f>
        <v>-2.4894325488752163E-4</v>
      </c>
      <c r="C329">
        <f t="shared" si="10"/>
        <v>-52.992600240056042</v>
      </c>
      <c r="D329">
        <f>'10'!J330+'20'!J330+'30'!J330+'40'!J330+'50'!J330</f>
        <v>-2.2287499982095874E-3</v>
      </c>
      <c r="E329">
        <f>'10'!K330+'20'!K330+'30'!K330+'40'!K330+'50'!K330</f>
        <v>-2.525031507258533E-4</v>
      </c>
      <c r="F329">
        <f t="shared" si="11"/>
        <v>-52.983383973918407</v>
      </c>
    </row>
    <row r="330" spans="1:6" x14ac:dyDescent="0.25">
      <c r="A330">
        <f>'10'!H331+'20'!H331+'30'!H331+'40'!H331+'50'!H331</f>
        <v>-2.1495284128018903E-3</v>
      </c>
      <c r="B330">
        <f>'10'!I331+'20'!I331+'30'!I331+'40'!I331+'50'!I331</f>
        <v>2.0729554634999489E-4</v>
      </c>
      <c r="C330">
        <f t="shared" si="10"/>
        <v>-53.312932488142209</v>
      </c>
      <c r="D330">
        <f>'10'!J331+'20'!J331+'30'!J331+'40'!J331+'50'!J331</f>
        <v>-2.1409785612252616E-3</v>
      </c>
      <c r="E330">
        <f>'10'!K331+'20'!K331+'30'!K331+'40'!K331+'50'!K331</f>
        <v>2.2022374606960071E-4</v>
      </c>
      <c r="F330">
        <f t="shared" si="11"/>
        <v>-53.342044756718096</v>
      </c>
    </row>
    <row r="331" spans="1:6" x14ac:dyDescent="0.25">
      <c r="A331">
        <f>'10'!H332+'20'!H332+'30'!H332+'40'!H332+'50'!H332</f>
        <v>-1.9941452532795971E-3</v>
      </c>
      <c r="B331">
        <f>'10'!I332+'20'!I332+'30'!I332+'40'!I332+'50'!I332</f>
        <v>6.4445026084798099E-4</v>
      </c>
      <c r="C331">
        <f t="shared" si="10"/>
        <v>-53.573444490350184</v>
      </c>
      <c r="D331">
        <f>'10'!J332+'20'!J332+'30'!J332+'40'!J332+'50'!J332</f>
        <v>-2.007190475687033E-3</v>
      </c>
      <c r="E331">
        <f>'10'!K332+'20'!K332+'30'!K332+'40'!K332+'50'!K332</f>
        <v>6.7684034724146448E-4</v>
      </c>
      <c r="F331">
        <f t="shared" si="11"/>
        <v>-53.480510482950507</v>
      </c>
    </row>
    <row r="332" spans="1:6" x14ac:dyDescent="0.25">
      <c r="A332">
        <f>'10'!H333+'20'!H333+'30'!H333+'40'!H333+'50'!H333</f>
        <v>-1.7689261789524283E-3</v>
      </c>
      <c r="B332">
        <f>'10'!I333+'20'!I333+'30'!I333+'40'!I333+'50'!I333</f>
        <v>1.0406183120151289E-3</v>
      </c>
      <c r="C332">
        <f t="shared" si="10"/>
        <v>-53.755130502982446</v>
      </c>
      <c r="D332">
        <f>'10'!J333+'20'!J333+'30'!J333+'40'!J333+'50'!J333</f>
        <v>-1.7680102086192373E-3</v>
      </c>
      <c r="E332">
        <f>'10'!K333+'20'!K333+'30'!K333+'40'!K333+'50'!K333</f>
        <v>1.0599709080274301E-3</v>
      </c>
      <c r="F332">
        <f t="shared" si="11"/>
        <v>-53.716725475456911</v>
      </c>
    </row>
    <row r="333" spans="1:6" x14ac:dyDescent="0.25">
      <c r="A333">
        <f>'10'!H334+'20'!H334+'30'!H334+'40'!H334+'50'!H334</f>
        <v>-1.5380645892695355E-3</v>
      </c>
      <c r="B333">
        <f>'10'!I334+'20'!I334+'30'!I334+'40'!I334+'50'!I334</f>
        <v>1.3652209875485404E-3</v>
      </c>
      <c r="C333">
        <f t="shared" si="10"/>
        <v>-53.737139458696447</v>
      </c>
      <c r="D333">
        <f>'10'!J334+'20'!J334+'30'!J334+'40'!J334+'50'!J334</f>
        <v>-1.5299300803875036E-3</v>
      </c>
      <c r="E333">
        <f>'10'!K334+'20'!K334+'30'!K334+'40'!K334+'50'!K334</f>
        <v>1.365511756522898E-3</v>
      </c>
      <c r="F333">
        <f t="shared" si="11"/>
        <v>-53.762021484952342</v>
      </c>
    </row>
    <row r="334" spans="1:6" x14ac:dyDescent="0.25">
      <c r="A334">
        <f>'10'!H335+'20'!H335+'30'!H335+'40'!H335+'50'!H335</f>
        <v>-1.2869210278263201E-3</v>
      </c>
      <c r="B334">
        <f>'10'!I335+'20'!I335+'30'!I335+'40'!I335+'50'!I335</f>
        <v>1.6128710013246174E-3</v>
      </c>
      <c r="C334">
        <f t="shared" si="10"/>
        <v>-53.708434461656211</v>
      </c>
      <c r="D334">
        <f>'10'!J335+'20'!J335+'30'!J335+'40'!J335+'50'!J335</f>
        <v>-1.249004876361222E-3</v>
      </c>
      <c r="E334">
        <f>'10'!K335+'20'!K335+'30'!K335+'40'!K335+'50'!K335</f>
        <v>1.6053506675743302E-3</v>
      </c>
      <c r="F334">
        <f t="shared" si="11"/>
        <v>-53.832972685918669</v>
      </c>
    </row>
    <row r="335" spans="1:6" x14ac:dyDescent="0.25">
      <c r="A335">
        <f>'10'!H336+'20'!H336+'30'!H336+'40'!H336+'50'!H336</f>
        <v>-9.8587758975128017E-4</v>
      </c>
      <c r="B335">
        <f>'10'!I336+'20'!I336+'30'!I336+'40'!I336+'50'!I336</f>
        <v>1.7680029668814892E-3</v>
      </c>
      <c r="C335">
        <f t="shared" si="10"/>
        <v>-53.874503957325587</v>
      </c>
      <c r="D335">
        <f>'10'!J336+'20'!J336+'30'!J336+'40'!J336+'50'!J336</f>
        <v>-9.821628022845968E-4</v>
      </c>
      <c r="E335">
        <f>'10'!K336+'20'!K336+'30'!K336+'40'!K336+'50'!K336</f>
        <v>1.7958777866909125E-3</v>
      </c>
      <c r="F335">
        <f t="shared" si="11"/>
        <v>-53.778045520793263</v>
      </c>
    </row>
    <row r="336" spans="1:6" x14ac:dyDescent="0.25">
      <c r="A336">
        <f>'10'!H337+'20'!H337+'30'!H337+'40'!H337+'50'!H337</f>
        <v>-7.2026161402287501E-4</v>
      </c>
      <c r="B336">
        <f>'10'!I337+'20'!I337+'30'!I337+'40'!I337+'50'!I337</f>
        <v>1.8764965701183671E-3</v>
      </c>
      <c r="C336">
        <f t="shared" si="10"/>
        <v>-53.93616896607621</v>
      </c>
      <c r="D336">
        <f>'10'!J337+'20'!J337+'30'!J337+'40'!J337+'50'!J337</f>
        <v>-7.1476846858737296E-4</v>
      </c>
      <c r="E336">
        <f>'10'!K337+'20'!K337+'30'!K337+'40'!K337+'50'!K337</f>
        <v>1.8470012062327518E-3</v>
      </c>
      <c r="F336">
        <f t="shared" si="11"/>
        <v>-54.064583705444576</v>
      </c>
    </row>
    <row r="337" spans="1:6" x14ac:dyDescent="0.25">
      <c r="A337">
        <f>'10'!H338+'20'!H338+'30'!H338+'40'!H338+'50'!H338</f>
        <v>-4.2488803986634807E-4</v>
      </c>
      <c r="B337">
        <f>'10'!I338+'20'!I338+'30'!I338+'40'!I338+'50'!I338</f>
        <v>1.8501099768753744E-3</v>
      </c>
      <c r="C337">
        <f t="shared" si="10"/>
        <v>-54.432830938064363</v>
      </c>
      <c r="D337">
        <f>'10'!J338+'20'!J338+'30'!J338+'40'!J338+'50'!J338</f>
        <v>-4.233408652642664E-4</v>
      </c>
      <c r="E337">
        <f>'10'!K338+'20'!K338+'30'!K338+'40'!K338+'50'!K338</f>
        <v>1.8236112510810931E-3</v>
      </c>
      <c r="F337">
        <f t="shared" si="11"/>
        <v>-54.55339797811169</v>
      </c>
    </row>
    <row r="338" spans="1:6" x14ac:dyDescent="0.25">
      <c r="A338">
        <f>'10'!H339+'20'!H339+'30'!H339+'40'!H339+'50'!H339</f>
        <v>-1.9432536130089997E-4</v>
      </c>
      <c r="B338">
        <f>'10'!I339+'20'!I339+'30'!I339+'40'!I339+'50'!I339</f>
        <v>1.7513270201728365E-3</v>
      </c>
      <c r="C338">
        <f t="shared" si="10"/>
        <v>-55.079511688798853</v>
      </c>
      <c r="D338">
        <f>'10'!J339+'20'!J339+'30'!J339+'40'!J339+'50'!J339</f>
        <v>-1.7216281909352457E-4</v>
      </c>
      <c r="E338">
        <f>'10'!K339+'20'!K339+'30'!K339+'40'!K339+'50'!K339</f>
        <v>1.745400316582641E-3</v>
      </c>
      <c r="F338">
        <f t="shared" si="11"/>
        <v>-55.12004872744987</v>
      </c>
    </row>
    <row r="339" spans="1:6" x14ac:dyDescent="0.25">
      <c r="A339">
        <f>'10'!H340+'20'!H340+'30'!H340+'40'!H340+'50'!H340</f>
        <v>3.5547434601095051E-5</v>
      </c>
      <c r="B339">
        <f>'10'!I340+'20'!I340+'30'!I340+'40'!I340+'50'!I340</f>
        <v>1.5857871291453285E-3</v>
      </c>
      <c r="C339">
        <f t="shared" si="10"/>
        <v>-55.99292049255012</v>
      </c>
      <c r="D339">
        <f>'10'!J340+'20'!J340+'30'!J340+'40'!J340+'50'!J340</f>
        <v>5.2033871464415762E-5</v>
      </c>
      <c r="E339">
        <f>'10'!K340+'20'!K340+'30'!K340+'40'!K340+'50'!K340</f>
        <v>1.6125537342061937E-3</v>
      </c>
      <c r="F339">
        <f t="shared" si="11"/>
        <v>-55.845196471205725</v>
      </c>
    </row>
    <row r="340" spans="1:6" x14ac:dyDescent="0.25">
      <c r="A340">
        <f>'10'!H341+'20'!H341+'30'!H341+'40'!H341+'50'!H341</f>
        <v>2.4237366560467667E-4</v>
      </c>
      <c r="B340">
        <f>'10'!I341+'20'!I341+'30'!I341+'40'!I341+'50'!I341</f>
        <v>1.3527826378499786E-3</v>
      </c>
      <c r="C340">
        <f t="shared" si="10"/>
        <v>-57.238218760783681</v>
      </c>
      <c r="D340">
        <f>'10'!J341+'20'!J341+'30'!J341+'40'!J341+'50'!J341</f>
        <v>2.4632146705070202E-4</v>
      </c>
      <c r="E340">
        <f>'10'!K341+'20'!K341+'30'!K341+'40'!K341+'50'!K341</f>
        <v>1.3819151280992303E-3</v>
      </c>
      <c r="F340">
        <f t="shared" si="11"/>
        <v>-57.054536050979181</v>
      </c>
    </row>
    <row r="341" spans="1:6" x14ac:dyDescent="0.25">
      <c r="A341">
        <f>'10'!H342+'20'!H342+'30'!H342+'40'!H342+'50'!H342</f>
        <v>4.0124973854635776E-4</v>
      </c>
      <c r="B341">
        <f>'10'!I342+'20'!I342+'30'!I342+'40'!I342+'50'!I342</f>
        <v>1.1016070171006153E-3</v>
      </c>
      <c r="C341">
        <f t="shared" si="10"/>
        <v>-58.618428155522615</v>
      </c>
      <c r="D341">
        <f>'10'!J342+'20'!J342+'30'!J342+'40'!J342+'50'!J342</f>
        <v>4.1595410714463437E-4</v>
      </c>
      <c r="E341">
        <f>'10'!K342+'20'!K342+'30'!K342+'40'!K342+'50'!K342</f>
        <v>1.0962286791736066E-3</v>
      </c>
      <c r="F341">
        <f t="shared" si="11"/>
        <v>-58.617809672349111</v>
      </c>
    </row>
    <row r="342" spans="1:6" x14ac:dyDescent="0.25">
      <c r="A342">
        <f>'10'!H343+'20'!H343+'30'!H343+'40'!H343+'50'!H343</f>
        <v>5.3145711898455088E-4</v>
      </c>
      <c r="B342">
        <f>'10'!I343+'20'!I343+'30'!I343+'40'!I343+'50'!I343</f>
        <v>7.8982061388659553E-4</v>
      </c>
      <c r="C342">
        <f t="shared" si="10"/>
        <v>-60.427456205083828</v>
      </c>
      <c r="D342">
        <f>'10'!J343+'20'!J343+'30'!J343+'40'!J343+'50'!J343</f>
        <v>5.479355661914011E-4</v>
      </c>
      <c r="E342">
        <f>'10'!K343+'20'!K343+'30'!K343+'40'!K343+'50'!K343</f>
        <v>8.0918087113209544E-4</v>
      </c>
      <c r="F342">
        <f t="shared" si="11"/>
        <v>-60.199934146928214</v>
      </c>
    </row>
    <row r="343" spans="1:6" x14ac:dyDescent="0.25">
      <c r="A343">
        <f>'10'!H344+'20'!H344+'30'!H344+'40'!H344+'50'!H344</f>
        <v>6.5589131045945786E-4</v>
      </c>
      <c r="B343">
        <f>'10'!I344+'20'!I344+'30'!I344+'40'!I344+'50'!I344</f>
        <v>5.0217512295124076E-4</v>
      </c>
      <c r="C343">
        <f t="shared" si="10"/>
        <v>-61.659779967628822</v>
      </c>
      <c r="D343">
        <f>'10'!J344+'20'!J344+'30'!J344+'40'!J344+'50'!J344</f>
        <v>6.3614626911802548E-4</v>
      </c>
      <c r="E343">
        <f>'10'!K344+'20'!K344+'30'!K344+'40'!K344+'50'!K344</f>
        <v>4.8015348262029289E-4</v>
      </c>
      <c r="F343">
        <f t="shared" si="11"/>
        <v>-61.970693807699682</v>
      </c>
    </row>
    <row r="344" spans="1:6" x14ac:dyDescent="0.25">
      <c r="A344">
        <f>'10'!H345+'20'!H345+'30'!H345+'40'!H345+'50'!H345</f>
        <v>7.3078726263408884E-4</v>
      </c>
      <c r="B344">
        <f>'10'!I345+'20'!I345+'30'!I345+'40'!I345+'50'!I345</f>
        <v>1.5576200780797469E-4</v>
      </c>
      <c r="C344">
        <f t="shared" si="10"/>
        <v>-62.531231727148047</v>
      </c>
      <c r="D344">
        <f>'10'!J345+'20'!J345+'30'!J345+'40'!J345+'50'!J345</f>
        <v>7.2570976300127842E-4</v>
      </c>
      <c r="E344">
        <f>'10'!K345+'20'!K345+'30'!K345+'40'!K345+'50'!K345</f>
        <v>1.5993608161752628E-4</v>
      </c>
      <c r="F344">
        <f t="shared" si="11"/>
        <v>-62.578766927848434</v>
      </c>
    </row>
    <row r="345" spans="1:6" x14ac:dyDescent="0.25">
      <c r="A345">
        <f>'10'!H346+'20'!H346+'30'!H346+'40'!H346+'50'!H346</f>
        <v>7.8682818046284101E-4</v>
      </c>
      <c r="B345">
        <f>'10'!I346+'20'!I346+'30'!I346+'40'!I346+'50'!I346</f>
        <v>-1.5038008501897914E-4</v>
      </c>
      <c r="C345">
        <f t="shared" si="10"/>
        <v>-61.926593280051833</v>
      </c>
      <c r="D345">
        <f>'10'!J346+'20'!J346+'30'!J346+'40'!J346+'50'!J346</f>
        <v>7.9291830224058986E-4</v>
      </c>
      <c r="E345">
        <f>'10'!K346+'20'!K346+'30'!K346+'40'!K346+'50'!K346</f>
        <v>-1.4087924904370504E-4</v>
      </c>
      <c r="F345">
        <f t="shared" si="11"/>
        <v>-61.880455565038652</v>
      </c>
    </row>
    <row r="346" spans="1:6" x14ac:dyDescent="0.25">
      <c r="A346">
        <f>'10'!H347+'20'!H347+'30'!H347+'40'!H347+'50'!H347</f>
        <v>8.2736683024489926E-4</v>
      </c>
      <c r="B346">
        <f>'10'!I347+'20'!I347+'30'!I347+'40'!I347+'50'!I347</f>
        <v>-4.291036665923833E-4</v>
      </c>
      <c r="C346">
        <f t="shared" si="10"/>
        <v>-60.611472624028835</v>
      </c>
      <c r="D346">
        <f>'10'!J347+'20'!J347+'30'!J347+'40'!J347+'50'!J347</f>
        <v>8.1735488415352791E-4</v>
      </c>
      <c r="E346">
        <f>'10'!K347+'20'!K347+'30'!K347+'40'!K347+'50'!K347</f>
        <v>-4.2689700579897445E-4</v>
      </c>
      <c r="F346">
        <f t="shared" si="11"/>
        <v>-60.704226826572636</v>
      </c>
    </row>
    <row r="347" spans="1:6" x14ac:dyDescent="0.25">
      <c r="A347">
        <f>'10'!H348+'20'!H348+'30'!H348+'40'!H348+'50'!H348</f>
        <v>8.3134738653633383E-4</v>
      </c>
      <c r="B347">
        <f>'10'!I348+'20'!I348+'30'!I348+'40'!I348+'50'!I348</f>
        <v>-6.8771792812681164E-4</v>
      </c>
      <c r="C347">
        <f t="shared" si="10"/>
        <v>-59.340117903676926</v>
      </c>
      <c r="D347">
        <f>'10'!J348+'20'!J348+'30'!J348+'40'!J348+'50'!J348</f>
        <v>8.1850546655822497E-4</v>
      </c>
      <c r="E347">
        <f>'10'!K348+'20'!K348+'30'!K348+'40'!K348+'50'!K348</f>
        <v>-6.8877726254484069E-4</v>
      </c>
      <c r="F347">
        <f t="shared" si="11"/>
        <v>-59.414353134130565</v>
      </c>
    </row>
    <row r="348" spans="1:6" x14ac:dyDescent="0.25">
      <c r="A348">
        <f>'10'!H349+'20'!H349+'30'!H349+'40'!H349+'50'!H349</f>
        <v>7.9454254393785762E-4</v>
      </c>
      <c r="B348">
        <f>'10'!I349+'20'!I349+'30'!I349+'40'!I349+'50'!I349</f>
        <v>-9.3225972355804156E-4</v>
      </c>
      <c r="C348">
        <f t="shared" si="10"/>
        <v>-58.237911944096162</v>
      </c>
      <c r="D348">
        <f>'10'!J349+'20'!J349+'30'!J349+'40'!J349+'50'!J349</f>
        <v>7.9476799831452495E-4</v>
      </c>
      <c r="E348">
        <f>'10'!K349+'20'!K349+'30'!K349+'40'!K349+'50'!K349</f>
        <v>-9.4710913608471523E-4</v>
      </c>
      <c r="F348">
        <f t="shared" si="11"/>
        <v>-58.156857212874286</v>
      </c>
    </row>
    <row r="349" spans="1:6" x14ac:dyDescent="0.25">
      <c r="A349">
        <f>'10'!H350+'20'!H350+'30'!H350+'40'!H350+'50'!H350</f>
        <v>7.8610412403941452E-4</v>
      </c>
      <c r="B349">
        <f>'10'!I350+'20'!I350+'30'!I350+'40'!I350+'50'!I350</f>
        <v>-1.1301000298365757E-3</v>
      </c>
      <c r="C349">
        <f t="shared" si="10"/>
        <v>-57.223711291546962</v>
      </c>
      <c r="D349">
        <f>'10'!J350+'20'!J350+'30'!J350+'40'!J350+'50'!J350</f>
        <v>7.7479514797719191E-4</v>
      </c>
      <c r="E349">
        <f>'10'!K350+'20'!K350+'30'!K350+'40'!K350+'50'!K350</f>
        <v>-1.1036716891181966E-3</v>
      </c>
      <c r="F349">
        <f t="shared" si="11"/>
        <v>-57.40310883302692</v>
      </c>
    </row>
    <row r="350" spans="1:6" x14ac:dyDescent="0.25">
      <c r="A350">
        <f>'10'!H351+'20'!H351+'30'!H351+'40'!H351+'50'!H351</f>
        <v>7.2027798911784261E-4</v>
      </c>
      <c r="B350">
        <f>'10'!I351+'20'!I351+'30'!I351+'40'!I351+'50'!I351</f>
        <v>-1.2639137030701028E-3</v>
      </c>
      <c r="C350">
        <f t="shared" si="10"/>
        <v>-56.744272355069299</v>
      </c>
      <c r="D350">
        <f>'10'!J351+'20'!J351+'30'!J351+'40'!J351+'50'!J351</f>
        <v>7.1065783934089308E-4</v>
      </c>
      <c r="E350">
        <f>'10'!K351+'20'!K351+'30'!K351+'40'!K351+'50'!K351</f>
        <v>-1.2648404171547523E-3</v>
      </c>
      <c r="F350">
        <f t="shared" si="11"/>
        <v>-56.767776421818674</v>
      </c>
    </row>
    <row r="351" spans="1:6" x14ac:dyDescent="0.25">
      <c r="A351">
        <f>'10'!H352+'20'!H352+'30'!H352+'40'!H352+'50'!H352</f>
        <v>6.5289675662324716E-4</v>
      </c>
      <c r="B351">
        <f>'10'!I352+'20'!I352+'30'!I352+'40'!I352+'50'!I352</f>
        <v>-1.3433203182483338E-3</v>
      </c>
      <c r="C351">
        <f t="shared" si="10"/>
        <v>-56.515425467935316</v>
      </c>
      <c r="D351">
        <f>'10'!J352+'20'!J352+'30'!J352+'40'!J352+'50'!J352</f>
        <v>6.3779561755657774E-4</v>
      </c>
      <c r="E351">
        <f>'10'!K352+'20'!K352+'30'!K352+'40'!K352+'50'!K352</f>
        <v>-1.3436807621925379E-3</v>
      </c>
      <c r="F351">
        <f t="shared" si="11"/>
        <v>-56.551635895773572</v>
      </c>
    </row>
    <row r="352" spans="1:6" x14ac:dyDescent="0.25">
      <c r="A352">
        <f>'10'!H353+'20'!H353+'30'!H353+'40'!H353+'50'!H353</f>
        <v>5.7287940538748138E-4</v>
      </c>
      <c r="B352">
        <f>'10'!I353+'20'!I353+'30'!I353+'40'!I353+'50'!I353</f>
        <v>-1.3901264358826119E-3</v>
      </c>
      <c r="C352">
        <f t="shared" si="10"/>
        <v>-56.457681463527109</v>
      </c>
      <c r="D352">
        <f>'10'!J353+'20'!J353+'30'!J353+'40'!J353+'50'!J353</f>
        <v>5.5632468836489804E-4</v>
      </c>
      <c r="E352">
        <f>'10'!K353+'20'!K353+'30'!K353+'40'!K353+'50'!K353</f>
        <v>-1.3654445422008306E-3</v>
      </c>
      <c r="F352">
        <f t="shared" si="11"/>
        <v>-56.627532542041806</v>
      </c>
    </row>
    <row r="353" spans="1:6" x14ac:dyDescent="0.25">
      <c r="A353">
        <f>'10'!H354+'20'!H354+'30'!H354+'40'!H354+'50'!H354</f>
        <v>4.7355078519718157E-4</v>
      </c>
      <c r="B353">
        <f>'10'!I354+'20'!I354+'30'!I354+'40'!I354+'50'!I354</f>
        <v>-1.3848349169966634E-3</v>
      </c>
      <c r="C353">
        <f t="shared" si="10"/>
        <v>-56.691768650301093</v>
      </c>
      <c r="D353">
        <f>'10'!J354+'20'!J354+'30'!J354+'40'!J354+'50'!J354</f>
        <v>4.7573253396026839E-4</v>
      </c>
      <c r="E353">
        <f>'10'!K354+'20'!K354+'30'!K354+'40'!K354+'50'!K354</f>
        <v>-1.3711408927750801E-3</v>
      </c>
      <c r="F353">
        <f t="shared" si="11"/>
        <v>-56.764697120812741</v>
      </c>
    </row>
    <row r="354" spans="1:6" x14ac:dyDescent="0.25">
      <c r="A354">
        <f>'10'!H355+'20'!H355+'30'!H355+'40'!H355+'50'!H355</f>
        <v>3.6667898091237634E-4</v>
      </c>
      <c r="B354">
        <f>'10'!I355+'20'!I355+'30'!I355+'40'!I355+'50'!I355</f>
        <v>-1.3326890853680305E-3</v>
      </c>
      <c r="C354">
        <f t="shared" si="10"/>
        <v>-57.188498497743865</v>
      </c>
      <c r="D354">
        <f>'10'!J355+'20'!J355+'30'!J355+'40'!J355+'50'!J355</f>
        <v>3.7833649000281106E-4</v>
      </c>
      <c r="E354">
        <f>'10'!K355+'20'!K355+'30'!K355+'40'!K355+'50'!K355</f>
        <v>-1.3086904164030309E-3</v>
      </c>
      <c r="F354">
        <f t="shared" si="11"/>
        <v>-57.314666987127261</v>
      </c>
    </row>
    <row r="355" spans="1:6" x14ac:dyDescent="0.25">
      <c r="A355">
        <f>'10'!H356+'20'!H356+'30'!H356+'40'!H356+'50'!H356</f>
        <v>3.123868209705873E-4</v>
      </c>
      <c r="B355">
        <f>'10'!I356+'20'!I356+'30'!I356+'40'!I356+'50'!I356</f>
        <v>-1.2200034352586959E-3</v>
      </c>
      <c r="C355">
        <f t="shared" si="10"/>
        <v>-57.996984852055618</v>
      </c>
      <c r="D355">
        <f>'10'!J356+'20'!J356+'30'!J356+'40'!J356+'50'!J356</f>
        <v>2.7673066183982198E-4</v>
      </c>
      <c r="E355">
        <f>'10'!K356+'20'!K356+'30'!K356+'40'!K356+'50'!K356</f>
        <v>-1.2046853987568147E-3</v>
      </c>
      <c r="F355">
        <f t="shared" si="11"/>
        <v>-58.159201998417942</v>
      </c>
    </row>
    <row r="356" spans="1:6" x14ac:dyDescent="0.25">
      <c r="A356">
        <f>'10'!H357+'20'!H357+'30'!H357+'40'!H357+'50'!H357</f>
        <v>1.8971123509462515E-4</v>
      </c>
      <c r="B356">
        <f>'10'!I357+'20'!I357+'30'!I357+'40'!I357+'50'!I357</f>
        <v>-1.1108519044805655E-3</v>
      </c>
      <c r="C356">
        <f t="shared" si="10"/>
        <v>-58.96202329660079</v>
      </c>
      <c r="D356">
        <f>'10'!J357+'20'!J357+'30'!J357+'40'!J357+'50'!J357</f>
        <v>2.1552327570403677E-4</v>
      </c>
      <c r="E356">
        <f>'10'!K357+'20'!K357+'30'!K357+'40'!K357+'50'!K357</f>
        <v>-1.0868174734311837E-3</v>
      </c>
      <c r="F356">
        <f t="shared" si="11"/>
        <v>-59.109351593353459</v>
      </c>
    </row>
    <row r="357" spans="1:6" x14ac:dyDescent="0.25">
      <c r="A357">
        <f>'10'!H358+'20'!H358+'30'!H358+'40'!H358+'50'!H358</f>
        <v>1.0293401918423791E-4</v>
      </c>
      <c r="B357">
        <f>'10'!I358+'20'!I358+'30'!I358+'40'!I358+'50'!I358</f>
        <v>-9.5155729278186343E-4</v>
      </c>
      <c r="C357">
        <f t="shared" si="10"/>
        <v>-60.380776474875766</v>
      </c>
      <c r="D357">
        <f>'10'!J358+'20'!J358+'30'!J358+'40'!J358+'50'!J358</f>
        <v>1.2077004575353353E-4</v>
      </c>
      <c r="E357">
        <f>'10'!K358+'20'!K358+'30'!K358+'40'!K358+'50'!K358</f>
        <v>-9.2668001667598171E-4</v>
      </c>
      <c r="F357">
        <f t="shared" si="11"/>
        <v>-60.588259686776041</v>
      </c>
    </row>
    <row r="358" spans="1:6" x14ac:dyDescent="0.25">
      <c r="A358">
        <f>'10'!H359+'20'!H359+'30'!H359+'40'!H359+'50'!H359</f>
        <v>3.5247333254198512E-5</v>
      </c>
      <c r="B358">
        <f>'10'!I359+'20'!I359+'30'!I359+'40'!I359+'50'!I359</f>
        <v>-7.7740421362104358E-4</v>
      </c>
      <c r="C358">
        <f t="shared" si="10"/>
        <v>-62.178143587894937</v>
      </c>
      <c r="D358">
        <f>'10'!J359+'20'!J359+'30'!J359+'40'!J359+'50'!J359</f>
        <v>4.1208417226971982E-5</v>
      </c>
      <c r="E358">
        <f>'10'!K359+'20'!K359+'30'!K359+'40'!K359+'50'!K359</f>
        <v>-7.6653765412761999E-4</v>
      </c>
      <c r="F358">
        <f t="shared" si="11"/>
        <v>-62.296796922563693</v>
      </c>
    </row>
    <row r="359" spans="1:6" x14ac:dyDescent="0.25">
      <c r="A359">
        <f>'10'!H360+'20'!H360+'30'!H360+'40'!H360+'50'!H360</f>
        <v>-4.1199722074729446E-5</v>
      </c>
      <c r="B359">
        <f>'10'!I360+'20'!I360+'30'!I360+'40'!I360+'50'!I360</f>
        <v>-6.0229859093951425E-4</v>
      </c>
      <c r="C359">
        <f t="shared" si="10"/>
        <v>-64.383489259401443</v>
      </c>
      <c r="D359">
        <f>'10'!J360+'20'!J360+'30'!J360+'40'!J360+'50'!J360</f>
        <v>-3.2057317834710314E-5</v>
      </c>
      <c r="E359">
        <f>'10'!K360+'20'!K360+'30'!K360+'40'!K360+'50'!K360</f>
        <v>-5.8388244828813294E-4</v>
      </c>
      <c r="F359">
        <f t="shared" si="11"/>
        <v>-64.660419831372778</v>
      </c>
    </row>
    <row r="360" spans="1:6" x14ac:dyDescent="0.25">
      <c r="A360">
        <f>'10'!H361+'20'!H361+'30'!H361+'40'!H361+'50'!H361</f>
        <v>-1.2981553182533971E-4</v>
      </c>
      <c r="B360">
        <f>'10'!I361+'20'!I361+'30'!I361+'40'!I361+'50'!I361</f>
        <v>-3.8659689150428333E-4</v>
      </c>
      <c r="C360">
        <f t="shared" si="10"/>
        <v>-67.790836502629062</v>
      </c>
      <c r="D360">
        <f>'10'!J361+'20'!J361+'30'!J361+'40'!J361+'50'!J361</f>
        <v>-1.3033809490489191E-4</v>
      </c>
      <c r="E360">
        <f>'10'!K361+'20'!K361+'30'!K361+'40'!K361+'50'!K361</f>
        <v>-3.8455116997052996E-4</v>
      </c>
      <c r="F360">
        <f t="shared" si="11"/>
        <v>-67.828646279667765</v>
      </c>
    </row>
    <row r="361" spans="1:6" x14ac:dyDescent="0.25">
      <c r="A361">
        <f>'10'!H362+'20'!H362+'30'!H362+'40'!H362+'50'!H362</f>
        <v>-2.4728328652959676E-4</v>
      </c>
      <c r="B361">
        <f>'10'!I362+'20'!I362+'30'!I362+'40'!I362+'50'!I362</f>
        <v>-1.9505150245010126E-4</v>
      </c>
      <c r="C361">
        <f t="shared" si="10"/>
        <v>-70.035141043169517</v>
      </c>
      <c r="D361">
        <f>'10'!J362+'20'!J362+'30'!J362+'40'!J362+'50'!J362</f>
        <v>-2.3580905003402772E-4</v>
      </c>
      <c r="E361">
        <f>'10'!K362+'20'!K362+'30'!K362+'40'!K362+'50'!K362</f>
        <v>-2.1014039335133974E-4</v>
      </c>
      <c r="F361">
        <f t="shared" si="11"/>
        <v>-70.010222589183741</v>
      </c>
    </row>
    <row r="362" spans="1:6" x14ac:dyDescent="0.25">
      <c r="A362">
        <f>'10'!H363+'20'!H363+'30'!H363+'40'!H363+'50'!H363</f>
        <v>-3.6871775883749139E-4</v>
      </c>
      <c r="B362">
        <f>'10'!I363+'20'!I363+'30'!I363+'40'!I363+'50'!I363</f>
        <v>-4.5793551588627082E-5</v>
      </c>
      <c r="C362">
        <f t="shared" si="10"/>
        <v>-68.599641079471837</v>
      </c>
      <c r="D362">
        <f>'10'!J363+'20'!J363+'30'!J363+'40'!J363+'50'!J363</f>
        <v>-3.5546738456813899E-4</v>
      </c>
      <c r="E362">
        <f>'10'!K363+'20'!K363+'30'!K363+'40'!K363+'50'!K363</f>
        <v>-2.7387799713379357E-5</v>
      </c>
      <c r="F362">
        <f t="shared" si="11"/>
        <v>-68.958300084610869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F A A B Q S w M E F A A C A A g A W X A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B Z c D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A x T y p J Y T 4 c A g A A N T Y A A B M A H A B G b 3 J t d W x h c y 9 T Z W N 0 a W 9 u M S 5 t I K I Y A C i g F A A A A A A A A A A A A A A A A A A A A A A A A A A A A O 3 Y Q Y v i M B Q H 8 L v g d w i Z i 0 K R N t V A d 9 m T y 8 C e 5 q D H Q s l o Z h R q K k k 6 r M h 8 9 4 m T E a S 7 f c N c + u b w v I i J 5 U V / F P 9 / n d 7 4 f W P Y K j 5 n P 8 e j 8 c j t l N V b d s e z 1 O m j r 9 I q S z n 7 x W r t x y M W H q u m t R s d V p b u Z f a 7 2 b Q H b f z k f l / r 2 b I x P r x w E / 7 w o 7 x u u f K 4 2 5 b K + E p Z q 0 6 V 1 8 5 X d v 9 c b n b q 8 K h t Z b V r 6 / C 2 L F 2 F g e X N 3 N l W e T 5 N Z M J 5 Y t q 6 T j K x E N M k n u O O L 3 f K P I e z r k 9 H f T n i W j 2 G Q 6 y t M u 6 p s Y d l U 7 c H c 9 l 0 k 3 j o 5 H z m c T X j C f N h h 3 n 9 1 7 8 m 7 L o u w v o f 4 + V 8 d r n u Z i O / X m D a y 6 F v d u a 9 O 4 v e H d n Z e Z 2 O R 3 v z 3 8 / V g y K Q U A S h 9 K P k S C g 5 o f S j z J F Q 5 o T S j 5 K l b C K m 9 L v y 7 W A W S H f L g l D g u y W n u + X 7 w a i 6 x l E J g 4 n l H x b x / u 3 k A 1 Y W E V l u B h N L P 8 t g p a X L Q q 0 F Y h m s t n R Z q L d A L I M V l y 4 L N R e I Z b C E 3 G W h i A y x D B f F u i 6 U x f p h J F Y W k 5 T F Y B a c L C Y p i 8 E s O F l M U h b 7 j G X A / y u J 5 i s 0 O D F Z U k z + j A X x j i E a i A a n w U h q M D A L U o O R 1 G A g m A K r w R T U Y G A W n A Z T U I O B W X A a T E E x G W b B i c k F Z T G Y B S e L F Z T F Y B a k L F Z Q F o N g M o E V x u J k g g F g c O J Y n E w w A A x O I I u T C Q a A w Y l k c T L B A D A 4 o S x O J h g A B i m W f Y w m m k D z B l B L A Q I t A B Q A A g A I A F l w M U / w o 2 + w q Q A A A P g A A A A S A A A A A A A A A A A A A A A A A A A A A A B D b 2 5 m a W c v U G F j a 2 F n Z S 5 4 b W x Q S w E C L Q A U A A I A C A B Z c D F P D 8 r p q 6 Q A A A D p A A A A E w A A A A A A A A A A A A A A A A D 1 A A A A W 0 N v b n R l b n R f V H l w Z X N d L n h t b F B L A Q I t A B Q A A g A I A F l w M U 8 q S W E + H A I A A D U 2 A A A T A A A A A A A A A A A A A A A A A O Y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0 A Q A A A A A A m z Q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0 O j U 1 O j Q 2 L j A 3 O D c 2 M T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g 6 N T Q u M z M 2 M j M z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1 O j I 1 O j I z L j M 5 O D c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x M H N l c H R f M F 8 x M D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M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k 6 M j g u N D c y O D I 2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V Q x M z o y M D o 0 M C 4 2 M j k 2 N D c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U 6 M D c u M D g x O D g 1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3 O j Q 2 L j c 1 N T M 4 M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O T o z M C 4 0 M T I z M z E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A 6 M z g u M T Y y N z c 4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Q x O j U z L j E z M T Y 5 N j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M 6 M T E u M j Q x N T M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I 6 M D Q u O T E 2 M D U 0 M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z O j Q 2 L j k 1 N z Q 3 N D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N D o 0 N i 4 z O D Y 3 M z k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Y 6 N T g u M T g z O D k 0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3 O j U 3 L j I 2 M j Y w M z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D o 0 M C 4 0 O D E 4 N z c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k 6 M T c u M j M x O T Q 4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M D o z M S 4 z N z I 1 N z I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D o 0 N i 4 4 O T A y N T g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Y 6 M T g u N D Y 4 M z M 4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3 O j A w L j c w M z I 1 N D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z o 0 N C 4 x N T Y 3 N z M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g 6 M T c u N T Q w N D M w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O T o w O C 4 1 O T g 2 N T k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M 6 M z c u M D Q 5 N T E w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0 O j E 4 L j k w N D U 3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N T o w M i 4 0 N D A 1 N j M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U 6 M z g u M D E 5 M D Q 2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2 O j E 1 L j c 3 M j E 4 N T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Y 6 N T E u M j I x O T Q 5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2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s L C I L R m S r S I 6 6 4 w I o S 2 M O A A A A A A I A A A A A A A N m A A D A A A A A E A A A A C a Z Y c q S 0 4 t 2 C 8 0 M Q n X I W L c A A A A A B I A A A K A A A A A Q A A A A V Z S M z z e g 8 G c p K H q k Y O u n o V A A A A C D F g 4 w K M W z G C f J 6 o 7 f 7 P Q 8 + r B A d G U V D + P X H B G z + H / 2 c b e B T 8 x o q 3 5 r + F W o x 5 4 8 9 w 4 n T G b L / 1 u x n x 6 4 Q z T 3 1 q N O S j N S R m I V I m y F W T 2 y I u 3 i 5 B Q A A A C Q G p r R 5 m m T 5 j Y u V F t p a A N H o P t J h A = =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</vt:lpstr>
      <vt:lpstr>20</vt:lpstr>
      <vt:lpstr>30</vt:lpstr>
      <vt:lpstr>40</vt:lpstr>
      <vt:lpstr>50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cp:lastPrinted>2019-09-17T10:55:12Z</cp:lastPrinted>
  <dcterms:created xsi:type="dcterms:W3CDTF">2019-09-10T13:49:20Z</dcterms:created>
  <dcterms:modified xsi:type="dcterms:W3CDTF">2019-10-03T13:08:34Z</dcterms:modified>
</cp:coreProperties>
</file>