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O:\Documents\phd\ant_array_test_rig\chamber_results\10Sept\"/>
    </mc:Choice>
  </mc:AlternateContent>
  <xr:revisionPtr revIDLastSave="0" documentId="13_ncr:1_{C5C405CF-5F41-474A-B906-32A189841AED}" xr6:coauthVersionLast="44" xr6:coauthVersionMax="44" xr10:uidLastSave="{00000000-0000-0000-0000-000000000000}"/>
  <bookViews>
    <workbookView xWindow="390" yWindow="390" windowWidth="22830" windowHeight="11985" activeTab="6" xr2:uid="{ABDD987B-E289-4A29-A152-7DED8D710ED0}"/>
  </bookViews>
  <sheets>
    <sheet name="10" sheetId="2" r:id="rId1"/>
    <sheet name="20" sheetId="3" r:id="rId2"/>
    <sheet name="30" sheetId="4" r:id="rId3"/>
    <sheet name="40" sheetId="5" r:id="rId4"/>
    <sheet name="50" sheetId="6" r:id="rId5"/>
    <sheet name="all" sheetId="8" r:id="rId6"/>
    <sheet name="results" sheetId="1" r:id="rId7"/>
  </sheets>
  <externalReferences>
    <externalReference r:id="rId8"/>
  </externalReferences>
  <definedNames>
    <definedName name="ExternalData_1" localSheetId="0" hidden="1">'10'!$A$1:$E$363</definedName>
    <definedName name="ExternalData_1" localSheetId="1" hidden="1">'20'!$A$1:$E$365</definedName>
    <definedName name="ExternalData_1" localSheetId="2" hidden="1">'30'!$A$1:$E$363</definedName>
    <definedName name="ExternalData_1" localSheetId="5" hidden="1">all!$A$1:$E$363</definedName>
    <definedName name="ExternalData_2" localSheetId="3" hidden="1">'40'!$A$1:$E$363</definedName>
    <definedName name="ExternalData_2" localSheetId="4" hidden="1">'50'!$A$1:$E$363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6" l="1"/>
  <c r="I4" i="6"/>
  <c r="J4" i="6"/>
  <c r="K4" i="6"/>
  <c r="H5" i="6"/>
  <c r="I5" i="6"/>
  <c r="J5" i="6"/>
  <c r="K5" i="6"/>
  <c r="H6" i="6"/>
  <c r="I6" i="6"/>
  <c r="J6" i="6"/>
  <c r="K6" i="6"/>
  <c r="H7" i="6"/>
  <c r="I7" i="6"/>
  <c r="J7" i="6"/>
  <c r="K7" i="6"/>
  <c r="H8" i="6"/>
  <c r="I8" i="6"/>
  <c r="J8" i="6"/>
  <c r="K8" i="6"/>
  <c r="H9" i="6"/>
  <c r="I9" i="6"/>
  <c r="J9" i="6"/>
  <c r="K9" i="6"/>
  <c r="H10" i="6"/>
  <c r="I10" i="6"/>
  <c r="J10" i="6"/>
  <c r="K10" i="6"/>
  <c r="H11" i="6"/>
  <c r="I11" i="6"/>
  <c r="J11" i="6"/>
  <c r="K11" i="6"/>
  <c r="H12" i="6"/>
  <c r="I12" i="6"/>
  <c r="J12" i="6"/>
  <c r="K12" i="6"/>
  <c r="H13" i="6"/>
  <c r="I13" i="6"/>
  <c r="J13" i="6"/>
  <c r="K13" i="6"/>
  <c r="H14" i="6"/>
  <c r="I14" i="6"/>
  <c r="J14" i="6"/>
  <c r="K14" i="6"/>
  <c r="H15" i="6"/>
  <c r="I15" i="6"/>
  <c r="J15" i="6"/>
  <c r="K15" i="6"/>
  <c r="H16" i="6"/>
  <c r="I16" i="6"/>
  <c r="J16" i="6"/>
  <c r="K16" i="6"/>
  <c r="H17" i="6"/>
  <c r="I17" i="6"/>
  <c r="J17" i="6"/>
  <c r="K17" i="6"/>
  <c r="H18" i="6"/>
  <c r="I18" i="6"/>
  <c r="J18" i="6"/>
  <c r="K18" i="6"/>
  <c r="H19" i="6"/>
  <c r="I19" i="6"/>
  <c r="J19" i="6"/>
  <c r="K19" i="6"/>
  <c r="H20" i="6"/>
  <c r="I20" i="6"/>
  <c r="J20" i="6"/>
  <c r="K20" i="6"/>
  <c r="H21" i="6"/>
  <c r="I21" i="6"/>
  <c r="J21" i="6"/>
  <c r="K21" i="6"/>
  <c r="H22" i="6"/>
  <c r="I22" i="6"/>
  <c r="J22" i="6"/>
  <c r="K22" i="6"/>
  <c r="H23" i="6"/>
  <c r="I23" i="6"/>
  <c r="J23" i="6"/>
  <c r="K23" i="6"/>
  <c r="H24" i="6"/>
  <c r="I24" i="6"/>
  <c r="J24" i="6"/>
  <c r="K24" i="6"/>
  <c r="H25" i="6"/>
  <c r="I25" i="6"/>
  <c r="J25" i="6"/>
  <c r="K25" i="6"/>
  <c r="H26" i="6"/>
  <c r="I26" i="6"/>
  <c r="J26" i="6"/>
  <c r="K26" i="6"/>
  <c r="H27" i="6"/>
  <c r="I27" i="6"/>
  <c r="J27" i="6"/>
  <c r="K27" i="6"/>
  <c r="H28" i="6"/>
  <c r="I28" i="6"/>
  <c r="J28" i="6"/>
  <c r="K28" i="6"/>
  <c r="H29" i="6"/>
  <c r="I29" i="6"/>
  <c r="J29" i="6"/>
  <c r="K29" i="6"/>
  <c r="H30" i="6"/>
  <c r="I30" i="6"/>
  <c r="J30" i="6"/>
  <c r="K30" i="6"/>
  <c r="H31" i="6"/>
  <c r="I31" i="6"/>
  <c r="J31" i="6"/>
  <c r="K31" i="6"/>
  <c r="H32" i="6"/>
  <c r="I32" i="6"/>
  <c r="J32" i="6"/>
  <c r="K32" i="6"/>
  <c r="H33" i="6"/>
  <c r="I33" i="6"/>
  <c r="J33" i="6"/>
  <c r="K33" i="6"/>
  <c r="H34" i="6"/>
  <c r="I34" i="6"/>
  <c r="J34" i="6"/>
  <c r="K34" i="6"/>
  <c r="H35" i="6"/>
  <c r="I35" i="6"/>
  <c r="J35" i="6"/>
  <c r="K35" i="6"/>
  <c r="H36" i="6"/>
  <c r="I36" i="6"/>
  <c r="J36" i="6"/>
  <c r="K36" i="6"/>
  <c r="H37" i="6"/>
  <c r="I37" i="6"/>
  <c r="J37" i="6"/>
  <c r="K37" i="6"/>
  <c r="H38" i="6"/>
  <c r="I38" i="6"/>
  <c r="J38" i="6"/>
  <c r="K38" i="6"/>
  <c r="H39" i="6"/>
  <c r="I39" i="6"/>
  <c r="J39" i="6"/>
  <c r="K39" i="6"/>
  <c r="H40" i="6"/>
  <c r="I40" i="6"/>
  <c r="J40" i="6"/>
  <c r="K40" i="6"/>
  <c r="H41" i="6"/>
  <c r="I41" i="6"/>
  <c r="J41" i="6"/>
  <c r="K41" i="6"/>
  <c r="H42" i="6"/>
  <c r="I42" i="6"/>
  <c r="J42" i="6"/>
  <c r="K42" i="6"/>
  <c r="H43" i="6"/>
  <c r="I43" i="6"/>
  <c r="J43" i="6"/>
  <c r="K43" i="6"/>
  <c r="H44" i="6"/>
  <c r="I44" i="6"/>
  <c r="J44" i="6"/>
  <c r="K44" i="6"/>
  <c r="H45" i="6"/>
  <c r="I45" i="6"/>
  <c r="J45" i="6"/>
  <c r="K45" i="6"/>
  <c r="H46" i="6"/>
  <c r="I46" i="6"/>
  <c r="J46" i="6"/>
  <c r="K46" i="6"/>
  <c r="H47" i="6"/>
  <c r="I47" i="6"/>
  <c r="J47" i="6"/>
  <c r="K47" i="6"/>
  <c r="H48" i="6"/>
  <c r="I48" i="6"/>
  <c r="J48" i="6"/>
  <c r="K48" i="6"/>
  <c r="H49" i="6"/>
  <c r="I49" i="6"/>
  <c r="J49" i="6"/>
  <c r="K49" i="6"/>
  <c r="H50" i="6"/>
  <c r="I50" i="6"/>
  <c r="J50" i="6"/>
  <c r="K50" i="6"/>
  <c r="H51" i="6"/>
  <c r="I51" i="6"/>
  <c r="J51" i="6"/>
  <c r="K51" i="6"/>
  <c r="H52" i="6"/>
  <c r="I52" i="6"/>
  <c r="J52" i="6"/>
  <c r="K52" i="6"/>
  <c r="H53" i="6"/>
  <c r="I53" i="6"/>
  <c r="J53" i="6"/>
  <c r="K53" i="6"/>
  <c r="H54" i="6"/>
  <c r="I54" i="6"/>
  <c r="J54" i="6"/>
  <c r="K54" i="6"/>
  <c r="H55" i="6"/>
  <c r="I55" i="6"/>
  <c r="J55" i="6"/>
  <c r="K55" i="6"/>
  <c r="H56" i="6"/>
  <c r="I56" i="6"/>
  <c r="J56" i="6"/>
  <c r="K56" i="6"/>
  <c r="H57" i="6"/>
  <c r="I57" i="6"/>
  <c r="J57" i="6"/>
  <c r="K57" i="6"/>
  <c r="H58" i="6"/>
  <c r="I58" i="6"/>
  <c r="J58" i="6"/>
  <c r="K58" i="6"/>
  <c r="H59" i="6"/>
  <c r="I59" i="6"/>
  <c r="J59" i="6"/>
  <c r="K59" i="6"/>
  <c r="H60" i="6"/>
  <c r="I60" i="6"/>
  <c r="J60" i="6"/>
  <c r="K60" i="6"/>
  <c r="H61" i="6"/>
  <c r="I61" i="6"/>
  <c r="J61" i="6"/>
  <c r="K61" i="6"/>
  <c r="H62" i="6"/>
  <c r="I62" i="6"/>
  <c r="J62" i="6"/>
  <c r="K62" i="6"/>
  <c r="H63" i="6"/>
  <c r="I63" i="6"/>
  <c r="J63" i="6"/>
  <c r="K63" i="6"/>
  <c r="H64" i="6"/>
  <c r="I64" i="6"/>
  <c r="J64" i="6"/>
  <c r="K64" i="6"/>
  <c r="H65" i="6"/>
  <c r="I65" i="6"/>
  <c r="J65" i="6"/>
  <c r="K65" i="6"/>
  <c r="H66" i="6"/>
  <c r="I66" i="6"/>
  <c r="J66" i="6"/>
  <c r="K66" i="6"/>
  <c r="H67" i="6"/>
  <c r="I67" i="6"/>
  <c r="J67" i="6"/>
  <c r="K67" i="6"/>
  <c r="H68" i="6"/>
  <c r="I68" i="6"/>
  <c r="J68" i="6"/>
  <c r="K68" i="6"/>
  <c r="H69" i="6"/>
  <c r="I69" i="6"/>
  <c r="J69" i="6"/>
  <c r="K69" i="6"/>
  <c r="H70" i="6"/>
  <c r="I70" i="6"/>
  <c r="J70" i="6"/>
  <c r="K70" i="6"/>
  <c r="H71" i="6"/>
  <c r="I71" i="6"/>
  <c r="J71" i="6"/>
  <c r="K71" i="6"/>
  <c r="H72" i="6"/>
  <c r="I72" i="6"/>
  <c r="J72" i="6"/>
  <c r="K72" i="6"/>
  <c r="H73" i="6"/>
  <c r="I73" i="6"/>
  <c r="J73" i="6"/>
  <c r="K73" i="6"/>
  <c r="H74" i="6"/>
  <c r="I74" i="6"/>
  <c r="J74" i="6"/>
  <c r="K74" i="6"/>
  <c r="H75" i="6"/>
  <c r="I75" i="6"/>
  <c r="J75" i="6"/>
  <c r="K75" i="6"/>
  <c r="H76" i="6"/>
  <c r="I76" i="6"/>
  <c r="J76" i="6"/>
  <c r="K76" i="6"/>
  <c r="H77" i="6"/>
  <c r="I77" i="6"/>
  <c r="J77" i="6"/>
  <c r="K77" i="6"/>
  <c r="H78" i="6"/>
  <c r="I78" i="6"/>
  <c r="J78" i="6"/>
  <c r="K78" i="6"/>
  <c r="H79" i="6"/>
  <c r="I79" i="6"/>
  <c r="J79" i="6"/>
  <c r="K79" i="6"/>
  <c r="H80" i="6"/>
  <c r="I80" i="6"/>
  <c r="J80" i="6"/>
  <c r="K80" i="6"/>
  <c r="H81" i="6"/>
  <c r="I81" i="6"/>
  <c r="J81" i="6"/>
  <c r="K81" i="6"/>
  <c r="H82" i="6"/>
  <c r="I82" i="6"/>
  <c r="J82" i="6"/>
  <c r="K82" i="6"/>
  <c r="H83" i="6"/>
  <c r="I83" i="6"/>
  <c r="J83" i="6"/>
  <c r="K83" i="6"/>
  <c r="H84" i="6"/>
  <c r="I84" i="6"/>
  <c r="J84" i="6"/>
  <c r="K84" i="6"/>
  <c r="H85" i="6"/>
  <c r="I85" i="6"/>
  <c r="J85" i="6"/>
  <c r="K85" i="6"/>
  <c r="H86" i="6"/>
  <c r="I86" i="6"/>
  <c r="J86" i="6"/>
  <c r="K86" i="6"/>
  <c r="H87" i="6"/>
  <c r="I87" i="6"/>
  <c r="J87" i="6"/>
  <c r="K87" i="6"/>
  <c r="H88" i="6"/>
  <c r="I88" i="6"/>
  <c r="J88" i="6"/>
  <c r="K88" i="6"/>
  <c r="H89" i="6"/>
  <c r="I89" i="6"/>
  <c r="J89" i="6"/>
  <c r="K89" i="6"/>
  <c r="H90" i="6"/>
  <c r="I90" i="6"/>
  <c r="J90" i="6"/>
  <c r="K90" i="6"/>
  <c r="H91" i="6"/>
  <c r="I91" i="6"/>
  <c r="J91" i="6"/>
  <c r="K91" i="6"/>
  <c r="H92" i="6"/>
  <c r="I92" i="6"/>
  <c r="J92" i="6"/>
  <c r="K92" i="6"/>
  <c r="H93" i="6"/>
  <c r="I93" i="6"/>
  <c r="J93" i="6"/>
  <c r="K93" i="6"/>
  <c r="H94" i="6"/>
  <c r="I94" i="6"/>
  <c r="J94" i="6"/>
  <c r="K94" i="6"/>
  <c r="H95" i="6"/>
  <c r="I95" i="6"/>
  <c r="J95" i="6"/>
  <c r="K95" i="6"/>
  <c r="H96" i="6"/>
  <c r="I96" i="6"/>
  <c r="J96" i="6"/>
  <c r="K96" i="6"/>
  <c r="H97" i="6"/>
  <c r="I97" i="6"/>
  <c r="J97" i="6"/>
  <c r="K97" i="6"/>
  <c r="H98" i="6"/>
  <c r="I98" i="6"/>
  <c r="J98" i="6"/>
  <c r="K98" i="6"/>
  <c r="H99" i="6"/>
  <c r="I99" i="6"/>
  <c r="J99" i="6"/>
  <c r="K99" i="6"/>
  <c r="H100" i="6"/>
  <c r="I100" i="6"/>
  <c r="J100" i="6"/>
  <c r="K100" i="6"/>
  <c r="H101" i="6"/>
  <c r="I101" i="6"/>
  <c r="J101" i="6"/>
  <c r="K101" i="6"/>
  <c r="H102" i="6"/>
  <c r="I102" i="6"/>
  <c r="J102" i="6"/>
  <c r="K102" i="6"/>
  <c r="H103" i="6"/>
  <c r="I103" i="6"/>
  <c r="J103" i="6"/>
  <c r="K103" i="6"/>
  <c r="H104" i="6"/>
  <c r="I104" i="6"/>
  <c r="J104" i="6"/>
  <c r="K104" i="6"/>
  <c r="H105" i="6"/>
  <c r="I105" i="6"/>
  <c r="J105" i="6"/>
  <c r="K105" i="6"/>
  <c r="H106" i="6"/>
  <c r="I106" i="6"/>
  <c r="J106" i="6"/>
  <c r="K106" i="6"/>
  <c r="H107" i="6"/>
  <c r="I107" i="6"/>
  <c r="J107" i="6"/>
  <c r="K107" i="6"/>
  <c r="H108" i="6"/>
  <c r="I108" i="6"/>
  <c r="J108" i="6"/>
  <c r="K108" i="6"/>
  <c r="H109" i="6"/>
  <c r="I109" i="6"/>
  <c r="J109" i="6"/>
  <c r="K109" i="6"/>
  <c r="H110" i="6"/>
  <c r="I110" i="6"/>
  <c r="J110" i="6"/>
  <c r="K110" i="6"/>
  <c r="H111" i="6"/>
  <c r="I111" i="6"/>
  <c r="J111" i="6"/>
  <c r="K111" i="6"/>
  <c r="H112" i="6"/>
  <c r="I112" i="6"/>
  <c r="J112" i="6"/>
  <c r="K112" i="6"/>
  <c r="H113" i="6"/>
  <c r="I113" i="6"/>
  <c r="J113" i="6"/>
  <c r="K113" i="6"/>
  <c r="H114" i="6"/>
  <c r="I114" i="6"/>
  <c r="J114" i="6"/>
  <c r="K114" i="6"/>
  <c r="H115" i="6"/>
  <c r="I115" i="6"/>
  <c r="J115" i="6"/>
  <c r="K115" i="6"/>
  <c r="H116" i="6"/>
  <c r="I116" i="6"/>
  <c r="J116" i="6"/>
  <c r="K116" i="6"/>
  <c r="H117" i="6"/>
  <c r="I117" i="6"/>
  <c r="J117" i="6"/>
  <c r="K117" i="6"/>
  <c r="H118" i="6"/>
  <c r="I118" i="6"/>
  <c r="J118" i="6"/>
  <c r="K118" i="6"/>
  <c r="H119" i="6"/>
  <c r="I119" i="6"/>
  <c r="J119" i="6"/>
  <c r="K119" i="6"/>
  <c r="H120" i="6"/>
  <c r="I120" i="6"/>
  <c r="J120" i="6"/>
  <c r="K120" i="6"/>
  <c r="H121" i="6"/>
  <c r="I121" i="6"/>
  <c r="J121" i="6"/>
  <c r="K121" i="6"/>
  <c r="H122" i="6"/>
  <c r="I122" i="6"/>
  <c r="J122" i="6"/>
  <c r="K122" i="6"/>
  <c r="H123" i="6"/>
  <c r="I123" i="6"/>
  <c r="J123" i="6"/>
  <c r="K123" i="6"/>
  <c r="H124" i="6"/>
  <c r="I124" i="6"/>
  <c r="J124" i="6"/>
  <c r="K124" i="6"/>
  <c r="H125" i="6"/>
  <c r="I125" i="6"/>
  <c r="J125" i="6"/>
  <c r="K125" i="6"/>
  <c r="H126" i="6"/>
  <c r="I126" i="6"/>
  <c r="J126" i="6"/>
  <c r="K126" i="6"/>
  <c r="H127" i="6"/>
  <c r="I127" i="6"/>
  <c r="J127" i="6"/>
  <c r="K127" i="6"/>
  <c r="H128" i="6"/>
  <c r="I128" i="6"/>
  <c r="J128" i="6"/>
  <c r="K128" i="6"/>
  <c r="H129" i="6"/>
  <c r="I129" i="6"/>
  <c r="J129" i="6"/>
  <c r="K129" i="6"/>
  <c r="H130" i="6"/>
  <c r="I130" i="6"/>
  <c r="J130" i="6"/>
  <c r="K130" i="6"/>
  <c r="H131" i="6"/>
  <c r="I131" i="6"/>
  <c r="J131" i="6"/>
  <c r="K131" i="6"/>
  <c r="H132" i="6"/>
  <c r="I132" i="6"/>
  <c r="J132" i="6"/>
  <c r="K132" i="6"/>
  <c r="H133" i="6"/>
  <c r="I133" i="6"/>
  <c r="J133" i="6"/>
  <c r="K133" i="6"/>
  <c r="H134" i="6"/>
  <c r="I134" i="6"/>
  <c r="J134" i="6"/>
  <c r="K134" i="6"/>
  <c r="H135" i="6"/>
  <c r="I135" i="6"/>
  <c r="J135" i="6"/>
  <c r="K135" i="6"/>
  <c r="H136" i="6"/>
  <c r="I136" i="6"/>
  <c r="J136" i="6"/>
  <c r="K136" i="6"/>
  <c r="H137" i="6"/>
  <c r="I137" i="6"/>
  <c r="J137" i="6"/>
  <c r="K137" i="6"/>
  <c r="H138" i="6"/>
  <c r="I138" i="6"/>
  <c r="J138" i="6"/>
  <c r="K138" i="6"/>
  <c r="H139" i="6"/>
  <c r="I139" i="6"/>
  <c r="J139" i="6"/>
  <c r="K139" i="6"/>
  <c r="H140" i="6"/>
  <c r="I140" i="6"/>
  <c r="J140" i="6"/>
  <c r="K140" i="6"/>
  <c r="H141" i="6"/>
  <c r="I141" i="6"/>
  <c r="J141" i="6"/>
  <c r="K141" i="6"/>
  <c r="H142" i="6"/>
  <c r="I142" i="6"/>
  <c r="J142" i="6"/>
  <c r="K142" i="6"/>
  <c r="H143" i="6"/>
  <c r="I143" i="6"/>
  <c r="J143" i="6"/>
  <c r="K143" i="6"/>
  <c r="H144" i="6"/>
  <c r="I144" i="6"/>
  <c r="J144" i="6"/>
  <c r="K144" i="6"/>
  <c r="H145" i="6"/>
  <c r="I145" i="6"/>
  <c r="J145" i="6"/>
  <c r="K145" i="6"/>
  <c r="H146" i="6"/>
  <c r="I146" i="6"/>
  <c r="J146" i="6"/>
  <c r="K146" i="6"/>
  <c r="H147" i="6"/>
  <c r="I147" i="6"/>
  <c r="J147" i="6"/>
  <c r="K147" i="6"/>
  <c r="H148" i="6"/>
  <c r="I148" i="6"/>
  <c r="J148" i="6"/>
  <c r="K148" i="6"/>
  <c r="H149" i="6"/>
  <c r="I149" i="6"/>
  <c r="J149" i="6"/>
  <c r="K149" i="6"/>
  <c r="H150" i="6"/>
  <c r="I150" i="6"/>
  <c r="J150" i="6"/>
  <c r="K150" i="6"/>
  <c r="H151" i="6"/>
  <c r="I151" i="6"/>
  <c r="J151" i="6"/>
  <c r="K151" i="6"/>
  <c r="H152" i="6"/>
  <c r="I152" i="6"/>
  <c r="J152" i="6"/>
  <c r="K152" i="6"/>
  <c r="H153" i="6"/>
  <c r="I153" i="6"/>
  <c r="J153" i="6"/>
  <c r="K153" i="6"/>
  <c r="H154" i="6"/>
  <c r="I154" i="6"/>
  <c r="J154" i="6"/>
  <c r="K154" i="6"/>
  <c r="H155" i="6"/>
  <c r="I155" i="6"/>
  <c r="J155" i="6"/>
  <c r="K155" i="6"/>
  <c r="H156" i="6"/>
  <c r="I156" i="6"/>
  <c r="J156" i="6"/>
  <c r="K156" i="6"/>
  <c r="H157" i="6"/>
  <c r="I157" i="6"/>
  <c r="J157" i="6"/>
  <c r="K157" i="6"/>
  <c r="H158" i="6"/>
  <c r="I158" i="6"/>
  <c r="J158" i="6"/>
  <c r="K158" i="6"/>
  <c r="H159" i="6"/>
  <c r="I159" i="6"/>
  <c r="J159" i="6"/>
  <c r="K159" i="6"/>
  <c r="H160" i="6"/>
  <c r="I160" i="6"/>
  <c r="J160" i="6"/>
  <c r="K160" i="6"/>
  <c r="H161" i="6"/>
  <c r="I161" i="6"/>
  <c r="J161" i="6"/>
  <c r="K161" i="6"/>
  <c r="H162" i="6"/>
  <c r="I162" i="6"/>
  <c r="J162" i="6"/>
  <c r="K162" i="6"/>
  <c r="H163" i="6"/>
  <c r="I163" i="6"/>
  <c r="J163" i="6"/>
  <c r="K163" i="6"/>
  <c r="H164" i="6"/>
  <c r="I164" i="6"/>
  <c r="J164" i="6"/>
  <c r="K164" i="6"/>
  <c r="H165" i="6"/>
  <c r="I165" i="6"/>
  <c r="J165" i="6"/>
  <c r="K165" i="6"/>
  <c r="H166" i="6"/>
  <c r="I166" i="6"/>
  <c r="J166" i="6"/>
  <c r="K166" i="6"/>
  <c r="H167" i="6"/>
  <c r="I167" i="6"/>
  <c r="J167" i="6"/>
  <c r="K167" i="6"/>
  <c r="H168" i="6"/>
  <c r="I168" i="6"/>
  <c r="J168" i="6"/>
  <c r="K168" i="6"/>
  <c r="H169" i="6"/>
  <c r="I169" i="6"/>
  <c r="J169" i="6"/>
  <c r="K169" i="6"/>
  <c r="H170" i="6"/>
  <c r="I170" i="6"/>
  <c r="J170" i="6"/>
  <c r="K170" i="6"/>
  <c r="H171" i="6"/>
  <c r="I171" i="6"/>
  <c r="J171" i="6"/>
  <c r="K171" i="6"/>
  <c r="H172" i="6"/>
  <c r="I172" i="6"/>
  <c r="J172" i="6"/>
  <c r="K172" i="6"/>
  <c r="H173" i="6"/>
  <c r="I173" i="6"/>
  <c r="J173" i="6"/>
  <c r="K173" i="6"/>
  <c r="H174" i="6"/>
  <c r="I174" i="6"/>
  <c r="J174" i="6"/>
  <c r="K174" i="6"/>
  <c r="H175" i="6"/>
  <c r="I175" i="6"/>
  <c r="J175" i="6"/>
  <c r="K175" i="6"/>
  <c r="H176" i="6"/>
  <c r="I176" i="6"/>
  <c r="J176" i="6"/>
  <c r="K176" i="6"/>
  <c r="H177" i="6"/>
  <c r="I177" i="6"/>
  <c r="J177" i="6"/>
  <c r="K177" i="6"/>
  <c r="H178" i="6"/>
  <c r="I178" i="6"/>
  <c r="J178" i="6"/>
  <c r="K178" i="6"/>
  <c r="H179" i="6"/>
  <c r="I179" i="6"/>
  <c r="J179" i="6"/>
  <c r="K179" i="6"/>
  <c r="H180" i="6"/>
  <c r="I180" i="6"/>
  <c r="J180" i="6"/>
  <c r="K180" i="6"/>
  <c r="H181" i="6"/>
  <c r="I181" i="6"/>
  <c r="J181" i="6"/>
  <c r="K181" i="6"/>
  <c r="H182" i="6"/>
  <c r="I182" i="6"/>
  <c r="J182" i="6"/>
  <c r="K182" i="6"/>
  <c r="H183" i="6"/>
  <c r="I183" i="6"/>
  <c r="J183" i="6"/>
  <c r="K183" i="6"/>
  <c r="H184" i="6"/>
  <c r="I184" i="6"/>
  <c r="J184" i="6"/>
  <c r="K184" i="6"/>
  <c r="H185" i="6"/>
  <c r="I185" i="6"/>
  <c r="J185" i="6"/>
  <c r="K185" i="6"/>
  <c r="H186" i="6"/>
  <c r="I186" i="6"/>
  <c r="J186" i="6"/>
  <c r="K186" i="6"/>
  <c r="H187" i="6"/>
  <c r="I187" i="6"/>
  <c r="J187" i="6"/>
  <c r="K187" i="6"/>
  <c r="H188" i="6"/>
  <c r="I188" i="6"/>
  <c r="J188" i="6"/>
  <c r="K188" i="6"/>
  <c r="H189" i="6"/>
  <c r="I189" i="6"/>
  <c r="J189" i="6"/>
  <c r="K189" i="6"/>
  <c r="H190" i="6"/>
  <c r="I190" i="6"/>
  <c r="J190" i="6"/>
  <c r="K190" i="6"/>
  <c r="H191" i="6"/>
  <c r="I191" i="6"/>
  <c r="J191" i="6"/>
  <c r="K191" i="6"/>
  <c r="H192" i="6"/>
  <c r="I192" i="6"/>
  <c r="J192" i="6"/>
  <c r="K192" i="6"/>
  <c r="H193" i="6"/>
  <c r="I193" i="6"/>
  <c r="J193" i="6"/>
  <c r="K193" i="6"/>
  <c r="H194" i="6"/>
  <c r="I194" i="6"/>
  <c r="J194" i="6"/>
  <c r="K194" i="6"/>
  <c r="H195" i="6"/>
  <c r="I195" i="6"/>
  <c r="J195" i="6"/>
  <c r="K195" i="6"/>
  <c r="H196" i="6"/>
  <c r="I196" i="6"/>
  <c r="J196" i="6"/>
  <c r="K196" i="6"/>
  <c r="H197" i="6"/>
  <c r="I197" i="6"/>
  <c r="J197" i="6"/>
  <c r="K197" i="6"/>
  <c r="H198" i="6"/>
  <c r="I198" i="6"/>
  <c r="J198" i="6"/>
  <c r="K198" i="6"/>
  <c r="H199" i="6"/>
  <c r="I199" i="6"/>
  <c r="J199" i="6"/>
  <c r="K199" i="6"/>
  <c r="H200" i="6"/>
  <c r="I200" i="6"/>
  <c r="J200" i="6"/>
  <c r="K200" i="6"/>
  <c r="H201" i="6"/>
  <c r="I201" i="6"/>
  <c r="J201" i="6"/>
  <c r="K201" i="6"/>
  <c r="H202" i="6"/>
  <c r="I202" i="6"/>
  <c r="J202" i="6"/>
  <c r="K202" i="6"/>
  <c r="H203" i="6"/>
  <c r="I203" i="6"/>
  <c r="J203" i="6"/>
  <c r="K203" i="6"/>
  <c r="H204" i="6"/>
  <c r="I204" i="6"/>
  <c r="J204" i="6"/>
  <c r="K204" i="6"/>
  <c r="H205" i="6"/>
  <c r="I205" i="6"/>
  <c r="J205" i="6"/>
  <c r="K205" i="6"/>
  <c r="H206" i="6"/>
  <c r="I206" i="6"/>
  <c r="J206" i="6"/>
  <c r="K206" i="6"/>
  <c r="H207" i="6"/>
  <c r="I207" i="6"/>
  <c r="J207" i="6"/>
  <c r="K207" i="6"/>
  <c r="H208" i="6"/>
  <c r="I208" i="6"/>
  <c r="J208" i="6"/>
  <c r="K208" i="6"/>
  <c r="H209" i="6"/>
  <c r="I209" i="6"/>
  <c r="J209" i="6"/>
  <c r="K209" i="6"/>
  <c r="H210" i="6"/>
  <c r="I210" i="6"/>
  <c r="J210" i="6"/>
  <c r="K210" i="6"/>
  <c r="H211" i="6"/>
  <c r="I211" i="6"/>
  <c r="J211" i="6"/>
  <c r="K211" i="6"/>
  <c r="H212" i="6"/>
  <c r="I212" i="6"/>
  <c r="J212" i="6"/>
  <c r="K212" i="6"/>
  <c r="H213" i="6"/>
  <c r="I213" i="6"/>
  <c r="J213" i="6"/>
  <c r="K213" i="6"/>
  <c r="H214" i="6"/>
  <c r="I214" i="6"/>
  <c r="J214" i="6"/>
  <c r="K214" i="6"/>
  <c r="H215" i="6"/>
  <c r="I215" i="6"/>
  <c r="J215" i="6"/>
  <c r="K215" i="6"/>
  <c r="H216" i="6"/>
  <c r="I216" i="6"/>
  <c r="J216" i="6"/>
  <c r="K216" i="6"/>
  <c r="H217" i="6"/>
  <c r="I217" i="6"/>
  <c r="J217" i="6"/>
  <c r="K217" i="6"/>
  <c r="H218" i="6"/>
  <c r="I218" i="6"/>
  <c r="J218" i="6"/>
  <c r="K218" i="6"/>
  <c r="H219" i="6"/>
  <c r="I219" i="6"/>
  <c r="J219" i="6"/>
  <c r="K219" i="6"/>
  <c r="H220" i="6"/>
  <c r="I220" i="6"/>
  <c r="J220" i="6"/>
  <c r="K220" i="6"/>
  <c r="H221" i="6"/>
  <c r="I221" i="6"/>
  <c r="J221" i="6"/>
  <c r="K221" i="6"/>
  <c r="H222" i="6"/>
  <c r="I222" i="6"/>
  <c r="J222" i="6"/>
  <c r="K222" i="6"/>
  <c r="H223" i="6"/>
  <c r="I223" i="6"/>
  <c r="J223" i="6"/>
  <c r="K223" i="6"/>
  <c r="H224" i="6"/>
  <c r="I224" i="6"/>
  <c r="J224" i="6"/>
  <c r="K224" i="6"/>
  <c r="H225" i="6"/>
  <c r="I225" i="6"/>
  <c r="J225" i="6"/>
  <c r="K225" i="6"/>
  <c r="H226" i="6"/>
  <c r="I226" i="6"/>
  <c r="J226" i="6"/>
  <c r="K226" i="6"/>
  <c r="H227" i="6"/>
  <c r="I227" i="6"/>
  <c r="J227" i="6"/>
  <c r="K227" i="6"/>
  <c r="H228" i="6"/>
  <c r="I228" i="6"/>
  <c r="J228" i="6"/>
  <c r="K228" i="6"/>
  <c r="H229" i="6"/>
  <c r="I229" i="6"/>
  <c r="J229" i="6"/>
  <c r="K229" i="6"/>
  <c r="H230" i="6"/>
  <c r="I230" i="6"/>
  <c r="J230" i="6"/>
  <c r="K230" i="6"/>
  <c r="H231" i="6"/>
  <c r="I231" i="6"/>
  <c r="J231" i="6"/>
  <c r="K231" i="6"/>
  <c r="H232" i="6"/>
  <c r="I232" i="6"/>
  <c r="J232" i="6"/>
  <c r="K232" i="6"/>
  <c r="H233" i="6"/>
  <c r="I233" i="6"/>
  <c r="J233" i="6"/>
  <c r="K233" i="6"/>
  <c r="H234" i="6"/>
  <c r="I234" i="6"/>
  <c r="J234" i="6"/>
  <c r="K234" i="6"/>
  <c r="H235" i="6"/>
  <c r="I235" i="6"/>
  <c r="J235" i="6"/>
  <c r="K235" i="6"/>
  <c r="H236" i="6"/>
  <c r="I236" i="6"/>
  <c r="J236" i="6"/>
  <c r="K236" i="6"/>
  <c r="H237" i="6"/>
  <c r="I237" i="6"/>
  <c r="J237" i="6"/>
  <c r="K237" i="6"/>
  <c r="H238" i="6"/>
  <c r="I238" i="6"/>
  <c r="J238" i="6"/>
  <c r="K238" i="6"/>
  <c r="H239" i="6"/>
  <c r="I239" i="6"/>
  <c r="J239" i="6"/>
  <c r="K239" i="6"/>
  <c r="H240" i="6"/>
  <c r="I240" i="6"/>
  <c r="J240" i="6"/>
  <c r="K240" i="6"/>
  <c r="H241" i="6"/>
  <c r="I241" i="6"/>
  <c r="J241" i="6"/>
  <c r="K241" i="6"/>
  <c r="H242" i="6"/>
  <c r="I242" i="6"/>
  <c r="J242" i="6"/>
  <c r="K242" i="6"/>
  <c r="H243" i="6"/>
  <c r="I243" i="6"/>
  <c r="J243" i="6"/>
  <c r="K243" i="6"/>
  <c r="H244" i="6"/>
  <c r="I244" i="6"/>
  <c r="J244" i="6"/>
  <c r="K244" i="6"/>
  <c r="H245" i="6"/>
  <c r="I245" i="6"/>
  <c r="J245" i="6"/>
  <c r="K245" i="6"/>
  <c r="H246" i="6"/>
  <c r="I246" i="6"/>
  <c r="J246" i="6"/>
  <c r="K246" i="6"/>
  <c r="H247" i="6"/>
  <c r="I247" i="6"/>
  <c r="J247" i="6"/>
  <c r="K247" i="6"/>
  <c r="H248" i="6"/>
  <c r="I248" i="6"/>
  <c r="J248" i="6"/>
  <c r="K248" i="6"/>
  <c r="H249" i="6"/>
  <c r="I249" i="6"/>
  <c r="J249" i="6"/>
  <c r="K249" i="6"/>
  <c r="H250" i="6"/>
  <c r="I250" i="6"/>
  <c r="J250" i="6"/>
  <c r="K250" i="6"/>
  <c r="H251" i="6"/>
  <c r="I251" i="6"/>
  <c r="J251" i="6"/>
  <c r="K251" i="6"/>
  <c r="H252" i="6"/>
  <c r="I252" i="6"/>
  <c r="J252" i="6"/>
  <c r="K252" i="6"/>
  <c r="H253" i="6"/>
  <c r="I253" i="6"/>
  <c r="J253" i="6"/>
  <c r="K253" i="6"/>
  <c r="H254" i="6"/>
  <c r="I254" i="6"/>
  <c r="J254" i="6"/>
  <c r="K254" i="6"/>
  <c r="H255" i="6"/>
  <c r="I255" i="6"/>
  <c r="J255" i="6"/>
  <c r="K255" i="6"/>
  <c r="H256" i="6"/>
  <c r="I256" i="6"/>
  <c r="J256" i="6"/>
  <c r="K256" i="6"/>
  <c r="H257" i="6"/>
  <c r="I257" i="6"/>
  <c r="J257" i="6"/>
  <c r="K257" i="6"/>
  <c r="H258" i="6"/>
  <c r="I258" i="6"/>
  <c r="J258" i="6"/>
  <c r="K258" i="6"/>
  <c r="H259" i="6"/>
  <c r="I259" i="6"/>
  <c r="J259" i="6"/>
  <c r="K259" i="6"/>
  <c r="H260" i="6"/>
  <c r="I260" i="6"/>
  <c r="J260" i="6"/>
  <c r="K260" i="6"/>
  <c r="H261" i="6"/>
  <c r="I261" i="6"/>
  <c r="J261" i="6"/>
  <c r="K261" i="6"/>
  <c r="H262" i="6"/>
  <c r="I262" i="6"/>
  <c r="J262" i="6"/>
  <c r="K262" i="6"/>
  <c r="H263" i="6"/>
  <c r="I263" i="6"/>
  <c r="J263" i="6"/>
  <c r="K263" i="6"/>
  <c r="H264" i="6"/>
  <c r="I264" i="6"/>
  <c r="J264" i="6"/>
  <c r="K264" i="6"/>
  <c r="H265" i="6"/>
  <c r="I265" i="6"/>
  <c r="J265" i="6"/>
  <c r="K265" i="6"/>
  <c r="H266" i="6"/>
  <c r="I266" i="6"/>
  <c r="J266" i="6"/>
  <c r="K266" i="6"/>
  <c r="H267" i="6"/>
  <c r="I267" i="6"/>
  <c r="J267" i="6"/>
  <c r="K267" i="6"/>
  <c r="H268" i="6"/>
  <c r="I268" i="6"/>
  <c r="J268" i="6"/>
  <c r="K268" i="6"/>
  <c r="H269" i="6"/>
  <c r="I269" i="6"/>
  <c r="J269" i="6"/>
  <c r="K269" i="6"/>
  <c r="H270" i="6"/>
  <c r="I270" i="6"/>
  <c r="J270" i="6"/>
  <c r="K270" i="6"/>
  <c r="H271" i="6"/>
  <c r="I271" i="6"/>
  <c r="J271" i="6"/>
  <c r="K271" i="6"/>
  <c r="H272" i="6"/>
  <c r="I272" i="6"/>
  <c r="J272" i="6"/>
  <c r="K272" i="6"/>
  <c r="H273" i="6"/>
  <c r="I273" i="6"/>
  <c r="J273" i="6"/>
  <c r="K273" i="6"/>
  <c r="H274" i="6"/>
  <c r="I274" i="6"/>
  <c r="J274" i="6"/>
  <c r="K274" i="6"/>
  <c r="H275" i="6"/>
  <c r="I275" i="6"/>
  <c r="J275" i="6"/>
  <c r="K275" i="6"/>
  <c r="H276" i="6"/>
  <c r="I276" i="6"/>
  <c r="J276" i="6"/>
  <c r="K276" i="6"/>
  <c r="H277" i="6"/>
  <c r="I277" i="6"/>
  <c r="J277" i="6"/>
  <c r="K277" i="6"/>
  <c r="H278" i="6"/>
  <c r="I278" i="6"/>
  <c r="J278" i="6"/>
  <c r="K278" i="6"/>
  <c r="H279" i="6"/>
  <c r="I279" i="6"/>
  <c r="J279" i="6"/>
  <c r="K279" i="6"/>
  <c r="H280" i="6"/>
  <c r="I280" i="6"/>
  <c r="J280" i="6"/>
  <c r="K280" i="6"/>
  <c r="H281" i="6"/>
  <c r="I281" i="6"/>
  <c r="J281" i="6"/>
  <c r="K281" i="6"/>
  <c r="H282" i="6"/>
  <c r="I282" i="6"/>
  <c r="J282" i="6"/>
  <c r="K282" i="6"/>
  <c r="H283" i="6"/>
  <c r="I283" i="6"/>
  <c r="J283" i="6"/>
  <c r="K283" i="6"/>
  <c r="H284" i="6"/>
  <c r="I284" i="6"/>
  <c r="J284" i="6"/>
  <c r="K284" i="6"/>
  <c r="H285" i="6"/>
  <c r="I285" i="6"/>
  <c r="J285" i="6"/>
  <c r="K285" i="6"/>
  <c r="H286" i="6"/>
  <c r="I286" i="6"/>
  <c r="J286" i="6"/>
  <c r="K286" i="6"/>
  <c r="H287" i="6"/>
  <c r="I287" i="6"/>
  <c r="J287" i="6"/>
  <c r="K287" i="6"/>
  <c r="H288" i="6"/>
  <c r="I288" i="6"/>
  <c r="J288" i="6"/>
  <c r="K288" i="6"/>
  <c r="H289" i="6"/>
  <c r="I289" i="6"/>
  <c r="J289" i="6"/>
  <c r="K289" i="6"/>
  <c r="H290" i="6"/>
  <c r="I290" i="6"/>
  <c r="J290" i="6"/>
  <c r="K290" i="6"/>
  <c r="H291" i="6"/>
  <c r="I291" i="6"/>
  <c r="J291" i="6"/>
  <c r="K291" i="6"/>
  <c r="H292" i="6"/>
  <c r="I292" i="6"/>
  <c r="J292" i="6"/>
  <c r="K292" i="6"/>
  <c r="H293" i="6"/>
  <c r="I293" i="6"/>
  <c r="J293" i="6"/>
  <c r="K293" i="6"/>
  <c r="H294" i="6"/>
  <c r="I294" i="6"/>
  <c r="J294" i="6"/>
  <c r="K294" i="6"/>
  <c r="H295" i="6"/>
  <c r="I295" i="6"/>
  <c r="J295" i="6"/>
  <c r="K295" i="6"/>
  <c r="H296" i="6"/>
  <c r="I296" i="6"/>
  <c r="J296" i="6"/>
  <c r="K296" i="6"/>
  <c r="H297" i="6"/>
  <c r="I297" i="6"/>
  <c r="J297" i="6"/>
  <c r="K297" i="6"/>
  <c r="H298" i="6"/>
  <c r="I298" i="6"/>
  <c r="J298" i="6"/>
  <c r="K298" i="6"/>
  <c r="H299" i="6"/>
  <c r="I299" i="6"/>
  <c r="J299" i="6"/>
  <c r="K299" i="6"/>
  <c r="H300" i="6"/>
  <c r="I300" i="6"/>
  <c r="J300" i="6"/>
  <c r="K300" i="6"/>
  <c r="H301" i="6"/>
  <c r="I301" i="6"/>
  <c r="J301" i="6"/>
  <c r="K301" i="6"/>
  <c r="H302" i="6"/>
  <c r="I302" i="6"/>
  <c r="J302" i="6"/>
  <c r="K302" i="6"/>
  <c r="H303" i="6"/>
  <c r="I303" i="6"/>
  <c r="J303" i="6"/>
  <c r="K303" i="6"/>
  <c r="H304" i="6"/>
  <c r="I304" i="6"/>
  <c r="J304" i="6"/>
  <c r="K304" i="6"/>
  <c r="H305" i="6"/>
  <c r="I305" i="6"/>
  <c r="J305" i="6"/>
  <c r="K305" i="6"/>
  <c r="H306" i="6"/>
  <c r="I306" i="6"/>
  <c r="J306" i="6"/>
  <c r="K306" i="6"/>
  <c r="H307" i="6"/>
  <c r="I307" i="6"/>
  <c r="J307" i="6"/>
  <c r="K307" i="6"/>
  <c r="H308" i="6"/>
  <c r="I308" i="6"/>
  <c r="J308" i="6"/>
  <c r="K308" i="6"/>
  <c r="H309" i="6"/>
  <c r="I309" i="6"/>
  <c r="J309" i="6"/>
  <c r="K309" i="6"/>
  <c r="H310" i="6"/>
  <c r="I310" i="6"/>
  <c r="J310" i="6"/>
  <c r="K310" i="6"/>
  <c r="H311" i="6"/>
  <c r="I311" i="6"/>
  <c r="J311" i="6"/>
  <c r="K311" i="6"/>
  <c r="H312" i="6"/>
  <c r="I312" i="6"/>
  <c r="J312" i="6"/>
  <c r="K312" i="6"/>
  <c r="H313" i="6"/>
  <c r="I313" i="6"/>
  <c r="J313" i="6"/>
  <c r="K313" i="6"/>
  <c r="H314" i="6"/>
  <c r="I314" i="6"/>
  <c r="J314" i="6"/>
  <c r="K314" i="6"/>
  <c r="H315" i="6"/>
  <c r="I315" i="6"/>
  <c r="J315" i="6"/>
  <c r="K315" i="6"/>
  <c r="H316" i="6"/>
  <c r="I316" i="6"/>
  <c r="J316" i="6"/>
  <c r="K316" i="6"/>
  <c r="H317" i="6"/>
  <c r="I317" i="6"/>
  <c r="J317" i="6"/>
  <c r="K317" i="6"/>
  <c r="H318" i="6"/>
  <c r="I318" i="6"/>
  <c r="J318" i="6"/>
  <c r="K318" i="6"/>
  <c r="H319" i="6"/>
  <c r="I319" i="6"/>
  <c r="J319" i="6"/>
  <c r="K319" i="6"/>
  <c r="H320" i="6"/>
  <c r="I320" i="6"/>
  <c r="J320" i="6"/>
  <c r="K320" i="6"/>
  <c r="H321" i="6"/>
  <c r="I321" i="6"/>
  <c r="J321" i="6"/>
  <c r="K321" i="6"/>
  <c r="H322" i="6"/>
  <c r="I322" i="6"/>
  <c r="J322" i="6"/>
  <c r="K322" i="6"/>
  <c r="H323" i="6"/>
  <c r="I323" i="6"/>
  <c r="J323" i="6"/>
  <c r="K323" i="6"/>
  <c r="H324" i="6"/>
  <c r="I324" i="6"/>
  <c r="J324" i="6"/>
  <c r="K324" i="6"/>
  <c r="H325" i="6"/>
  <c r="I325" i="6"/>
  <c r="J325" i="6"/>
  <c r="K325" i="6"/>
  <c r="H326" i="6"/>
  <c r="I326" i="6"/>
  <c r="J326" i="6"/>
  <c r="K326" i="6"/>
  <c r="H327" i="6"/>
  <c r="I327" i="6"/>
  <c r="J327" i="6"/>
  <c r="K327" i="6"/>
  <c r="H328" i="6"/>
  <c r="I328" i="6"/>
  <c r="J328" i="6"/>
  <c r="K328" i="6"/>
  <c r="H329" i="6"/>
  <c r="I329" i="6"/>
  <c r="J329" i="6"/>
  <c r="K329" i="6"/>
  <c r="H330" i="6"/>
  <c r="I330" i="6"/>
  <c r="J330" i="6"/>
  <c r="K330" i="6"/>
  <c r="H331" i="6"/>
  <c r="I331" i="6"/>
  <c r="J331" i="6"/>
  <c r="K331" i="6"/>
  <c r="H332" i="6"/>
  <c r="I332" i="6"/>
  <c r="J332" i="6"/>
  <c r="K332" i="6"/>
  <c r="H333" i="6"/>
  <c r="I333" i="6"/>
  <c r="J333" i="6"/>
  <c r="K333" i="6"/>
  <c r="H334" i="6"/>
  <c r="I334" i="6"/>
  <c r="J334" i="6"/>
  <c r="K334" i="6"/>
  <c r="H335" i="6"/>
  <c r="I335" i="6"/>
  <c r="J335" i="6"/>
  <c r="K335" i="6"/>
  <c r="H336" i="6"/>
  <c r="I336" i="6"/>
  <c r="J336" i="6"/>
  <c r="K336" i="6"/>
  <c r="H337" i="6"/>
  <c r="I337" i="6"/>
  <c r="J337" i="6"/>
  <c r="K337" i="6"/>
  <c r="H338" i="6"/>
  <c r="I338" i="6"/>
  <c r="J338" i="6"/>
  <c r="K338" i="6"/>
  <c r="H339" i="6"/>
  <c r="I339" i="6"/>
  <c r="J339" i="6"/>
  <c r="K339" i="6"/>
  <c r="H340" i="6"/>
  <c r="I340" i="6"/>
  <c r="J340" i="6"/>
  <c r="K340" i="6"/>
  <c r="H341" i="6"/>
  <c r="I341" i="6"/>
  <c r="J341" i="6"/>
  <c r="K341" i="6"/>
  <c r="H342" i="6"/>
  <c r="I342" i="6"/>
  <c r="J342" i="6"/>
  <c r="K342" i="6"/>
  <c r="H343" i="6"/>
  <c r="I343" i="6"/>
  <c r="J343" i="6"/>
  <c r="K343" i="6"/>
  <c r="H344" i="6"/>
  <c r="I344" i="6"/>
  <c r="J344" i="6"/>
  <c r="K344" i="6"/>
  <c r="H345" i="6"/>
  <c r="I345" i="6"/>
  <c r="J345" i="6"/>
  <c r="K345" i="6"/>
  <c r="H346" i="6"/>
  <c r="I346" i="6"/>
  <c r="J346" i="6"/>
  <c r="K346" i="6"/>
  <c r="H347" i="6"/>
  <c r="I347" i="6"/>
  <c r="J347" i="6"/>
  <c r="K347" i="6"/>
  <c r="H348" i="6"/>
  <c r="I348" i="6"/>
  <c r="J348" i="6"/>
  <c r="K348" i="6"/>
  <c r="H349" i="6"/>
  <c r="I349" i="6"/>
  <c r="J349" i="6"/>
  <c r="K349" i="6"/>
  <c r="H350" i="6"/>
  <c r="I350" i="6"/>
  <c r="J350" i="6"/>
  <c r="K350" i="6"/>
  <c r="H351" i="6"/>
  <c r="I351" i="6"/>
  <c r="J351" i="6"/>
  <c r="K351" i="6"/>
  <c r="H352" i="6"/>
  <c r="I352" i="6"/>
  <c r="J352" i="6"/>
  <c r="K352" i="6"/>
  <c r="H353" i="6"/>
  <c r="I353" i="6"/>
  <c r="J353" i="6"/>
  <c r="K353" i="6"/>
  <c r="H354" i="6"/>
  <c r="I354" i="6"/>
  <c r="J354" i="6"/>
  <c r="K354" i="6"/>
  <c r="H355" i="6"/>
  <c r="I355" i="6"/>
  <c r="J355" i="6"/>
  <c r="K355" i="6"/>
  <c r="H356" i="6"/>
  <c r="I356" i="6"/>
  <c r="J356" i="6"/>
  <c r="K356" i="6"/>
  <c r="H357" i="6"/>
  <c r="I357" i="6"/>
  <c r="J357" i="6"/>
  <c r="K357" i="6"/>
  <c r="H358" i="6"/>
  <c r="I358" i="6"/>
  <c r="J358" i="6"/>
  <c r="K358" i="6"/>
  <c r="H359" i="6"/>
  <c r="I359" i="6"/>
  <c r="J359" i="6"/>
  <c r="K359" i="6"/>
  <c r="H360" i="6"/>
  <c r="I360" i="6"/>
  <c r="J360" i="6"/>
  <c r="K360" i="6"/>
  <c r="H361" i="6"/>
  <c r="I361" i="6"/>
  <c r="J361" i="6"/>
  <c r="K361" i="6"/>
  <c r="H362" i="6"/>
  <c r="I362" i="6"/>
  <c r="J362" i="6"/>
  <c r="K362" i="6"/>
  <c r="H363" i="6"/>
  <c r="I363" i="6"/>
  <c r="J363" i="6"/>
  <c r="K363" i="6"/>
  <c r="K3" i="6"/>
  <c r="J3" i="6"/>
  <c r="I3" i="6"/>
  <c r="H3" i="6"/>
  <c r="H4" i="2"/>
  <c r="I4" i="2"/>
  <c r="J4" i="2"/>
  <c r="K4" i="2"/>
  <c r="H5" i="2"/>
  <c r="I5" i="2"/>
  <c r="J5" i="2"/>
  <c r="K5" i="2"/>
  <c r="H6" i="2"/>
  <c r="I6" i="2"/>
  <c r="J6" i="2"/>
  <c r="K6" i="2"/>
  <c r="H7" i="2"/>
  <c r="I7" i="2"/>
  <c r="J7" i="2"/>
  <c r="K7" i="2"/>
  <c r="H8" i="2"/>
  <c r="I8" i="2"/>
  <c r="J8" i="2"/>
  <c r="K8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7" i="2"/>
  <c r="I17" i="2"/>
  <c r="J17" i="2"/>
  <c r="K17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H31" i="2"/>
  <c r="I31" i="2"/>
  <c r="J31" i="2"/>
  <c r="K31" i="2"/>
  <c r="H32" i="2"/>
  <c r="I32" i="2"/>
  <c r="J32" i="2"/>
  <c r="K32" i="2"/>
  <c r="H33" i="2"/>
  <c r="I33" i="2"/>
  <c r="J33" i="2"/>
  <c r="K33" i="2"/>
  <c r="H34" i="2"/>
  <c r="I34" i="2"/>
  <c r="J34" i="2"/>
  <c r="K34" i="2"/>
  <c r="H35" i="2"/>
  <c r="I35" i="2"/>
  <c r="J35" i="2"/>
  <c r="K35" i="2"/>
  <c r="H36" i="2"/>
  <c r="I36" i="2"/>
  <c r="J36" i="2"/>
  <c r="K36" i="2"/>
  <c r="H37" i="2"/>
  <c r="I37" i="2"/>
  <c r="J37" i="2"/>
  <c r="K37" i="2"/>
  <c r="H38" i="2"/>
  <c r="I38" i="2"/>
  <c r="J38" i="2"/>
  <c r="K38" i="2"/>
  <c r="H39" i="2"/>
  <c r="I39" i="2"/>
  <c r="J39" i="2"/>
  <c r="K39" i="2"/>
  <c r="H40" i="2"/>
  <c r="I40" i="2"/>
  <c r="J40" i="2"/>
  <c r="K40" i="2"/>
  <c r="H41" i="2"/>
  <c r="I41" i="2"/>
  <c r="J41" i="2"/>
  <c r="K41" i="2"/>
  <c r="H42" i="2"/>
  <c r="I42" i="2"/>
  <c r="J42" i="2"/>
  <c r="K42" i="2"/>
  <c r="H43" i="2"/>
  <c r="I43" i="2"/>
  <c r="J43" i="2"/>
  <c r="K43" i="2"/>
  <c r="H44" i="2"/>
  <c r="I44" i="2"/>
  <c r="J44" i="2"/>
  <c r="K44" i="2"/>
  <c r="H45" i="2"/>
  <c r="I45" i="2"/>
  <c r="J45" i="2"/>
  <c r="K45" i="2"/>
  <c r="H46" i="2"/>
  <c r="I46" i="2"/>
  <c r="J46" i="2"/>
  <c r="K46" i="2"/>
  <c r="H47" i="2"/>
  <c r="I47" i="2"/>
  <c r="J47" i="2"/>
  <c r="K47" i="2"/>
  <c r="H48" i="2"/>
  <c r="I48" i="2"/>
  <c r="J48" i="2"/>
  <c r="K48" i="2"/>
  <c r="H49" i="2"/>
  <c r="I49" i="2"/>
  <c r="J49" i="2"/>
  <c r="K49" i="2"/>
  <c r="H50" i="2"/>
  <c r="I50" i="2"/>
  <c r="J50" i="2"/>
  <c r="K50" i="2"/>
  <c r="H51" i="2"/>
  <c r="I51" i="2"/>
  <c r="J51" i="2"/>
  <c r="K51" i="2"/>
  <c r="H52" i="2"/>
  <c r="I52" i="2"/>
  <c r="J52" i="2"/>
  <c r="K52" i="2"/>
  <c r="H53" i="2"/>
  <c r="I53" i="2"/>
  <c r="J53" i="2"/>
  <c r="K53" i="2"/>
  <c r="H54" i="2"/>
  <c r="I54" i="2"/>
  <c r="J54" i="2"/>
  <c r="K54" i="2"/>
  <c r="H55" i="2"/>
  <c r="I55" i="2"/>
  <c r="J55" i="2"/>
  <c r="K55" i="2"/>
  <c r="H56" i="2"/>
  <c r="I56" i="2"/>
  <c r="J56" i="2"/>
  <c r="K56" i="2"/>
  <c r="H57" i="2"/>
  <c r="I57" i="2"/>
  <c r="J57" i="2"/>
  <c r="K57" i="2"/>
  <c r="H58" i="2"/>
  <c r="I58" i="2"/>
  <c r="J58" i="2"/>
  <c r="K58" i="2"/>
  <c r="H59" i="2"/>
  <c r="I59" i="2"/>
  <c r="J59" i="2"/>
  <c r="K59" i="2"/>
  <c r="H60" i="2"/>
  <c r="I60" i="2"/>
  <c r="J60" i="2"/>
  <c r="K60" i="2"/>
  <c r="H61" i="2"/>
  <c r="I61" i="2"/>
  <c r="J61" i="2"/>
  <c r="K61" i="2"/>
  <c r="H62" i="2"/>
  <c r="I62" i="2"/>
  <c r="J62" i="2"/>
  <c r="K62" i="2"/>
  <c r="H63" i="2"/>
  <c r="I63" i="2"/>
  <c r="J63" i="2"/>
  <c r="K63" i="2"/>
  <c r="H64" i="2"/>
  <c r="I64" i="2"/>
  <c r="J64" i="2"/>
  <c r="K64" i="2"/>
  <c r="H65" i="2"/>
  <c r="I65" i="2"/>
  <c r="J65" i="2"/>
  <c r="K65" i="2"/>
  <c r="H66" i="2"/>
  <c r="I66" i="2"/>
  <c r="J66" i="2"/>
  <c r="K66" i="2"/>
  <c r="H67" i="2"/>
  <c r="I67" i="2"/>
  <c r="J67" i="2"/>
  <c r="K67" i="2"/>
  <c r="H68" i="2"/>
  <c r="I68" i="2"/>
  <c r="J68" i="2"/>
  <c r="K68" i="2"/>
  <c r="H69" i="2"/>
  <c r="I69" i="2"/>
  <c r="J69" i="2"/>
  <c r="K69" i="2"/>
  <c r="H70" i="2"/>
  <c r="I70" i="2"/>
  <c r="J70" i="2"/>
  <c r="K70" i="2"/>
  <c r="H71" i="2"/>
  <c r="I71" i="2"/>
  <c r="J71" i="2"/>
  <c r="K71" i="2"/>
  <c r="H72" i="2"/>
  <c r="I72" i="2"/>
  <c r="J72" i="2"/>
  <c r="K72" i="2"/>
  <c r="H73" i="2"/>
  <c r="I73" i="2"/>
  <c r="J73" i="2"/>
  <c r="K73" i="2"/>
  <c r="H74" i="2"/>
  <c r="I74" i="2"/>
  <c r="J74" i="2"/>
  <c r="K74" i="2"/>
  <c r="H75" i="2"/>
  <c r="I75" i="2"/>
  <c r="J75" i="2"/>
  <c r="K75" i="2"/>
  <c r="H76" i="2"/>
  <c r="I76" i="2"/>
  <c r="J76" i="2"/>
  <c r="K76" i="2"/>
  <c r="H77" i="2"/>
  <c r="I77" i="2"/>
  <c r="J77" i="2"/>
  <c r="K77" i="2"/>
  <c r="H78" i="2"/>
  <c r="I78" i="2"/>
  <c r="J78" i="2"/>
  <c r="K78" i="2"/>
  <c r="H79" i="2"/>
  <c r="I79" i="2"/>
  <c r="J79" i="2"/>
  <c r="K79" i="2"/>
  <c r="H80" i="2"/>
  <c r="I80" i="2"/>
  <c r="J80" i="2"/>
  <c r="K80" i="2"/>
  <c r="H81" i="2"/>
  <c r="I81" i="2"/>
  <c r="J81" i="2"/>
  <c r="K81" i="2"/>
  <c r="H82" i="2"/>
  <c r="I82" i="2"/>
  <c r="J82" i="2"/>
  <c r="K82" i="2"/>
  <c r="H83" i="2"/>
  <c r="I83" i="2"/>
  <c r="J83" i="2"/>
  <c r="K83" i="2"/>
  <c r="H84" i="2"/>
  <c r="I84" i="2"/>
  <c r="J84" i="2"/>
  <c r="K84" i="2"/>
  <c r="H85" i="2"/>
  <c r="I85" i="2"/>
  <c r="J85" i="2"/>
  <c r="K85" i="2"/>
  <c r="H86" i="2"/>
  <c r="I86" i="2"/>
  <c r="J86" i="2"/>
  <c r="K86" i="2"/>
  <c r="H87" i="2"/>
  <c r="I87" i="2"/>
  <c r="J87" i="2"/>
  <c r="K87" i="2"/>
  <c r="H88" i="2"/>
  <c r="I88" i="2"/>
  <c r="J88" i="2"/>
  <c r="K88" i="2"/>
  <c r="H89" i="2"/>
  <c r="I89" i="2"/>
  <c r="J89" i="2"/>
  <c r="K89" i="2"/>
  <c r="H90" i="2"/>
  <c r="I90" i="2"/>
  <c r="J90" i="2"/>
  <c r="K90" i="2"/>
  <c r="H91" i="2"/>
  <c r="I91" i="2"/>
  <c r="J91" i="2"/>
  <c r="K91" i="2"/>
  <c r="H92" i="2"/>
  <c r="I92" i="2"/>
  <c r="J92" i="2"/>
  <c r="K92" i="2"/>
  <c r="H93" i="2"/>
  <c r="I93" i="2"/>
  <c r="J93" i="2"/>
  <c r="K93" i="2"/>
  <c r="H94" i="2"/>
  <c r="I94" i="2"/>
  <c r="J94" i="2"/>
  <c r="K94" i="2"/>
  <c r="H95" i="2"/>
  <c r="I95" i="2"/>
  <c r="J95" i="2"/>
  <c r="K95" i="2"/>
  <c r="H96" i="2"/>
  <c r="I96" i="2"/>
  <c r="J96" i="2"/>
  <c r="K96" i="2"/>
  <c r="H97" i="2"/>
  <c r="I97" i="2"/>
  <c r="J97" i="2"/>
  <c r="K97" i="2"/>
  <c r="H98" i="2"/>
  <c r="I98" i="2"/>
  <c r="J98" i="2"/>
  <c r="K98" i="2"/>
  <c r="H99" i="2"/>
  <c r="I99" i="2"/>
  <c r="J99" i="2"/>
  <c r="K99" i="2"/>
  <c r="H100" i="2"/>
  <c r="I100" i="2"/>
  <c r="J100" i="2"/>
  <c r="K100" i="2"/>
  <c r="H101" i="2"/>
  <c r="I101" i="2"/>
  <c r="J101" i="2"/>
  <c r="K101" i="2"/>
  <c r="H102" i="2"/>
  <c r="I102" i="2"/>
  <c r="J102" i="2"/>
  <c r="K102" i="2"/>
  <c r="H103" i="2"/>
  <c r="I103" i="2"/>
  <c r="J103" i="2"/>
  <c r="K103" i="2"/>
  <c r="H104" i="2"/>
  <c r="I104" i="2"/>
  <c r="J104" i="2"/>
  <c r="K104" i="2"/>
  <c r="H105" i="2"/>
  <c r="I105" i="2"/>
  <c r="J105" i="2"/>
  <c r="K105" i="2"/>
  <c r="H106" i="2"/>
  <c r="I106" i="2"/>
  <c r="J106" i="2"/>
  <c r="K106" i="2"/>
  <c r="H107" i="2"/>
  <c r="I107" i="2"/>
  <c r="J107" i="2"/>
  <c r="K107" i="2"/>
  <c r="H108" i="2"/>
  <c r="I108" i="2"/>
  <c r="J108" i="2"/>
  <c r="K108" i="2"/>
  <c r="H109" i="2"/>
  <c r="I109" i="2"/>
  <c r="J109" i="2"/>
  <c r="K109" i="2"/>
  <c r="H110" i="2"/>
  <c r="I110" i="2"/>
  <c r="J110" i="2"/>
  <c r="K110" i="2"/>
  <c r="H111" i="2"/>
  <c r="I111" i="2"/>
  <c r="J111" i="2"/>
  <c r="K111" i="2"/>
  <c r="H112" i="2"/>
  <c r="I112" i="2"/>
  <c r="J112" i="2"/>
  <c r="K112" i="2"/>
  <c r="H113" i="2"/>
  <c r="I113" i="2"/>
  <c r="J113" i="2"/>
  <c r="K113" i="2"/>
  <c r="H114" i="2"/>
  <c r="I114" i="2"/>
  <c r="J114" i="2"/>
  <c r="K114" i="2"/>
  <c r="H115" i="2"/>
  <c r="I115" i="2"/>
  <c r="J115" i="2"/>
  <c r="K115" i="2"/>
  <c r="H116" i="2"/>
  <c r="I116" i="2"/>
  <c r="J116" i="2"/>
  <c r="K116" i="2"/>
  <c r="H117" i="2"/>
  <c r="I117" i="2"/>
  <c r="J117" i="2"/>
  <c r="K117" i="2"/>
  <c r="H118" i="2"/>
  <c r="I118" i="2"/>
  <c r="J118" i="2"/>
  <c r="K118" i="2"/>
  <c r="H119" i="2"/>
  <c r="I119" i="2"/>
  <c r="J119" i="2"/>
  <c r="K119" i="2"/>
  <c r="H120" i="2"/>
  <c r="I120" i="2"/>
  <c r="J120" i="2"/>
  <c r="K120" i="2"/>
  <c r="H121" i="2"/>
  <c r="I121" i="2"/>
  <c r="J121" i="2"/>
  <c r="K121" i="2"/>
  <c r="H122" i="2"/>
  <c r="I122" i="2"/>
  <c r="J122" i="2"/>
  <c r="K122" i="2"/>
  <c r="H123" i="2"/>
  <c r="I123" i="2"/>
  <c r="J123" i="2"/>
  <c r="K123" i="2"/>
  <c r="H124" i="2"/>
  <c r="I124" i="2"/>
  <c r="J124" i="2"/>
  <c r="K124" i="2"/>
  <c r="H125" i="2"/>
  <c r="I125" i="2"/>
  <c r="J125" i="2"/>
  <c r="K125" i="2"/>
  <c r="H126" i="2"/>
  <c r="I126" i="2"/>
  <c r="J126" i="2"/>
  <c r="K126" i="2"/>
  <c r="H127" i="2"/>
  <c r="I127" i="2"/>
  <c r="J127" i="2"/>
  <c r="K127" i="2"/>
  <c r="H128" i="2"/>
  <c r="I128" i="2"/>
  <c r="J128" i="2"/>
  <c r="K128" i="2"/>
  <c r="H129" i="2"/>
  <c r="I129" i="2"/>
  <c r="J129" i="2"/>
  <c r="K129" i="2"/>
  <c r="H130" i="2"/>
  <c r="I130" i="2"/>
  <c r="J130" i="2"/>
  <c r="K130" i="2"/>
  <c r="H131" i="2"/>
  <c r="I131" i="2"/>
  <c r="J131" i="2"/>
  <c r="K131" i="2"/>
  <c r="H132" i="2"/>
  <c r="I132" i="2"/>
  <c r="J132" i="2"/>
  <c r="K132" i="2"/>
  <c r="H133" i="2"/>
  <c r="I133" i="2"/>
  <c r="J133" i="2"/>
  <c r="K133" i="2"/>
  <c r="H134" i="2"/>
  <c r="I134" i="2"/>
  <c r="J134" i="2"/>
  <c r="K134" i="2"/>
  <c r="H135" i="2"/>
  <c r="I135" i="2"/>
  <c r="J135" i="2"/>
  <c r="K135" i="2"/>
  <c r="H136" i="2"/>
  <c r="I136" i="2"/>
  <c r="J136" i="2"/>
  <c r="K136" i="2"/>
  <c r="H137" i="2"/>
  <c r="I137" i="2"/>
  <c r="J137" i="2"/>
  <c r="K137" i="2"/>
  <c r="H138" i="2"/>
  <c r="I138" i="2"/>
  <c r="J138" i="2"/>
  <c r="K138" i="2"/>
  <c r="H139" i="2"/>
  <c r="I139" i="2"/>
  <c r="J139" i="2"/>
  <c r="K139" i="2"/>
  <c r="H140" i="2"/>
  <c r="I140" i="2"/>
  <c r="J140" i="2"/>
  <c r="K140" i="2"/>
  <c r="H141" i="2"/>
  <c r="I141" i="2"/>
  <c r="J141" i="2"/>
  <c r="K141" i="2"/>
  <c r="H142" i="2"/>
  <c r="I142" i="2"/>
  <c r="J142" i="2"/>
  <c r="K142" i="2"/>
  <c r="H143" i="2"/>
  <c r="I143" i="2"/>
  <c r="J143" i="2"/>
  <c r="K143" i="2"/>
  <c r="H144" i="2"/>
  <c r="I144" i="2"/>
  <c r="J144" i="2"/>
  <c r="K144" i="2"/>
  <c r="H145" i="2"/>
  <c r="I145" i="2"/>
  <c r="J145" i="2"/>
  <c r="K145" i="2"/>
  <c r="H146" i="2"/>
  <c r="I146" i="2"/>
  <c r="J146" i="2"/>
  <c r="K146" i="2"/>
  <c r="H147" i="2"/>
  <c r="I147" i="2"/>
  <c r="J147" i="2"/>
  <c r="K147" i="2"/>
  <c r="H148" i="2"/>
  <c r="I148" i="2"/>
  <c r="J148" i="2"/>
  <c r="K148" i="2"/>
  <c r="H149" i="2"/>
  <c r="I149" i="2"/>
  <c r="J149" i="2"/>
  <c r="K149" i="2"/>
  <c r="H150" i="2"/>
  <c r="I150" i="2"/>
  <c r="J150" i="2"/>
  <c r="K150" i="2"/>
  <c r="H151" i="2"/>
  <c r="I151" i="2"/>
  <c r="J151" i="2"/>
  <c r="K151" i="2"/>
  <c r="H152" i="2"/>
  <c r="I152" i="2"/>
  <c r="J152" i="2"/>
  <c r="K152" i="2"/>
  <c r="H153" i="2"/>
  <c r="I153" i="2"/>
  <c r="J153" i="2"/>
  <c r="K153" i="2"/>
  <c r="H154" i="2"/>
  <c r="I154" i="2"/>
  <c r="J154" i="2"/>
  <c r="K154" i="2"/>
  <c r="H155" i="2"/>
  <c r="I155" i="2"/>
  <c r="J155" i="2"/>
  <c r="K155" i="2"/>
  <c r="H156" i="2"/>
  <c r="I156" i="2"/>
  <c r="J156" i="2"/>
  <c r="K156" i="2"/>
  <c r="H157" i="2"/>
  <c r="I157" i="2"/>
  <c r="J157" i="2"/>
  <c r="K157" i="2"/>
  <c r="H158" i="2"/>
  <c r="I158" i="2"/>
  <c r="J158" i="2"/>
  <c r="K158" i="2"/>
  <c r="H159" i="2"/>
  <c r="I159" i="2"/>
  <c r="J159" i="2"/>
  <c r="K159" i="2"/>
  <c r="H160" i="2"/>
  <c r="I160" i="2"/>
  <c r="J160" i="2"/>
  <c r="K160" i="2"/>
  <c r="H161" i="2"/>
  <c r="I161" i="2"/>
  <c r="J161" i="2"/>
  <c r="K161" i="2"/>
  <c r="H162" i="2"/>
  <c r="I162" i="2"/>
  <c r="J162" i="2"/>
  <c r="K162" i="2"/>
  <c r="H163" i="2"/>
  <c r="I163" i="2"/>
  <c r="J163" i="2"/>
  <c r="K163" i="2"/>
  <c r="H164" i="2"/>
  <c r="I164" i="2"/>
  <c r="J164" i="2"/>
  <c r="K164" i="2"/>
  <c r="H165" i="2"/>
  <c r="I165" i="2"/>
  <c r="J165" i="2"/>
  <c r="K165" i="2"/>
  <c r="H166" i="2"/>
  <c r="I166" i="2"/>
  <c r="J166" i="2"/>
  <c r="K166" i="2"/>
  <c r="H167" i="2"/>
  <c r="I167" i="2"/>
  <c r="J167" i="2"/>
  <c r="K167" i="2"/>
  <c r="H168" i="2"/>
  <c r="I168" i="2"/>
  <c r="J168" i="2"/>
  <c r="K168" i="2"/>
  <c r="H169" i="2"/>
  <c r="I169" i="2"/>
  <c r="J169" i="2"/>
  <c r="K169" i="2"/>
  <c r="H170" i="2"/>
  <c r="I170" i="2"/>
  <c r="J170" i="2"/>
  <c r="K170" i="2"/>
  <c r="H171" i="2"/>
  <c r="I171" i="2"/>
  <c r="J171" i="2"/>
  <c r="K171" i="2"/>
  <c r="H172" i="2"/>
  <c r="I172" i="2"/>
  <c r="J172" i="2"/>
  <c r="K172" i="2"/>
  <c r="H173" i="2"/>
  <c r="I173" i="2"/>
  <c r="J173" i="2"/>
  <c r="K173" i="2"/>
  <c r="H174" i="2"/>
  <c r="I174" i="2"/>
  <c r="J174" i="2"/>
  <c r="K174" i="2"/>
  <c r="H175" i="2"/>
  <c r="I175" i="2"/>
  <c r="J175" i="2"/>
  <c r="K175" i="2"/>
  <c r="H176" i="2"/>
  <c r="I176" i="2"/>
  <c r="J176" i="2"/>
  <c r="K176" i="2"/>
  <c r="H177" i="2"/>
  <c r="I177" i="2"/>
  <c r="J177" i="2"/>
  <c r="K177" i="2"/>
  <c r="H178" i="2"/>
  <c r="I178" i="2"/>
  <c r="J178" i="2"/>
  <c r="K178" i="2"/>
  <c r="H179" i="2"/>
  <c r="I179" i="2"/>
  <c r="J179" i="2"/>
  <c r="K179" i="2"/>
  <c r="H180" i="2"/>
  <c r="I180" i="2"/>
  <c r="J180" i="2"/>
  <c r="K180" i="2"/>
  <c r="H181" i="2"/>
  <c r="I181" i="2"/>
  <c r="J181" i="2"/>
  <c r="K181" i="2"/>
  <c r="H182" i="2"/>
  <c r="I182" i="2"/>
  <c r="J182" i="2"/>
  <c r="K182" i="2"/>
  <c r="H183" i="2"/>
  <c r="I183" i="2"/>
  <c r="J183" i="2"/>
  <c r="K183" i="2"/>
  <c r="H184" i="2"/>
  <c r="I184" i="2"/>
  <c r="J184" i="2"/>
  <c r="K184" i="2"/>
  <c r="H185" i="2"/>
  <c r="I185" i="2"/>
  <c r="J185" i="2"/>
  <c r="K185" i="2"/>
  <c r="H186" i="2"/>
  <c r="I186" i="2"/>
  <c r="J186" i="2"/>
  <c r="K186" i="2"/>
  <c r="H187" i="2"/>
  <c r="I187" i="2"/>
  <c r="J187" i="2"/>
  <c r="K187" i="2"/>
  <c r="H188" i="2"/>
  <c r="I188" i="2"/>
  <c r="J188" i="2"/>
  <c r="K188" i="2"/>
  <c r="H189" i="2"/>
  <c r="I189" i="2"/>
  <c r="J189" i="2"/>
  <c r="K189" i="2"/>
  <c r="H190" i="2"/>
  <c r="I190" i="2"/>
  <c r="J190" i="2"/>
  <c r="K190" i="2"/>
  <c r="H191" i="2"/>
  <c r="I191" i="2"/>
  <c r="J191" i="2"/>
  <c r="K191" i="2"/>
  <c r="H192" i="2"/>
  <c r="I192" i="2"/>
  <c r="J192" i="2"/>
  <c r="K192" i="2"/>
  <c r="H193" i="2"/>
  <c r="I193" i="2"/>
  <c r="J193" i="2"/>
  <c r="K193" i="2"/>
  <c r="H194" i="2"/>
  <c r="I194" i="2"/>
  <c r="J194" i="2"/>
  <c r="K194" i="2"/>
  <c r="H195" i="2"/>
  <c r="I195" i="2"/>
  <c r="J195" i="2"/>
  <c r="K195" i="2"/>
  <c r="H196" i="2"/>
  <c r="I196" i="2"/>
  <c r="J196" i="2"/>
  <c r="K196" i="2"/>
  <c r="H197" i="2"/>
  <c r="I197" i="2"/>
  <c r="J197" i="2"/>
  <c r="K197" i="2"/>
  <c r="H198" i="2"/>
  <c r="I198" i="2"/>
  <c r="J198" i="2"/>
  <c r="K198" i="2"/>
  <c r="H199" i="2"/>
  <c r="I199" i="2"/>
  <c r="J199" i="2"/>
  <c r="K199" i="2"/>
  <c r="H200" i="2"/>
  <c r="I200" i="2"/>
  <c r="J200" i="2"/>
  <c r="K200" i="2"/>
  <c r="H201" i="2"/>
  <c r="I201" i="2"/>
  <c r="J201" i="2"/>
  <c r="K201" i="2"/>
  <c r="H202" i="2"/>
  <c r="I202" i="2"/>
  <c r="J202" i="2"/>
  <c r="K202" i="2"/>
  <c r="H203" i="2"/>
  <c r="I203" i="2"/>
  <c r="J203" i="2"/>
  <c r="K203" i="2"/>
  <c r="H204" i="2"/>
  <c r="I204" i="2"/>
  <c r="J204" i="2"/>
  <c r="K204" i="2"/>
  <c r="H205" i="2"/>
  <c r="I205" i="2"/>
  <c r="J205" i="2"/>
  <c r="K205" i="2"/>
  <c r="H206" i="2"/>
  <c r="I206" i="2"/>
  <c r="J206" i="2"/>
  <c r="K206" i="2"/>
  <c r="H207" i="2"/>
  <c r="I207" i="2"/>
  <c r="J207" i="2"/>
  <c r="K207" i="2"/>
  <c r="H208" i="2"/>
  <c r="I208" i="2"/>
  <c r="J208" i="2"/>
  <c r="K208" i="2"/>
  <c r="H209" i="2"/>
  <c r="I209" i="2"/>
  <c r="J209" i="2"/>
  <c r="K209" i="2"/>
  <c r="H210" i="2"/>
  <c r="I210" i="2"/>
  <c r="J210" i="2"/>
  <c r="K210" i="2"/>
  <c r="H211" i="2"/>
  <c r="I211" i="2"/>
  <c r="J211" i="2"/>
  <c r="K211" i="2"/>
  <c r="H212" i="2"/>
  <c r="I212" i="2"/>
  <c r="J212" i="2"/>
  <c r="K212" i="2"/>
  <c r="H213" i="2"/>
  <c r="I213" i="2"/>
  <c r="J213" i="2"/>
  <c r="K213" i="2"/>
  <c r="H214" i="2"/>
  <c r="I214" i="2"/>
  <c r="J214" i="2"/>
  <c r="K214" i="2"/>
  <c r="H215" i="2"/>
  <c r="I215" i="2"/>
  <c r="J215" i="2"/>
  <c r="K215" i="2"/>
  <c r="H216" i="2"/>
  <c r="I216" i="2"/>
  <c r="J216" i="2"/>
  <c r="K216" i="2"/>
  <c r="H217" i="2"/>
  <c r="I217" i="2"/>
  <c r="J217" i="2"/>
  <c r="K217" i="2"/>
  <c r="H218" i="2"/>
  <c r="I218" i="2"/>
  <c r="J218" i="2"/>
  <c r="K218" i="2"/>
  <c r="H219" i="2"/>
  <c r="I219" i="2"/>
  <c r="J219" i="2"/>
  <c r="K219" i="2"/>
  <c r="H220" i="2"/>
  <c r="I220" i="2"/>
  <c r="J220" i="2"/>
  <c r="K220" i="2"/>
  <c r="H221" i="2"/>
  <c r="I221" i="2"/>
  <c r="J221" i="2"/>
  <c r="K221" i="2"/>
  <c r="H222" i="2"/>
  <c r="I222" i="2"/>
  <c r="J222" i="2"/>
  <c r="K222" i="2"/>
  <c r="H223" i="2"/>
  <c r="I223" i="2"/>
  <c r="J223" i="2"/>
  <c r="K223" i="2"/>
  <c r="H224" i="2"/>
  <c r="I224" i="2"/>
  <c r="J224" i="2"/>
  <c r="K224" i="2"/>
  <c r="H225" i="2"/>
  <c r="I225" i="2"/>
  <c r="J225" i="2"/>
  <c r="K225" i="2"/>
  <c r="H226" i="2"/>
  <c r="I226" i="2"/>
  <c r="J226" i="2"/>
  <c r="K226" i="2"/>
  <c r="H227" i="2"/>
  <c r="I227" i="2"/>
  <c r="J227" i="2"/>
  <c r="K227" i="2"/>
  <c r="H228" i="2"/>
  <c r="I228" i="2"/>
  <c r="J228" i="2"/>
  <c r="K228" i="2"/>
  <c r="H229" i="2"/>
  <c r="I229" i="2"/>
  <c r="J229" i="2"/>
  <c r="K229" i="2"/>
  <c r="H230" i="2"/>
  <c r="I230" i="2"/>
  <c r="J230" i="2"/>
  <c r="K230" i="2"/>
  <c r="H231" i="2"/>
  <c r="I231" i="2"/>
  <c r="J231" i="2"/>
  <c r="K231" i="2"/>
  <c r="H232" i="2"/>
  <c r="I232" i="2"/>
  <c r="J232" i="2"/>
  <c r="K232" i="2"/>
  <c r="H233" i="2"/>
  <c r="I233" i="2"/>
  <c r="J233" i="2"/>
  <c r="K233" i="2"/>
  <c r="H234" i="2"/>
  <c r="I234" i="2"/>
  <c r="J234" i="2"/>
  <c r="K234" i="2"/>
  <c r="H235" i="2"/>
  <c r="I235" i="2"/>
  <c r="J235" i="2"/>
  <c r="K235" i="2"/>
  <c r="H236" i="2"/>
  <c r="I236" i="2"/>
  <c r="J236" i="2"/>
  <c r="K236" i="2"/>
  <c r="H237" i="2"/>
  <c r="I237" i="2"/>
  <c r="J237" i="2"/>
  <c r="K237" i="2"/>
  <c r="H238" i="2"/>
  <c r="I238" i="2"/>
  <c r="J238" i="2"/>
  <c r="K238" i="2"/>
  <c r="H239" i="2"/>
  <c r="I239" i="2"/>
  <c r="J239" i="2"/>
  <c r="K239" i="2"/>
  <c r="H240" i="2"/>
  <c r="I240" i="2"/>
  <c r="J240" i="2"/>
  <c r="K240" i="2"/>
  <c r="H241" i="2"/>
  <c r="I241" i="2"/>
  <c r="J241" i="2"/>
  <c r="K241" i="2"/>
  <c r="H242" i="2"/>
  <c r="I242" i="2"/>
  <c r="J242" i="2"/>
  <c r="K242" i="2"/>
  <c r="H243" i="2"/>
  <c r="I243" i="2"/>
  <c r="J243" i="2"/>
  <c r="K243" i="2"/>
  <c r="H244" i="2"/>
  <c r="I244" i="2"/>
  <c r="J244" i="2"/>
  <c r="K244" i="2"/>
  <c r="H245" i="2"/>
  <c r="I245" i="2"/>
  <c r="J245" i="2"/>
  <c r="K245" i="2"/>
  <c r="H246" i="2"/>
  <c r="I246" i="2"/>
  <c r="J246" i="2"/>
  <c r="K246" i="2"/>
  <c r="H247" i="2"/>
  <c r="I247" i="2"/>
  <c r="J247" i="2"/>
  <c r="K247" i="2"/>
  <c r="H248" i="2"/>
  <c r="I248" i="2"/>
  <c r="J248" i="2"/>
  <c r="K248" i="2"/>
  <c r="H249" i="2"/>
  <c r="I249" i="2"/>
  <c r="J249" i="2"/>
  <c r="K249" i="2"/>
  <c r="H250" i="2"/>
  <c r="I250" i="2"/>
  <c r="J250" i="2"/>
  <c r="K250" i="2"/>
  <c r="H251" i="2"/>
  <c r="I251" i="2"/>
  <c r="J251" i="2"/>
  <c r="K251" i="2"/>
  <c r="H252" i="2"/>
  <c r="I252" i="2"/>
  <c r="J252" i="2"/>
  <c r="K252" i="2"/>
  <c r="H253" i="2"/>
  <c r="I253" i="2"/>
  <c r="J253" i="2"/>
  <c r="K253" i="2"/>
  <c r="H254" i="2"/>
  <c r="I254" i="2"/>
  <c r="J254" i="2"/>
  <c r="K254" i="2"/>
  <c r="H255" i="2"/>
  <c r="I255" i="2"/>
  <c r="J255" i="2"/>
  <c r="K255" i="2"/>
  <c r="H256" i="2"/>
  <c r="I256" i="2"/>
  <c r="J256" i="2"/>
  <c r="K256" i="2"/>
  <c r="H257" i="2"/>
  <c r="I257" i="2"/>
  <c r="J257" i="2"/>
  <c r="K257" i="2"/>
  <c r="H258" i="2"/>
  <c r="I258" i="2"/>
  <c r="J258" i="2"/>
  <c r="K258" i="2"/>
  <c r="H259" i="2"/>
  <c r="I259" i="2"/>
  <c r="J259" i="2"/>
  <c r="K259" i="2"/>
  <c r="H260" i="2"/>
  <c r="I260" i="2"/>
  <c r="J260" i="2"/>
  <c r="K260" i="2"/>
  <c r="H261" i="2"/>
  <c r="I261" i="2"/>
  <c r="J261" i="2"/>
  <c r="K261" i="2"/>
  <c r="H262" i="2"/>
  <c r="I262" i="2"/>
  <c r="J262" i="2"/>
  <c r="K262" i="2"/>
  <c r="H263" i="2"/>
  <c r="I263" i="2"/>
  <c r="J263" i="2"/>
  <c r="K263" i="2"/>
  <c r="H264" i="2"/>
  <c r="I264" i="2"/>
  <c r="J264" i="2"/>
  <c r="K264" i="2"/>
  <c r="H265" i="2"/>
  <c r="I265" i="2"/>
  <c r="J265" i="2"/>
  <c r="K265" i="2"/>
  <c r="H266" i="2"/>
  <c r="I266" i="2"/>
  <c r="J266" i="2"/>
  <c r="K266" i="2"/>
  <c r="H267" i="2"/>
  <c r="I267" i="2"/>
  <c r="J267" i="2"/>
  <c r="K267" i="2"/>
  <c r="H268" i="2"/>
  <c r="I268" i="2"/>
  <c r="J268" i="2"/>
  <c r="K268" i="2"/>
  <c r="H269" i="2"/>
  <c r="I269" i="2"/>
  <c r="J269" i="2"/>
  <c r="K269" i="2"/>
  <c r="H270" i="2"/>
  <c r="I270" i="2"/>
  <c r="J270" i="2"/>
  <c r="K270" i="2"/>
  <c r="H271" i="2"/>
  <c r="I271" i="2"/>
  <c r="J271" i="2"/>
  <c r="K271" i="2"/>
  <c r="H272" i="2"/>
  <c r="I272" i="2"/>
  <c r="J272" i="2"/>
  <c r="K272" i="2"/>
  <c r="H273" i="2"/>
  <c r="I273" i="2"/>
  <c r="J273" i="2"/>
  <c r="K273" i="2"/>
  <c r="H274" i="2"/>
  <c r="I274" i="2"/>
  <c r="J274" i="2"/>
  <c r="K274" i="2"/>
  <c r="H275" i="2"/>
  <c r="I275" i="2"/>
  <c r="J275" i="2"/>
  <c r="K275" i="2"/>
  <c r="H276" i="2"/>
  <c r="I276" i="2"/>
  <c r="J276" i="2"/>
  <c r="K276" i="2"/>
  <c r="H277" i="2"/>
  <c r="I277" i="2"/>
  <c r="J277" i="2"/>
  <c r="K277" i="2"/>
  <c r="H278" i="2"/>
  <c r="I278" i="2"/>
  <c r="J278" i="2"/>
  <c r="K278" i="2"/>
  <c r="H279" i="2"/>
  <c r="I279" i="2"/>
  <c r="J279" i="2"/>
  <c r="K279" i="2"/>
  <c r="H280" i="2"/>
  <c r="I280" i="2"/>
  <c r="J280" i="2"/>
  <c r="K280" i="2"/>
  <c r="H281" i="2"/>
  <c r="I281" i="2"/>
  <c r="J281" i="2"/>
  <c r="K281" i="2"/>
  <c r="H282" i="2"/>
  <c r="I282" i="2"/>
  <c r="J282" i="2"/>
  <c r="K282" i="2"/>
  <c r="H283" i="2"/>
  <c r="I283" i="2"/>
  <c r="J283" i="2"/>
  <c r="K283" i="2"/>
  <c r="H284" i="2"/>
  <c r="I284" i="2"/>
  <c r="J284" i="2"/>
  <c r="K284" i="2"/>
  <c r="H285" i="2"/>
  <c r="I285" i="2"/>
  <c r="J285" i="2"/>
  <c r="K285" i="2"/>
  <c r="H286" i="2"/>
  <c r="I286" i="2"/>
  <c r="J286" i="2"/>
  <c r="K286" i="2"/>
  <c r="H287" i="2"/>
  <c r="I287" i="2"/>
  <c r="J287" i="2"/>
  <c r="K287" i="2"/>
  <c r="H288" i="2"/>
  <c r="I288" i="2"/>
  <c r="J288" i="2"/>
  <c r="K288" i="2"/>
  <c r="H289" i="2"/>
  <c r="I289" i="2"/>
  <c r="J289" i="2"/>
  <c r="K289" i="2"/>
  <c r="H290" i="2"/>
  <c r="I290" i="2"/>
  <c r="J290" i="2"/>
  <c r="K290" i="2"/>
  <c r="H291" i="2"/>
  <c r="I291" i="2"/>
  <c r="J291" i="2"/>
  <c r="K291" i="2"/>
  <c r="H292" i="2"/>
  <c r="I292" i="2"/>
  <c r="J292" i="2"/>
  <c r="K292" i="2"/>
  <c r="H293" i="2"/>
  <c r="I293" i="2"/>
  <c r="J293" i="2"/>
  <c r="K293" i="2"/>
  <c r="H294" i="2"/>
  <c r="I294" i="2"/>
  <c r="J294" i="2"/>
  <c r="K294" i="2"/>
  <c r="H295" i="2"/>
  <c r="I295" i="2"/>
  <c r="J295" i="2"/>
  <c r="K295" i="2"/>
  <c r="H296" i="2"/>
  <c r="I296" i="2"/>
  <c r="J296" i="2"/>
  <c r="K296" i="2"/>
  <c r="H297" i="2"/>
  <c r="I297" i="2"/>
  <c r="J297" i="2"/>
  <c r="K297" i="2"/>
  <c r="H298" i="2"/>
  <c r="I298" i="2"/>
  <c r="J298" i="2"/>
  <c r="K298" i="2"/>
  <c r="H299" i="2"/>
  <c r="I299" i="2"/>
  <c r="J299" i="2"/>
  <c r="K299" i="2"/>
  <c r="H300" i="2"/>
  <c r="I300" i="2"/>
  <c r="J300" i="2"/>
  <c r="K300" i="2"/>
  <c r="H301" i="2"/>
  <c r="I301" i="2"/>
  <c r="J301" i="2"/>
  <c r="K301" i="2"/>
  <c r="H302" i="2"/>
  <c r="I302" i="2"/>
  <c r="J302" i="2"/>
  <c r="K302" i="2"/>
  <c r="H303" i="2"/>
  <c r="I303" i="2"/>
  <c r="J303" i="2"/>
  <c r="K303" i="2"/>
  <c r="H304" i="2"/>
  <c r="I304" i="2"/>
  <c r="J304" i="2"/>
  <c r="K304" i="2"/>
  <c r="H305" i="2"/>
  <c r="I305" i="2"/>
  <c r="J305" i="2"/>
  <c r="K305" i="2"/>
  <c r="H306" i="2"/>
  <c r="I306" i="2"/>
  <c r="J306" i="2"/>
  <c r="K306" i="2"/>
  <c r="H307" i="2"/>
  <c r="I307" i="2"/>
  <c r="J307" i="2"/>
  <c r="K307" i="2"/>
  <c r="H308" i="2"/>
  <c r="I308" i="2"/>
  <c r="J308" i="2"/>
  <c r="K308" i="2"/>
  <c r="H309" i="2"/>
  <c r="I309" i="2"/>
  <c r="J309" i="2"/>
  <c r="K309" i="2"/>
  <c r="H310" i="2"/>
  <c r="I310" i="2"/>
  <c r="J310" i="2"/>
  <c r="K310" i="2"/>
  <c r="H311" i="2"/>
  <c r="I311" i="2"/>
  <c r="J311" i="2"/>
  <c r="K311" i="2"/>
  <c r="H312" i="2"/>
  <c r="I312" i="2"/>
  <c r="J312" i="2"/>
  <c r="K312" i="2"/>
  <c r="H313" i="2"/>
  <c r="I313" i="2"/>
  <c r="J313" i="2"/>
  <c r="K313" i="2"/>
  <c r="H314" i="2"/>
  <c r="I314" i="2"/>
  <c r="J314" i="2"/>
  <c r="K314" i="2"/>
  <c r="H315" i="2"/>
  <c r="I315" i="2"/>
  <c r="J315" i="2"/>
  <c r="K315" i="2"/>
  <c r="H316" i="2"/>
  <c r="I316" i="2"/>
  <c r="J316" i="2"/>
  <c r="K316" i="2"/>
  <c r="H317" i="2"/>
  <c r="I317" i="2"/>
  <c r="J317" i="2"/>
  <c r="K317" i="2"/>
  <c r="H318" i="2"/>
  <c r="I318" i="2"/>
  <c r="J318" i="2"/>
  <c r="K318" i="2"/>
  <c r="H319" i="2"/>
  <c r="I319" i="2"/>
  <c r="J319" i="2"/>
  <c r="K319" i="2"/>
  <c r="H320" i="2"/>
  <c r="I320" i="2"/>
  <c r="J320" i="2"/>
  <c r="K320" i="2"/>
  <c r="H321" i="2"/>
  <c r="I321" i="2"/>
  <c r="J321" i="2"/>
  <c r="K321" i="2"/>
  <c r="H322" i="2"/>
  <c r="I322" i="2"/>
  <c r="J322" i="2"/>
  <c r="K322" i="2"/>
  <c r="H323" i="2"/>
  <c r="I323" i="2"/>
  <c r="J323" i="2"/>
  <c r="K323" i="2"/>
  <c r="H324" i="2"/>
  <c r="I324" i="2"/>
  <c r="J324" i="2"/>
  <c r="K324" i="2"/>
  <c r="H325" i="2"/>
  <c r="I325" i="2"/>
  <c r="J325" i="2"/>
  <c r="K325" i="2"/>
  <c r="H326" i="2"/>
  <c r="I326" i="2"/>
  <c r="J326" i="2"/>
  <c r="K326" i="2"/>
  <c r="H327" i="2"/>
  <c r="I327" i="2"/>
  <c r="J327" i="2"/>
  <c r="K327" i="2"/>
  <c r="H328" i="2"/>
  <c r="I328" i="2"/>
  <c r="J328" i="2"/>
  <c r="K328" i="2"/>
  <c r="H329" i="2"/>
  <c r="I329" i="2"/>
  <c r="J329" i="2"/>
  <c r="K329" i="2"/>
  <c r="H330" i="2"/>
  <c r="I330" i="2"/>
  <c r="J330" i="2"/>
  <c r="K330" i="2"/>
  <c r="H331" i="2"/>
  <c r="I331" i="2"/>
  <c r="J331" i="2"/>
  <c r="K331" i="2"/>
  <c r="H332" i="2"/>
  <c r="I332" i="2"/>
  <c r="J332" i="2"/>
  <c r="K332" i="2"/>
  <c r="H333" i="2"/>
  <c r="I333" i="2"/>
  <c r="J333" i="2"/>
  <c r="K333" i="2"/>
  <c r="H334" i="2"/>
  <c r="I334" i="2"/>
  <c r="J334" i="2"/>
  <c r="K334" i="2"/>
  <c r="H335" i="2"/>
  <c r="I335" i="2"/>
  <c r="J335" i="2"/>
  <c r="K335" i="2"/>
  <c r="H336" i="2"/>
  <c r="I336" i="2"/>
  <c r="J336" i="2"/>
  <c r="K336" i="2"/>
  <c r="H337" i="2"/>
  <c r="I337" i="2"/>
  <c r="J337" i="2"/>
  <c r="K337" i="2"/>
  <c r="H338" i="2"/>
  <c r="I338" i="2"/>
  <c r="J338" i="2"/>
  <c r="K338" i="2"/>
  <c r="H339" i="2"/>
  <c r="I339" i="2"/>
  <c r="J339" i="2"/>
  <c r="K339" i="2"/>
  <c r="H340" i="2"/>
  <c r="I340" i="2"/>
  <c r="J340" i="2"/>
  <c r="K340" i="2"/>
  <c r="H341" i="2"/>
  <c r="I341" i="2"/>
  <c r="J341" i="2"/>
  <c r="K341" i="2"/>
  <c r="H342" i="2"/>
  <c r="I342" i="2"/>
  <c r="J342" i="2"/>
  <c r="K342" i="2"/>
  <c r="H343" i="2"/>
  <c r="I343" i="2"/>
  <c r="J343" i="2"/>
  <c r="K343" i="2"/>
  <c r="H344" i="2"/>
  <c r="I344" i="2"/>
  <c r="J344" i="2"/>
  <c r="K344" i="2"/>
  <c r="H345" i="2"/>
  <c r="I345" i="2"/>
  <c r="J345" i="2"/>
  <c r="K345" i="2"/>
  <c r="H346" i="2"/>
  <c r="I346" i="2"/>
  <c r="J346" i="2"/>
  <c r="K346" i="2"/>
  <c r="H347" i="2"/>
  <c r="I347" i="2"/>
  <c r="J347" i="2"/>
  <c r="K347" i="2"/>
  <c r="H348" i="2"/>
  <c r="I348" i="2"/>
  <c r="J348" i="2"/>
  <c r="K348" i="2"/>
  <c r="H349" i="2"/>
  <c r="I349" i="2"/>
  <c r="J349" i="2"/>
  <c r="K349" i="2"/>
  <c r="H350" i="2"/>
  <c r="I350" i="2"/>
  <c r="J350" i="2"/>
  <c r="K350" i="2"/>
  <c r="H351" i="2"/>
  <c r="I351" i="2"/>
  <c r="J351" i="2"/>
  <c r="K351" i="2"/>
  <c r="H352" i="2"/>
  <c r="I352" i="2"/>
  <c r="J352" i="2"/>
  <c r="K352" i="2"/>
  <c r="H353" i="2"/>
  <c r="I353" i="2"/>
  <c r="J353" i="2"/>
  <c r="K353" i="2"/>
  <c r="H354" i="2"/>
  <c r="I354" i="2"/>
  <c r="J354" i="2"/>
  <c r="K354" i="2"/>
  <c r="H355" i="2"/>
  <c r="I355" i="2"/>
  <c r="J355" i="2"/>
  <c r="K355" i="2"/>
  <c r="H356" i="2"/>
  <c r="I356" i="2"/>
  <c r="J356" i="2"/>
  <c r="K356" i="2"/>
  <c r="H357" i="2"/>
  <c r="I357" i="2"/>
  <c r="J357" i="2"/>
  <c r="K357" i="2"/>
  <c r="H358" i="2"/>
  <c r="I358" i="2"/>
  <c r="J358" i="2"/>
  <c r="K358" i="2"/>
  <c r="H359" i="2"/>
  <c r="I359" i="2"/>
  <c r="J359" i="2"/>
  <c r="K359" i="2"/>
  <c r="H360" i="2"/>
  <c r="I360" i="2"/>
  <c r="J360" i="2"/>
  <c r="K360" i="2"/>
  <c r="H361" i="2"/>
  <c r="I361" i="2"/>
  <c r="J361" i="2"/>
  <c r="K361" i="2"/>
  <c r="H362" i="2"/>
  <c r="I362" i="2"/>
  <c r="J362" i="2"/>
  <c r="K362" i="2"/>
  <c r="H363" i="2"/>
  <c r="I363" i="2"/>
  <c r="J363" i="2"/>
  <c r="K363" i="2"/>
  <c r="K3" i="2"/>
  <c r="J3" i="2"/>
  <c r="I3" i="2"/>
  <c r="H3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4" i="8"/>
  <c r="G4" i="8"/>
  <c r="F5" i="8"/>
  <c r="G5" i="8"/>
  <c r="F6" i="8"/>
  <c r="G6" i="8"/>
  <c r="F7" i="8"/>
  <c r="G7" i="8"/>
  <c r="F8" i="8"/>
  <c r="G8" i="8"/>
  <c r="F9" i="8"/>
  <c r="G9" i="8"/>
  <c r="F10" i="8"/>
  <c r="G10" i="8"/>
  <c r="F11" i="8"/>
  <c r="G11" i="8"/>
  <c r="F12" i="8"/>
  <c r="G12" i="8"/>
  <c r="F13" i="8"/>
  <c r="G13" i="8"/>
  <c r="F14" i="8"/>
  <c r="G14" i="8"/>
  <c r="F15" i="8"/>
  <c r="G15" i="8"/>
  <c r="F16" i="8"/>
  <c r="G16" i="8"/>
  <c r="F17" i="8"/>
  <c r="G17" i="8"/>
  <c r="F18" i="8"/>
  <c r="G18" i="8"/>
  <c r="F19" i="8"/>
  <c r="G19" i="8"/>
  <c r="F20" i="8"/>
  <c r="G20" i="8"/>
  <c r="F21" i="8"/>
  <c r="G21" i="8"/>
  <c r="F22" i="8"/>
  <c r="G22" i="8"/>
  <c r="F23" i="8"/>
  <c r="G23" i="8"/>
  <c r="F24" i="8"/>
  <c r="G24" i="8"/>
  <c r="F25" i="8"/>
  <c r="G25" i="8"/>
  <c r="F26" i="8"/>
  <c r="G26" i="8"/>
  <c r="F27" i="8"/>
  <c r="G27" i="8"/>
  <c r="F28" i="8"/>
  <c r="G28" i="8"/>
  <c r="F29" i="8"/>
  <c r="G29" i="8"/>
  <c r="F30" i="8"/>
  <c r="G30" i="8"/>
  <c r="F31" i="8"/>
  <c r="G31" i="8"/>
  <c r="F32" i="8"/>
  <c r="G32" i="8"/>
  <c r="F33" i="8"/>
  <c r="G33" i="8"/>
  <c r="F34" i="8"/>
  <c r="G34" i="8"/>
  <c r="F35" i="8"/>
  <c r="G35" i="8"/>
  <c r="F36" i="8"/>
  <c r="G36" i="8"/>
  <c r="F37" i="8"/>
  <c r="G37" i="8"/>
  <c r="F38" i="8"/>
  <c r="G38" i="8"/>
  <c r="F39" i="8"/>
  <c r="G39" i="8"/>
  <c r="F40" i="8"/>
  <c r="G40" i="8"/>
  <c r="F41" i="8"/>
  <c r="G41" i="8"/>
  <c r="F42" i="8"/>
  <c r="G42" i="8"/>
  <c r="F43" i="8"/>
  <c r="G43" i="8"/>
  <c r="F44" i="8"/>
  <c r="G44" i="8"/>
  <c r="F45" i="8"/>
  <c r="G45" i="8"/>
  <c r="F46" i="8"/>
  <c r="G46" i="8"/>
  <c r="F47" i="8"/>
  <c r="G47" i="8"/>
  <c r="F48" i="8"/>
  <c r="G48" i="8"/>
  <c r="F49" i="8"/>
  <c r="G49" i="8"/>
  <c r="F50" i="8"/>
  <c r="G50" i="8"/>
  <c r="F51" i="8"/>
  <c r="G51" i="8"/>
  <c r="F52" i="8"/>
  <c r="G52" i="8"/>
  <c r="F53" i="8"/>
  <c r="G53" i="8"/>
  <c r="F54" i="8"/>
  <c r="G54" i="8"/>
  <c r="F55" i="8"/>
  <c r="G55" i="8"/>
  <c r="F56" i="8"/>
  <c r="G56" i="8"/>
  <c r="F57" i="8"/>
  <c r="G57" i="8"/>
  <c r="F58" i="8"/>
  <c r="G58" i="8"/>
  <c r="F59" i="8"/>
  <c r="G59" i="8"/>
  <c r="F60" i="8"/>
  <c r="G60" i="8"/>
  <c r="F61" i="8"/>
  <c r="G61" i="8"/>
  <c r="F62" i="8"/>
  <c r="G62" i="8"/>
  <c r="F63" i="8"/>
  <c r="G63" i="8"/>
  <c r="F64" i="8"/>
  <c r="G64" i="8"/>
  <c r="F65" i="8"/>
  <c r="G65" i="8"/>
  <c r="F66" i="8"/>
  <c r="G66" i="8"/>
  <c r="F67" i="8"/>
  <c r="G67" i="8"/>
  <c r="F68" i="8"/>
  <c r="G68" i="8"/>
  <c r="F69" i="8"/>
  <c r="G69" i="8"/>
  <c r="F70" i="8"/>
  <c r="G70" i="8"/>
  <c r="F71" i="8"/>
  <c r="G71" i="8"/>
  <c r="F72" i="8"/>
  <c r="G72" i="8"/>
  <c r="F73" i="8"/>
  <c r="G73" i="8"/>
  <c r="F74" i="8"/>
  <c r="G74" i="8"/>
  <c r="F75" i="8"/>
  <c r="G75" i="8"/>
  <c r="F76" i="8"/>
  <c r="G76" i="8"/>
  <c r="F77" i="8"/>
  <c r="G77" i="8"/>
  <c r="F78" i="8"/>
  <c r="G78" i="8"/>
  <c r="F79" i="8"/>
  <c r="G79" i="8"/>
  <c r="F80" i="8"/>
  <c r="G80" i="8"/>
  <c r="F81" i="8"/>
  <c r="G81" i="8"/>
  <c r="F82" i="8"/>
  <c r="G82" i="8"/>
  <c r="F83" i="8"/>
  <c r="G83" i="8"/>
  <c r="F84" i="8"/>
  <c r="G84" i="8"/>
  <c r="F85" i="8"/>
  <c r="G85" i="8"/>
  <c r="F86" i="8"/>
  <c r="G86" i="8"/>
  <c r="F87" i="8"/>
  <c r="G87" i="8"/>
  <c r="F88" i="8"/>
  <c r="G88" i="8"/>
  <c r="F89" i="8"/>
  <c r="G89" i="8"/>
  <c r="F90" i="8"/>
  <c r="G90" i="8"/>
  <c r="F91" i="8"/>
  <c r="G91" i="8"/>
  <c r="F92" i="8"/>
  <c r="G92" i="8"/>
  <c r="F93" i="8"/>
  <c r="G93" i="8"/>
  <c r="F94" i="8"/>
  <c r="G94" i="8"/>
  <c r="F95" i="8"/>
  <c r="G95" i="8"/>
  <c r="F96" i="8"/>
  <c r="G96" i="8"/>
  <c r="F97" i="8"/>
  <c r="G97" i="8"/>
  <c r="F98" i="8"/>
  <c r="G98" i="8"/>
  <c r="F99" i="8"/>
  <c r="G99" i="8"/>
  <c r="F100" i="8"/>
  <c r="G100" i="8"/>
  <c r="F101" i="8"/>
  <c r="G101" i="8"/>
  <c r="F102" i="8"/>
  <c r="G102" i="8"/>
  <c r="F103" i="8"/>
  <c r="G103" i="8"/>
  <c r="F104" i="8"/>
  <c r="G104" i="8"/>
  <c r="F105" i="8"/>
  <c r="G105" i="8"/>
  <c r="F106" i="8"/>
  <c r="G106" i="8"/>
  <c r="F107" i="8"/>
  <c r="G107" i="8"/>
  <c r="F108" i="8"/>
  <c r="G108" i="8"/>
  <c r="F109" i="8"/>
  <c r="G109" i="8"/>
  <c r="F110" i="8"/>
  <c r="G110" i="8"/>
  <c r="F111" i="8"/>
  <c r="G111" i="8"/>
  <c r="F112" i="8"/>
  <c r="G112" i="8"/>
  <c r="F113" i="8"/>
  <c r="G113" i="8"/>
  <c r="F114" i="8"/>
  <c r="G114" i="8"/>
  <c r="F115" i="8"/>
  <c r="G115" i="8"/>
  <c r="F116" i="8"/>
  <c r="G116" i="8"/>
  <c r="F117" i="8"/>
  <c r="G117" i="8"/>
  <c r="F118" i="8"/>
  <c r="G118" i="8"/>
  <c r="F119" i="8"/>
  <c r="G119" i="8"/>
  <c r="F120" i="8"/>
  <c r="G120" i="8"/>
  <c r="F121" i="8"/>
  <c r="G121" i="8"/>
  <c r="F122" i="8"/>
  <c r="G122" i="8"/>
  <c r="F123" i="8"/>
  <c r="G123" i="8"/>
  <c r="F124" i="8"/>
  <c r="G124" i="8"/>
  <c r="F125" i="8"/>
  <c r="G125" i="8"/>
  <c r="F126" i="8"/>
  <c r="G126" i="8"/>
  <c r="F127" i="8"/>
  <c r="G127" i="8"/>
  <c r="F128" i="8"/>
  <c r="G128" i="8"/>
  <c r="F129" i="8"/>
  <c r="G129" i="8"/>
  <c r="F130" i="8"/>
  <c r="G130" i="8"/>
  <c r="F131" i="8"/>
  <c r="G131" i="8"/>
  <c r="F132" i="8"/>
  <c r="G132" i="8"/>
  <c r="F133" i="8"/>
  <c r="G133" i="8"/>
  <c r="F134" i="8"/>
  <c r="G134" i="8"/>
  <c r="F135" i="8"/>
  <c r="G135" i="8"/>
  <c r="F136" i="8"/>
  <c r="G136" i="8"/>
  <c r="F137" i="8"/>
  <c r="G137" i="8"/>
  <c r="F138" i="8"/>
  <c r="G138" i="8"/>
  <c r="F139" i="8"/>
  <c r="G139" i="8"/>
  <c r="F140" i="8"/>
  <c r="G140" i="8"/>
  <c r="F141" i="8"/>
  <c r="G141" i="8"/>
  <c r="F142" i="8"/>
  <c r="G142" i="8"/>
  <c r="F143" i="8"/>
  <c r="G143" i="8"/>
  <c r="F144" i="8"/>
  <c r="G144" i="8"/>
  <c r="F145" i="8"/>
  <c r="G145" i="8"/>
  <c r="F146" i="8"/>
  <c r="G146" i="8"/>
  <c r="F147" i="8"/>
  <c r="G147" i="8"/>
  <c r="F148" i="8"/>
  <c r="G148" i="8"/>
  <c r="F149" i="8"/>
  <c r="G149" i="8"/>
  <c r="F150" i="8"/>
  <c r="G150" i="8"/>
  <c r="F151" i="8"/>
  <c r="G151" i="8"/>
  <c r="F152" i="8"/>
  <c r="G152" i="8"/>
  <c r="F153" i="8"/>
  <c r="G153" i="8"/>
  <c r="F154" i="8"/>
  <c r="G154" i="8"/>
  <c r="F155" i="8"/>
  <c r="G155" i="8"/>
  <c r="F156" i="8"/>
  <c r="G156" i="8"/>
  <c r="F157" i="8"/>
  <c r="G157" i="8"/>
  <c r="F158" i="8"/>
  <c r="G158" i="8"/>
  <c r="F159" i="8"/>
  <c r="G159" i="8"/>
  <c r="F160" i="8"/>
  <c r="G160" i="8"/>
  <c r="F161" i="8"/>
  <c r="G161" i="8"/>
  <c r="F162" i="8"/>
  <c r="G162" i="8"/>
  <c r="F163" i="8"/>
  <c r="G163" i="8"/>
  <c r="F164" i="8"/>
  <c r="G164" i="8"/>
  <c r="F165" i="8"/>
  <c r="G165" i="8"/>
  <c r="F166" i="8"/>
  <c r="G166" i="8"/>
  <c r="F167" i="8"/>
  <c r="G167" i="8"/>
  <c r="F168" i="8"/>
  <c r="G168" i="8"/>
  <c r="F169" i="8"/>
  <c r="G169" i="8"/>
  <c r="F170" i="8"/>
  <c r="G170" i="8"/>
  <c r="F171" i="8"/>
  <c r="G171" i="8"/>
  <c r="F172" i="8"/>
  <c r="G172" i="8"/>
  <c r="F173" i="8"/>
  <c r="G173" i="8"/>
  <c r="F174" i="8"/>
  <c r="G174" i="8"/>
  <c r="F175" i="8"/>
  <c r="G175" i="8"/>
  <c r="F176" i="8"/>
  <c r="G176" i="8"/>
  <c r="F177" i="8"/>
  <c r="G177" i="8"/>
  <c r="F178" i="8"/>
  <c r="G178" i="8"/>
  <c r="F179" i="8"/>
  <c r="G179" i="8"/>
  <c r="F180" i="8"/>
  <c r="G180" i="8"/>
  <c r="F181" i="8"/>
  <c r="G181" i="8"/>
  <c r="F182" i="8"/>
  <c r="G182" i="8"/>
  <c r="F183" i="8"/>
  <c r="G183" i="8"/>
  <c r="F184" i="8"/>
  <c r="G184" i="8"/>
  <c r="F185" i="8"/>
  <c r="G185" i="8"/>
  <c r="F186" i="8"/>
  <c r="G186" i="8"/>
  <c r="F187" i="8"/>
  <c r="G187" i="8"/>
  <c r="F188" i="8"/>
  <c r="G188" i="8"/>
  <c r="F189" i="8"/>
  <c r="G189" i="8"/>
  <c r="F190" i="8"/>
  <c r="G190" i="8"/>
  <c r="F191" i="8"/>
  <c r="G191" i="8"/>
  <c r="F192" i="8"/>
  <c r="G192" i="8"/>
  <c r="F193" i="8"/>
  <c r="G193" i="8"/>
  <c r="F194" i="8"/>
  <c r="G194" i="8"/>
  <c r="F195" i="8"/>
  <c r="G195" i="8"/>
  <c r="F196" i="8"/>
  <c r="G196" i="8"/>
  <c r="F197" i="8"/>
  <c r="G197" i="8"/>
  <c r="F198" i="8"/>
  <c r="G198" i="8"/>
  <c r="F199" i="8"/>
  <c r="G199" i="8"/>
  <c r="F200" i="8"/>
  <c r="G200" i="8"/>
  <c r="F201" i="8"/>
  <c r="G201" i="8"/>
  <c r="F202" i="8"/>
  <c r="G202" i="8"/>
  <c r="F203" i="8"/>
  <c r="G203" i="8"/>
  <c r="F204" i="8"/>
  <c r="G204" i="8"/>
  <c r="F205" i="8"/>
  <c r="G205" i="8"/>
  <c r="F206" i="8"/>
  <c r="G206" i="8"/>
  <c r="F207" i="8"/>
  <c r="G207" i="8"/>
  <c r="F208" i="8"/>
  <c r="G208" i="8"/>
  <c r="F209" i="8"/>
  <c r="G209" i="8"/>
  <c r="F210" i="8"/>
  <c r="G210" i="8"/>
  <c r="F211" i="8"/>
  <c r="G211" i="8"/>
  <c r="F212" i="8"/>
  <c r="G212" i="8"/>
  <c r="F213" i="8"/>
  <c r="G213" i="8"/>
  <c r="F214" i="8"/>
  <c r="G214" i="8"/>
  <c r="F215" i="8"/>
  <c r="G215" i="8"/>
  <c r="F216" i="8"/>
  <c r="G216" i="8"/>
  <c r="F217" i="8"/>
  <c r="G217" i="8"/>
  <c r="F218" i="8"/>
  <c r="G218" i="8"/>
  <c r="F219" i="8"/>
  <c r="G219" i="8"/>
  <c r="F220" i="8"/>
  <c r="G220" i="8"/>
  <c r="F221" i="8"/>
  <c r="G221" i="8"/>
  <c r="F222" i="8"/>
  <c r="G222" i="8"/>
  <c r="F223" i="8"/>
  <c r="G223" i="8"/>
  <c r="F224" i="8"/>
  <c r="G224" i="8"/>
  <c r="F225" i="8"/>
  <c r="G225" i="8"/>
  <c r="F226" i="8"/>
  <c r="G226" i="8"/>
  <c r="F227" i="8"/>
  <c r="G227" i="8"/>
  <c r="F228" i="8"/>
  <c r="G228" i="8"/>
  <c r="F229" i="8"/>
  <c r="G229" i="8"/>
  <c r="F230" i="8"/>
  <c r="G230" i="8"/>
  <c r="F231" i="8"/>
  <c r="G231" i="8"/>
  <c r="F232" i="8"/>
  <c r="G232" i="8"/>
  <c r="F233" i="8"/>
  <c r="G233" i="8"/>
  <c r="F234" i="8"/>
  <c r="G234" i="8"/>
  <c r="F235" i="8"/>
  <c r="G235" i="8"/>
  <c r="F236" i="8"/>
  <c r="G236" i="8"/>
  <c r="F237" i="8"/>
  <c r="G237" i="8"/>
  <c r="F238" i="8"/>
  <c r="G238" i="8"/>
  <c r="F239" i="8"/>
  <c r="G239" i="8"/>
  <c r="F240" i="8"/>
  <c r="G240" i="8"/>
  <c r="F241" i="8"/>
  <c r="G241" i="8"/>
  <c r="F242" i="8"/>
  <c r="G242" i="8"/>
  <c r="F243" i="8"/>
  <c r="G243" i="8"/>
  <c r="F244" i="8"/>
  <c r="G244" i="8"/>
  <c r="F245" i="8"/>
  <c r="G245" i="8"/>
  <c r="F246" i="8"/>
  <c r="G246" i="8"/>
  <c r="F247" i="8"/>
  <c r="G247" i="8"/>
  <c r="F248" i="8"/>
  <c r="G248" i="8"/>
  <c r="F249" i="8"/>
  <c r="G249" i="8"/>
  <c r="F250" i="8"/>
  <c r="G250" i="8"/>
  <c r="F251" i="8"/>
  <c r="G251" i="8"/>
  <c r="F252" i="8"/>
  <c r="G252" i="8"/>
  <c r="F253" i="8"/>
  <c r="G253" i="8"/>
  <c r="F254" i="8"/>
  <c r="G254" i="8"/>
  <c r="F255" i="8"/>
  <c r="G255" i="8"/>
  <c r="F256" i="8"/>
  <c r="G256" i="8"/>
  <c r="F257" i="8"/>
  <c r="G257" i="8"/>
  <c r="F258" i="8"/>
  <c r="G258" i="8"/>
  <c r="F259" i="8"/>
  <c r="G259" i="8"/>
  <c r="F260" i="8"/>
  <c r="G260" i="8"/>
  <c r="F261" i="8"/>
  <c r="G261" i="8"/>
  <c r="F262" i="8"/>
  <c r="G262" i="8"/>
  <c r="F263" i="8"/>
  <c r="G263" i="8"/>
  <c r="F264" i="8"/>
  <c r="G264" i="8"/>
  <c r="F265" i="8"/>
  <c r="G265" i="8"/>
  <c r="F266" i="8"/>
  <c r="G266" i="8"/>
  <c r="F267" i="8"/>
  <c r="G267" i="8"/>
  <c r="F268" i="8"/>
  <c r="G268" i="8"/>
  <c r="F269" i="8"/>
  <c r="G269" i="8"/>
  <c r="F270" i="8"/>
  <c r="G270" i="8"/>
  <c r="F271" i="8"/>
  <c r="G271" i="8"/>
  <c r="F272" i="8"/>
  <c r="G272" i="8"/>
  <c r="F273" i="8"/>
  <c r="G273" i="8"/>
  <c r="F274" i="8"/>
  <c r="G274" i="8"/>
  <c r="F275" i="8"/>
  <c r="G275" i="8"/>
  <c r="F276" i="8"/>
  <c r="G276" i="8"/>
  <c r="F277" i="8"/>
  <c r="G277" i="8"/>
  <c r="F278" i="8"/>
  <c r="G278" i="8"/>
  <c r="F279" i="8"/>
  <c r="G279" i="8"/>
  <c r="F280" i="8"/>
  <c r="G280" i="8"/>
  <c r="F281" i="8"/>
  <c r="G281" i="8"/>
  <c r="F282" i="8"/>
  <c r="G282" i="8"/>
  <c r="F283" i="8"/>
  <c r="G283" i="8"/>
  <c r="F284" i="8"/>
  <c r="G284" i="8"/>
  <c r="F285" i="8"/>
  <c r="G285" i="8"/>
  <c r="F286" i="8"/>
  <c r="G286" i="8"/>
  <c r="F287" i="8"/>
  <c r="G287" i="8"/>
  <c r="F288" i="8"/>
  <c r="G288" i="8"/>
  <c r="F289" i="8"/>
  <c r="G289" i="8"/>
  <c r="F290" i="8"/>
  <c r="G290" i="8"/>
  <c r="F291" i="8"/>
  <c r="G291" i="8"/>
  <c r="F292" i="8"/>
  <c r="G292" i="8"/>
  <c r="F293" i="8"/>
  <c r="G293" i="8"/>
  <c r="F294" i="8"/>
  <c r="G294" i="8"/>
  <c r="F295" i="8"/>
  <c r="G295" i="8"/>
  <c r="F296" i="8"/>
  <c r="G296" i="8"/>
  <c r="F297" i="8"/>
  <c r="G297" i="8"/>
  <c r="F298" i="8"/>
  <c r="G298" i="8"/>
  <c r="F299" i="8"/>
  <c r="G299" i="8"/>
  <c r="F300" i="8"/>
  <c r="G300" i="8"/>
  <c r="F301" i="8"/>
  <c r="G301" i="8"/>
  <c r="F302" i="8"/>
  <c r="G302" i="8"/>
  <c r="F303" i="8"/>
  <c r="G303" i="8"/>
  <c r="F304" i="8"/>
  <c r="G304" i="8"/>
  <c r="F305" i="8"/>
  <c r="G305" i="8"/>
  <c r="F306" i="8"/>
  <c r="G306" i="8"/>
  <c r="F307" i="8"/>
  <c r="G307" i="8"/>
  <c r="F308" i="8"/>
  <c r="G308" i="8"/>
  <c r="F309" i="8"/>
  <c r="G309" i="8"/>
  <c r="F310" i="8"/>
  <c r="G310" i="8"/>
  <c r="F311" i="8"/>
  <c r="G311" i="8"/>
  <c r="F312" i="8"/>
  <c r="G312" i="8"/>
  <c r="F313" i="8"/>
  <c r="G313" i="8"/>
  <c r="F314" i="8"/>
  <c r="G314" i="8"/>
  <c r="F315" i="8"/>
  <c r="G315" i="8"/>
  <c r="F316" i="8"/>
  <c r="G316" i="8"/>
  <c r="F317" i="8"/>
  <c r="G317" i="8"/>
  <c r="F318" i="8"/>
  <c r="G318" i="8"/>
  <c r="F319" i="8"/>
  <c r="G319" i="8"/>
  <c r="F320" i="8"/>
  <c r="G320" i="8"/>
  <c r="F321" i="8"/>
  <c r="G321" i="8"/>
  <c r="F322" i="8"/>
  <c r="G322" i="8"/>
  <c r="F323" i="8"/>
  <c r="G323" i="8"/>
  <c r="F324" i="8"/>
  <c r="G324" i="8"/>
  <c r="F325" i="8"/>
  <c r="G325" i="8"/>
  <c r="F326" i="8"/>
  <c r="G326" i="8"/>
  <c r="F327" i="8"/>
  <c r="G327" i="8"/>
  <c r="F328" i="8"/>
  <c r="G328" i="8"/>
  <c r="F329" i="8"/>
  <c r="G329" i="8"/>
  <c r="F330" i="8"/>
  <c r="G330" i="8"/>
  <c r="F331" i="8"/>
  <c r="G331" i="8"/>
  <c r="F332" i="8"/>
  <c r="G332" i="8"/>
  <c r="F333" i="8"/>
  <c r="G333" i="8"/>
  <c r="F334" i="8"/>
  <c r="G334" i="8"/>
  <c r="F335" i="8"/>
  <c r="G335" i="8"/>
  <c r="F336" i="8"/>
  <c r="G336" i="8"/>
  <c r="F337" i="8"/>
  <c r="G337" i="8"/>
  <c r="F338" i="8"/>
  <c r="G338" i="8"/>
  <c r="F339" i="8"/>
  <c r="G339" i="8"/>
  <c r="F340" i="8"/>
  <c r="G340" i="8"/>
  <c r="F341" i="8"/>
  <c r="G341" i="8"/>
  <c r="F342" i="8"/>
  <c r="G342" i="8"/>
  <c r="F343" i="8"/>
  <c r="G343" i="8"/>
  <c r="F344" i="8"/>
  <c r="G344" i="8"/>
  <c r="F345" i="8"/>
  <c r="G345" i="8"/>
  <c r="F346" i="8"/>
  <c r="G346" i="8"/>
  <c r="F347" i="8"/>
  <c r="G347" i="8"/>
  <c r="F348" i="8"/>
  <c r="G348" i="8"/>
  <c r="F349" i="8"/>
  <c r="G349" i="8"/>
  <c r="F350" i="8"/>
  <c r="G350" i="8"/>
  <c r="F351" i="8"/>
  <c r="G351" i="8"/>
  <c r="F352" i="8"/>
  <c r="G352" i="8"/>
  <c r="F353" i="8"/>
  <c r="G353" i="8"/>
  <c r="F354" i="8"/>
  <c r="G354" i="8"/>
  <c r="F355" i="8"/>
  <c r="G355" i="8"/>
  <c r="F356" i="8"/>
  <c r="G356" i="8"/>
  <c r="F357" i="8"/>
  <c r="G357" i="8"/>
  <c r="F358" i="8"/>
  <c r="G358" i="8"/>
  <c r="F359" i="8"/>
  <c r="G359" i="8"/>
  <c r="F360" i="8"/>
  <c r="G360" i="8"/>
  <c r="F361" i="8"/>
  <c r="G361" i="8"/>
  <c r="F362" i="8"/>
  <c r="G362" i="8"/>
  <c r="F363" i="8"/>
  <c r="G363" i="8"/>
  <c r="G3" i="8"/>
  <c r="F3" i="8"/>
  <c r="F4" i="6"/>
  <c r="G4" i="6"/>
  <c r="F5" i="6"/>
  <c r="G5" i="6"/>
  <c r="F6" i="6"/>
  <c r="G6" i="6"/>
  <c r="F7" i="6"/>
  <c r="G7" i="6"/>
  <c r="F8" i="6"/>
  <c r="G8" i="6"/>
  <c r="F9" i="6"/>
  <c r="G9" i="6"/>
  <c r="F10" i="6"/>
  <c r="G10" i="6"/>
  <c r="F11" i="6"/>
  <c r="G11" i="6"/>
  <c r="F12" i="6"/>
  <c r="G12" i="6"/>
  <c r="F13" i="6"/>
  <c r="G13" i="6"/>
  <c r="F14" i="6"/>
  <c r="G14" i="6"/>
  <c r="F15" i="6"/>
  <c r="G15" i="6"/>
  <c r="F16" i="6"/>
  <c r="G16" i="6"/>
  <c r="F17" i="6"/>
  <c r="G17" i="6"/>
  <c r="F18" i="6"/>
  <c r="G18" i="6"/>
  <c r="F19" i="6"/>
  <c r="G19" i="6"/>
  <c r="F20" i="6"/>
  <c r="G20" i="6"/>
  <c r="F21" i="6"/>
  <c r="G21" i="6"/>
  <c r="F22" i="6"/>
  <c r="G22" i="6"/>
  <c r="F23" i="6"/>
  <c r="G23" i="6"/>
  <c r="F24" i="6"/>
  <c r="G24" i="6"/>
  <c r="F25" i="6"/>
  <c r="G25" i="6"/>
  <c r="F26" i="6"/>
  <c r="G26" i="6"/>
  <c r="F27" i="6"/>
  <c r="G27" i="6"/>
  <c r="F28" i="6"/>
  <c r="G28" i="6"/>
  <c r="F29" i="6"/>
  <c r="G29" i="6"/>
  <c r="F30" i="6"/>
  <c r="G30" i="6"/>
  <c r="F31" i="6"/>
  <c r="G31" i="6"/>
  <c r="F32" i="6"/>
  <c r="G32" i="6"/>
  <c r="F33" i="6"/>
  <c r="G33" i="6"/>
  <c r="F34" i="6"/>
  <c r="G34" i="6"/>
  <c r="F35" i="6"/>
  <c r="G35" i="6"/>
  <c r="F36" i="6"/>
  <c r="G36" i="6"/>
  <c r="F37" i="6"/>
  <c r="G37" i="6"/>
  <c r="F38" i="6"/>
  <c r="G38" i="6"/>
  <c r="F39" i="6"/>
  <c r="G39" i="6"/>
  <c r="F40" i="6"/>
  <c r="G40" i="6"/>
  <c r="F41" i="6"/>
  <c r="G41" i="6"/>
  <c r="F42" i="6"/>
  <c r="G42" i="6"/>
  <c r="F43" i="6"/>
  <c r="G43" i="6"/>
  <c r="F44" i="6"/>
  <c r="G44" i="6"/>
  <c r="F45" i="6"/>
  <c r="G45" i="6"/>
  <c r="F46" i="6"/>
  <c r="G46" i="6"/>
  <c r="F47" i="6"/>
  <c r="G47" i="6"/>
  <c r="F48" i="6"/>
  <c r="G48" i="6"/>
  <c r="F49" i="6"/>
  <c r="G49" i="6"/>
  <c r="F50" i="6"/>
  <c r="G50" i="6"/>
  <c r="F51" i="6"/>
  <c r="G51" i="6"/>
  <c r="F52" i="6"/>
  <c r="G52" i="6"/>
  <c r="F53" i="6"/>
  <c r="G53" i="6"/>
  <c r="F54" i="6"/>
  <c r="G54" i="6"/>
  <c r="F55" i="6"/>
  <c r="G55" i="6"/>
  <c r="F56" i="6"/>
  <c r="G56" i="6"/>
  <c r="F57" i="6"/>
  <c r="G57" i="6"/>
  <c r="F58" i="6"/>
  <c r="G58" i="6"/>
  <c r="F59" i="6"/>
  <c r="G59" i="6"/>
  <c r="F60" i="6"/>
  <c r="G60" i="6"/>
  <c r="F61" i="6"/>
  <c r="G61" i="6"/>
  <c r="F62" i="6"/>
  <c r="G62" i="6"/>
  <c r="F63" i="6"/>
  <c r="G63" i="6"/>
  <c r="F64" i="6"/>
  <c r="G64" i="6"/>
  <c r="F65" i="6"/>
  <c r="G65" i="6"/>
  <c r="F66" i="6"/>
  <c r="G66" i="6"/>
  <c r="F67" i="6"/>
  <c r="G67" i="6"/>
  <c r="F68" i="6"/>
  <c r="G68" i="6"/>
  <c r="F69" i="6"/>
  <c r="G69" i="6"/>
  <c r="F70" i="6"/>
  <c r="G70" i="6"/>
  <c r="F71" i="6"/>
  <c r="G71" i="6"/>
  <c r="F72" i="6"/>
  <c r="G72" i="6"/>
  <c r="F73" i="6"/>
  <c r="G73" i="6"/>
  <c r="F74" i="6"/>
  <c r="G74" i="6"/>
  <c r="F75" i="6"/>
  <c r="G75" i="6"/>
  <c r="F76" i="6"/>
  <c r="G76" i="6"/>
  <c r="F77" i="6"/>
  <c r="G77" i="6"/>
  <c r="F78" i="6"/>
  <c r="G78" i="6"/>
  <c r="F79" i="6"/>
  <c r="G79" i="6"/>
  <c r="F80" i="6"/>
  <c r="G80" i="6"/>
  <c r="F81" i="6"/>
  <c r="G81" i="6"/>
  <c r="F82" i="6"/>
  <c r="G82" i="6"/>
  <c r="F83" i="6"/>
  <c r="G83" i="6"/>
  <c r="F84" i="6"/>
  <c r="G84" i="6"/>
  <c r="F85" i="6"/>
  <c r="G85" i="6"/>
  <c r="F86" i="6"/>
  <c r="G86" i="6"/>
  <c r="F87" i="6"/>
  <c r="G87" i="6"/>
  <c r="F88" i="6"/>
  <c r="G88" i="6"/>
  <c r="F89" i="6"/>
  <c r="G89" i="6"/>
  <c r="F90" i="6"/>
  <c r="G90" i="6"/>
  <c r="F91" i="6"/>
  <c r="G91" i="6"/>
  <c r="F92" i="6"/>
  <c r="G92" i="6"/>
  <c r="F93" i="6"/>
  <c r="G93" i="6"/>
  <c r="F94" i="6"/>
  <c r="G94" i="6"/>
  <c r="F95" i="6"/>
  <c r="G95" i="6"/>
  <c r="F96" i="6"/>
  <c r="G96" i="6"/>
  <c r="F97" i="6"/>
  <c r="G97" i="6"/>
  <c r="F98" i="6"/>
  <c r="G98" i="6"/>
  <c r="F99" i="6"/>
  <c r="G99" i="6"/>
  <c r="F100" i="6"/>
  <c r="G100" i="6"/>
  <c r="F101" i="6"/>
  <c r="G101" i="6"/>
  <c r="F102" i="6"/>
  <c r="G102" i="6"/>
  <c r="F103" i="6"/>
  <c r="G103" i="6"/>
  <c r="F104" i="6"/>
  <c r="G104" i="6"/>
  <c r="F105" i="6"/>
  <c r="G105" i="6"/>
  <c r="F106" i="6"/>
  <c r="G106" i="6"/>
  <c r="F107" i="6"/>
  <c r="G107" i="6"/>
  <c r="F108" i="6"/>
  <c r="G108" i="6"/>
  <c r="F109" i="6"/>
  <c r="G109" i="6"/>
  <c r="F110" i="6"/>
  <c r="G110" i="6"/>
  <c r="F111" i="6"/>
  <c r="G111" i="6"/>
  <c r="F112" i="6"/>
  <c r="G112" i="6"/>
  <c r="F113" i="6"/>
  <c r="G113" i="6"/>
  <c r="F114" i="6"/>
  <c r="G114" i="6"/>
  <c r="F115" i="6"/>
  <c r="G115" i="6"/>
  <c r="F116" i="6"/>
  <c r="G116" i="6"/>
  <c r="F117" i="6"/>
  <c r="G117" i="6"/>
  <c r="F118" i="6"/>
  <c r="G118" i="6"/>
  <c r="F119" i="6"/>
  <c r="G119" i="6"/>
  <c r="F120" i="6"/>
  <c r="G120" i="6"/>
  <c r="F121" i="6"/>
  <c r="G121" i="6"/>
  <c r="F122" i="6"/>
  <c r="G122" i="6"/>
  <c r="F123" i="6"/>
  <c r="G123" i="6"/>
  <c r="F124" i="6"/>
  <c r="G124" i="6"/>
  <c r="F125" i="6"/>
  <c r="G125" i="6"/>
  <c r="F126" i="6"/>
  <c r="G126" i="6"/>
  <c r="F127" i="6"/>
  <c r="G127" i="6"/>
  <c r="F128" i="6"/>
  <c r="G128" i="6"/>
  <c r="F129" i="6"/>
  <c r="G129" i="6"/>
  <c r="F130" i="6"/>
  <c r="G130" i="6"/>
  <c r="F131" i="6"/>
  <c r="G131" i="6"/>
  <c r="F132" i="6"/>
  <c r="G132" i="6"/>
  <c r="F133" i="6"/>
  <c r="G133" i="6"/>
  <c r="F134" i="6"/>
  <c r="G134" i="6"/>
  <c r="F135" i="6"/>
  <c r="G135" i="6"/>
  <c r="F136" i="6"/>
  <c r="G136" i="6"/>
  <c r="F137" i="6"/>
  <c r="G137" i="6"/>
  <c r="F138" i="6"/>
  <c r="G138" i="6"/>
  <c r="F139" i="6"/>
  <c r="G139" i="6"/>
  <c r="F140" i="6"/>
  <c r="G140" i="6"/>
  <c r="F141" i="6"/>
  <c r="G141" i="6"/>
  <c r="F142" i="6"/>
  <c r="G142" i="6"/>
  <c r="F143" i="6"/>
  <c r="G143" i="6"/>
  <c r="F144" i="6"/>
  <c r="G144" i="6"/>
  <c r="F145" i="6"/>
  <c r="G145" i="6"/>
  <c r="F146" i="6"/>
  <c r="G146" i="6"/>
  <c r="F147" i="6"/>
  <c r="G147" i="6"/>
  <c r="F148" i="6"/>
  <c r="G148" i="6"/>
  <c r="F149" i="6"/>
  <c r="G149" i="6"/>
  <c r="F150" i="6"/>
  <c r="G150" i="6"/>
  <c r="F151" i="6"/>
  <c r="G151" i="6"/>
  <c r="F152" i="6"/>
  <c r="G152" i="6"/>
  <c r="F153" i="6"/>
  <c r="G153" i="6"/>
  <c r="F154" i="6"/>
  <c r="G154" i="6"/>
  <c r="F155" i="6"/>
  <c r="G155" i="6"/>
  <c r="F156" i="6"/>
  <c r="G156" i="6"/>
  <c r="F157" i="6"/>
  <c r="G157" i="6"/>
  <c r="F158" i="6"/>
  <c r="G158" i="6"/>
  <c r="F159" i="6"/>
  <c r="G159" i="6"/>
  <c r="F160" i="6"/>
  <c r="G160" i="6"/>
  <c r="F161" i="6"/>
  <c r="G161" i="6"/>
  <c r="F162" i="6"/>
  <c r="G162" i="6"/>
  <c r="F163" i="6"/>
  <c r="G163" i="6"/>
  <c r="F164" i="6"/>
  <c r="G164" i="6"/>
  <c r="F165" i="6"/>
  <c r="G165" i="6"/>
  <c r="F166" i="6"/>
  <c r="G166" i="6"/>
  <c r="F167" i="6"/>
  <c r="G167" i="6"/>
  <c r="F168" i="6"/>
  <c r="G168" i="6"/>
  <c r="F169" i="6"/>
  <c r="G169" i="6"/>
  <c r="F170" i="6"/>
  <c r="G170" i="6"/>
  <c r="F171" i="6"/>
  <c r="G171" i="6"/>
  <c r="F172" i="6"/>
  <c r="G172" i="6"/>
  <c r="F173" i="6"/>
  <c r="G173" i="6"/>
  <c r="F174" i="6"/>
  <c r="G174" i="6"/>
  <c r="F175" i="6"/>
  <c r="G175" i="6"/>
  <c r="F176" i="6"/>
  <c r="G176" i="6"/>
  <c r="F177" i="6"/>
  <c r="G177" i="6"/>
  <c r="F178" i="6"/>
  <c r="G178" i="6"/>
  <c r="F179" i="6"/>
  <c r="G179" i="6"/>
  <c r="F180" i="6"/>
  <c r="G180" i="6"/>
  <c r="F181" i="6"/>
  <c r="G181" i="6"/>
  <c r="F182" i="6"/>
  <c r="G182" i="6"/>
  <c r="F183" i="6"/>
  <c r="G183" i="6"/>
  <c r="F184" i="6"/>
  <c r="G184" i="6"/>
  <c r="F185" i="6"/>
  <c r="G185" i="6"/>
  <c r="F186" i="6"/>
  <c r="G186" i="6"/>
  <c r="F187" i="6"/>
  <c r="G187" i="6"/>
  <c r="F188" i="6"/>
  <c r="G188" i="6"/>
  <c r="F189" i="6"/>
  <c r="G189" i="6"/>
  <c r="F190" i="6"/>
  <c r="G190" i="6"/>
  <c r="F191" i="6"/>
  <c r="G191" i="6"/>
  <c r="F192" i="6"/>
  <c r="G192" i="6"/>
  <c r="F193" i="6"/>
  <c r="G193" i="6"/>
  <c r="F194" i="6"/>
  <c r="G194" i="6"/>
  <c r="F195" i="6"/>
  <c r="G195" i="6"/>
  <c r="F196" i="6"/>
  <c r="G196" i="6"/>
  <c r="F197" i="6"/>
  <c r="G197" i="6"/>
  <c r="F198" i="6"/>
  <c r="G198" i="6"/>
  <c r="F199" i="6"/>
  <c r="G199" i="6"/>
  <c r="F200" i="6"/>
  <c r="G200" i="6"/>
  <c r="F201" i="6"/>
  <c r="G201" i="6"/>
  <c r="F202" i="6"/>
  <c r="G202" i="6"/>
  <c r="F203" i="6"/>
  <c r="G203" i="6"/>
  <c r="F204" i="6"/>
  <c r="G204" i="6"/>
  <c r="F205" i="6"/>
  <c r="G205" i="6"/>
  <c r="F206" i="6"/>
  <c r="G206" i="6"/>
  <c r="F207" i="6"/>
  <c r="G207" i="6"/>
  <c r="F208" i="6"/>
  <c r="G208" i="6"/>
  <c r="F209" i="6"/>
  <c r="G209" i="6"/>
  <c r="F210" i="6"/>
  <c r="G210" i="6"/>
  <c r="F211" i="6"/>
  <c r="G211" i="6"/>
  <c r="F212" i="6"/>
  <c r="G212" i="6"/>
  <c r="F213" i="6"/>
  <c r="G213" i="6"/>
  <c r="F214" i="6"/>
  <c r="G214" i="6"/>
  <c r="F215" i="6"/>
  <c r="G215" i="6"/>
  <c r="F216" i="6"/>
  <c r="G216" i="6"/>
  <c r="F217" i="6"/>
  <c r="G217" i="6"/>
  <c r="F218" i="6"/>
  <c r="G218" i="6"/>
  <c r="F219" i="6"/>
  <c r="G219" i="6"/>
  <c r="F220" i="6"/>
  <c r="G220" i="6"/>
  <c r="F221" i="6"/>
  <c r="G221" i="6"/>
  <c r="F222" i="6"/>
  <c r="G222" i="6"/>
  <c r="F223" i="6"/>
  <c r="G223" i="6"/>
  <c r="F224" i="6"/>
  <c r="G224" i="6"/>
  <c r="F225" i="6"/>
  <c r="G225" i="6"/>
  <c r="F226" i="6"/>
  <c r="G226" i="6"/>
  <c r="F227" i="6"/>
  <c r="G227" i="6"/>
  <c r="F228" i="6"/>
  <c r="G228" i="6"/>
  <c r="F229" i="6"/>
  <c r="G229" i="6"/>
  <c r="F230" i="6"/>
  <c r="G230" i="6"/>
  <c r="F231" i="6"/>
  <c r="G231" i="6"/>
  <c r="F232" i="6"/>
  <c r="G232" i="6"/>
  <c r="F233" i="6"/>
  <c r="G233" i="6"/>
  <c r="F234" i="6"/>
  <c r="G234" i="6"/>
  <c r="F235" i="6"/>
  <c r="G235" i="6"/>
  <c r="F236" i="6"/>
  <c r="G236" i="6"/>
  <c r="F237" i="6"/>
  <c r="G237" i="6"/>
  <c r="F238" i="6"/>
  <c r="G238" i="6"/>
  <c r="F239" i="6"/>
  <c r="G239" i="6"/>
  <c r="F240" i="6"/>
  <c r="G240" i="6"/>
  <c r="F241" i="6"/>
  <c r="G241" i="6"/>
  <c r="F242" i="6"/>
  <c r="G242" i="6"/>
  <c r="F243" i="6"/>
  <c r="G243" i="6"/>
  <c r="F244" i="6"/>
  <c r="G244" i="6"/>
  <c r="F245" i="6"/>
  <c r="G245" i="6"/>
  <c r="F246" i="6"/>
  <c r="G246" i="6"/>
  <c r="F247" i="6"/>
  <c r="G247" i="6"/>
  <c r="F248" i="6"/>
  <c r="G248" i="6"/>
  <c r="F249" i="6"/>
  <c r="G249" i="6"/>
  <c r="F250" i="6"/>
  <c r="G250" i="6"/>
  <c r="F251" i="6"/>
  <c r="G251" i="6"/>
  <c r="F252" i="6"/>
  <c r="G252" i="6"/>
  <c r="F253" i="6"/>
  <c r="G253" i="6"/>
  <c r="F254" i="6"/>
  <c r="G254" i="6"/>
  <c r="F255" i="6"/>
  <c r="G255" i="6"/>
  <c r="F256" i="6"/>
  <c r="G256" i="6"/>
  <c r="F257" i="6"/>
  <c r="G257" i="6"/>
  <c r="F258" i="6"/>
  <c r="G258" i="6"/>
  <c r="F259" i="6"/>
  <c r="G259" i="6"/>
  <c r="F260" i="6"/>
  <c r="G260" i="6"/>
  <c r="F261" i="6"/>
  <c r="G261" i="6"/>
  <c r="F262" i="6"/>
  <c r="G262" i="6"/>
  <c r="F263" i="6"/>
  <c r="G263" i="6"/>
  <c r="F264" i="6"/>
  <c r="G264" i="6"/>
  <c r="F265" i="6"/>
  <c r="G265" i="6"/>
  <c r="F266" i="6"/>
  <c r="G266" i="6"/>
  <c r="F267" i="6"/>
  <c r="G267" i="6"/>
  <c r="F268" i="6"/>
  <c r="G268" i="6"/>
  <c r="F269" i="6"/>
  <c r="G269" i="6"/>
  <c r="F270" i="6"/>
  <c r="G270" i="6"/>
  <c r="F271" i="6"/>
  <c r="G271" i="6"/>
  <c r="F272" i="6"/>
  <c r="G272" i="6"/>
  <c r="F273" i="6"/>
  <c r="G273" i="6"/>
  <c r="F274" i="6"/>
  <c r="G274" i="6"/>
  <c r="F275" i="6"/>
  <c r="G275" i="6"/>
  <c r="F276" i="6"/>
  <c r="G276" i="6"/>
  <c r="F277" i="6"/>
  <c r="G277" i="6"/>
  <c r="F278" i="6"/>
  <c r="G278" i="6"/>
  <c r="F279" i="6"/>
  <c r="G279" i="6"/>
  <c r="F280" i="6"/>
  <c r="G280" i="6"/>
  <c r="F281" i="6"/>
  <c r="G281" i="6"/>
  <c r="F282" i="6"/>
  <c r="G282" i="6"/>
  <c r="F283" i="6"/>
  <c r="G283" i="6"/>
  <c r="F284" i="6"/>
  <c r="G284" i="6"/>
  <c r="F285" i="6"/>
  <c r="G285" i="6"/>
  <c r="F286" i="6"/>
  <c r="G286" i="6"/>
  <c r="F287" i="6"/>
  <c r="G287" i="6"/>
  <c r="F288" i="6"/>
  <c r="G288" i="6"/>
  <c r="F289" i="6"/>
  <c r="G289" i="6"/>
  <c r="F290" i="6"/>
  <c r="G290" i="6"/>
  <c r="F291" i="6"/>
  <c r="G291" i="6"/>
  <c r="F292" i="6"/>
  <c r="G292" i="6"/>
  <c r="F293" i="6"/>
  <c r="G293" i="6"/>
  <c r="F294" i="6"/>
  <c r="G294" i="6"/>
  <c r="F295" i="6"/>
  <c r="G295" i="6"/>
  <c r="F296" i="6"/>
  <c r="G296" i="6"/>
  <c r="F297" i="6"/>
  <c r="G297" i="6"/>
  <c r="F298" i="6"/>
  <c r="G298" i="6"/>
  <c r="F299" i="6"/>
  <c r="G299" i="6"/>
  <c r="F300" i="6"/>
  <c r="G300" i="6"/>
  <c r="F301" i="6"/>
  <c r="G301" i="6"/>
  <c r="F302" i="6"/>
  <c r="G302" i="6"/>
  <c r="F303" i="6"/>
  <c r="G303" i="6"/>
  <c r="F304" i="6"/>
  <c r="G304" i="6"/>
  <c r="F305" i="6"/>
  <c r="G305" i="6"/>
  <c r="F306" i="6"/>
  <c r="G306" i="6"/>
  <c r="F307" i="6"/>
  <c r="G307" i="6"/>
  <c r="F308" i="6"/>
  <c r="G308" i="6"/>
  <c r="F309" i="6"/>
  <c r="G309" i="6"/>
  <c r="F310" i="6"/>
  <c r="G310" i="6"/>
  <c r="F311" i="6"/>
  <c r="G311" i="6"/>
  <c r="F312" i="6"/>
  <c r="G312" i="6"/>
  <c r="F313" i="6"/>
  <c r="G313" i="6"/>
  <c r="F314" i="6"/>
  <c r="G314" i="6"/>
  <c r="F315" i="6"/>
  <c r="G315" i="6"/>
  <c r="F316" i="6"/>
  <c r="G316" i="6"/>
  <c r="F317" i="6"/>
  <c r="G317" i="6"/>
  <c r="F318" i="6"/>
  <c r="G318" i="6"/>
  <c r="F319" i="6"/>
  <c r="G319" i="6"/>
  <c r="F320" i="6"/>
  <c r="G320" i="6"/>
  <c r="F321" i="6"/>
  <c r="G321" i="6"/>
  <c r="F322" i="6"/>
  <c r="G322" i="6"/>
  <c r="F323" i="6"/>
  <c r="G323" i="6"/>
  <c r="F324" i="6"/>
  <c r="G324" i="6"/>
  <c r="F325" i="6"/>
  <c r="G325" i="6"/>
  <c r="F326" i="6"/>
  <c r="G326" i="6"/>
  <c r="F327" i="6"/>
  <c r="G327" i="6"/>
  <c r="F328" i="6"/>
  <c r="G328" i="6"/>
  <c r="F329" i="6"/>
  <c r="G329" i="6"/>
  <c r="F330" i="6"/>
  <c r="G330" i="6"/>
  <c r="F331" i="6"/>
  <c r="G331" i="6"/>
  <c r="F332" i="6"/>
  <c r="G332" i="6"/>
  <c r="F333" i="6"/>
  <c r="G333" i="6"/>
  <c r="F334" i="6"/>
  <c r="G334" i="6"/>
  <c r="F335" i="6"/>
  <c r="G335" i="6"/>
  <c r="F336" i="6"/>
  <c r="G336" i="6"/>
  <c r="F337" i="6"/>
  <c r="G337" i="6"/>
  <c r="F338" i="6"/>
  <c r="G338" i="6"/>
  <c r="F339" i="6"/>
  <c r="G339" i="6"/>
  <c r="F340" i="6"/>
  <c r="G340" i="6"/>
  <c r="F341" i="6"/>
  <c r="G341" i="6"/>
  <c r="F342" i="6"/>
  <c r="G342" i="6"/>
  <c r="F343" i="6"/>
  <c r="G343" i="6"/>
  <c r="F344" i="6"/>
  <c r="G344" i="6"/>
  <c r="F345" i="6"/>
  <c r="G345" i="6"/>
  <c r="F346" i="6"/>
  <c r="G346" i="6"/>
  <c r="F347" i="6"/>
  <c r="G347" i="6"/>
  <c r="F348" i="6"/>
  <c r="G348" i="6"/>
  <c r="F349" i="6"/>
  <c r="G349" i="6"/>
  <c r="F350" i="6"/>
  <c r="G350" i="6"/>
  <c r="F351" i="6"/>
  <c r="G351" i="6"/>
  <c r="F352" i="6"/>
  <c r="G352" i="6"/>
  <c r="F353" i="6"/>
  <c r="G353" i="6"/>
  <c r="F354" i="6"/>
  <c r="G354" i="6"/>
  <c r="F355" i="6"/>
  <c r="G355" i="6"/>
  <c r="F356" i="6"/>
  <c r="G356" i="6"/>
  <c r="F357" i="6"/>
  <c r="G357" i="6"/>
  <c r="F358" i="6"/>
  <c r="G358" i="6"/>
  <c r="F359" i="6"/>
  <c r="G359" i="6"/>
  <c r="F360" i="6"/>
  <c r="G360" i="6"/>
  <c r="F361" i="6"/>
  <c r="G361" i="6"/>
  <c r="F362" i="6"/>
  <c r="G362" i="6"/>
  <c r="F363" i="6"/>
  <c r="G363" i="6"/>
  <c r="G3" i="6"/>
  <c r="F3" i="6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F16" i="5"/>
  <c r="G16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F31" i="5"/>
  <c r="G31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F48" i="5"/>
  <c r="G48" i="5"/>
  <c r="F49" i="5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F68" i="5"/>
  <c r="G68" i="5"/>
  <c r="F69" i="5"/>
  <c r="G69" i="5"/>
  <c r="F70" i="5"/>
  <c r="G70" i="5"/>
  <c r="F71" i="5"/>
  <c r="G71" i="5"/>
  <c r="F72" i="5"/>
  <c r="G72" i="5"/>
  <c r="F73" i="5"/>
  <c r="G73" i="5"/>
  <c r="F74" i="5"/>
  <c r="G74" i="5"/>
  <c r="F75" i="5"/>
  <c r="G75" i="5"/>
  <c r="F76" i="5"/>
  <c r="G76" i="5"/>
  <c r="F77" i="5"/>
  <c r="G77" i="5"/>
  <c r="F78" i="5"/>
  <c r="G78" i="5"/>
  <c r="F79" i="5"/>
  <c r="G79" i="5"/>
  <c r="F80" i="5"/>
  <c r="G80" i="5"/>
  <c r="F81" i="5"/>
  <c r="G81" i="5"/>
  <c r="F82" i="5"/>
  <c r="G82" i="5"/>
  <c r="F83" i="5"/>
  <c r="G83" i="5"/>
  <c r="F84" i="5"/>
  <c r="G84" i="5"/>
  <c r="F85" i="5"/>
  <c r="G85" i="5"/>
  <c r="F86" i="5"/>
  <c r="G86" i="5"/>
  <c r="F87" i="5"/>
  <c r="G87" i="5"/>
  <c r="F88" i="5"/>
  <c r="G88" i="5"/>
  <c r="F89" i="5"/>
  <c r="G89" i="5"/>
  <c r="F90" i="5"/>
  <c r="G90" i="5"/>
  <c r="F91" i="5"/>
  <c r="G91" i="5"/>
  <c r="F92" i="5"/>
  <c r="G92" i="5"/>
  <c r="F93" i="5"/>
  <c r="G93" i="5"/>
  <c r="F94" i="5"/>
  <c r="G94" i="5"/>
  <c r="F95" i="5"/>
  <c r="G95" i="5"/>
  <c r="F96" i="5"/>
  <c r="G96" i="5"/>
  <c r="F97" i="5"/>
  <c r="G97" i="5"/>
  <c r="F98" i="5"/>
  <c r="G98" i="5"/>
  <c r="F99" i="5"/>
  <c r="G99" i="5"/>
  <c r="F100" i="5"/>
  <c r="G100" i="5"/>
  <c r="F101" i="5"/>
  <c r="G101" i="5"/>
  <c r="F102" i="5"/>
  <c r="G102" i="5"/>
  <c r="F103" i="5"/>
  <c r="G103" i="5"/>
  <c r="F104" i="5"/>
  <c r="G104" i="5"/>
  <c r="F105" i="5"/>
  <c r="G105" i="5"/>
  <c r="F106" i="5"/>
  <c r="G106" i="5"/>
  <c r="F107" i="5"/>
  <c r="G107" i="5"/>
  <c r="F108" i="5"/>
  <c r="G108" i="5"/>
  <c r="F109" i="5"/>
  <c r="G109" i="5"/>
  <c r="F110" i="5"/>
  <c r="G110" i="5"/>
  <c r="F111" i="5"/>
  <c r="G111" i="5"/>
  <c r="F112" i="5"/>
  <c r="G112" i="5"/>
  <c r="F113" i="5"/>
  <c r="G113" i="5"/>
  <c r="F114" i="5"/>
  <c r="G114" i="5"/>
  <c r="F115" i="5"/>
  <c r="G115" i="5"/>
  <c r="F116" i="5"/>
  <c r="G116" i="5"/>
  <c r="F117" i="5"/>
  <c r="G117" i="5"/>
  <c r="F118" i="5"/>
  <c r="G118" i="5"/>
  <c r="F119" i="5"/>
  <c r="G119" i="5"/>
  <c r="F120" i="5"/>
  <c r="G120" i="5"/>
  <c r="F121" i="5"/>
  <c r="G121" i="5"/>
  <c r="F122" i="5"/>
  <c r="G122" i="5"/>
  <c r="F123" i="5"/>
  <c r="G123" i="5"/>
  <c r="F124" i="5"/>
  <c r="G124" i="5"/>
  <c r="F125" i="5"/>
  <c r="G125" i="5"/>
  <c r="F126" i="5"/>
  <c r="G126" i="5"/>
  <c r="F127" i="5"/>
  <c r="G127" i="5"/>
  <c r="F128" i="5"/>
  <c r="G128" i="5"/>
  <c r="F129" i="5"/>
  <c r="G129" i="5"/>
  <c r="F130" i="5"/>
  <c r="G130" i="5"/>
  <c r="F131" i="5"/>
  <c r="G131" i="5"/>
  <c r="F132" i="5"/>
  <c r="G132" i="5"/>
  <c r="F133" i="5"/>
  <c r="G133" i="5"/>
  <c r="F134" i="5"/>
  <c r="G134" i="5"/>
  <c r="F135" i="5"/>
  <c r="G135" i="5"/>
  <c r="F136" i="5"/>
  <c r="G136" i="5"/>
  <c r="F137" i="5"/>
  <c r="G137" i="5"/>
  <c r="F138" i="5"/>
  <c r="G138" i="5"/>
  <c r="F139" i="5"/>
  <c r="G139" i="5"/>
  <c r="F140" i="5"/>
  <c r="G140" i="5"/>
  <c r="F141" i="5"/>
  <c r="G141" i="5"/>
  <c r="F142" i="5"/>
  <c r="G142" i="5"/>
  <c r="F143" i="5"/>
  <c r="G143" i="5"/>
  <c r="F144" i="5"/>
  <c r="G144" i="5"/>
  <c r="F145" i="5"/>
  <c r="G145" i="5"/>
  <c r="F146" i="5"/>
  <c r="G146" i="5"/>
  <c r="F147" i="5"/>
  <c r="G147" i="5"/>
  <c r="F148" i="5"/>
  <c r="G148" i="5"/>
  <c r="F149" i="5"/>
  <c r="G149" i="5"/>
  <c r="F150" i="5"/>
  <c r="G150" i="5"/>
  <c r="F151" i="5"/>
  <c r="G151" i="5"/>
  <c r="F152" i="5"/>
  <c r="G152" i="5"/>
  <c r="F153" i="5"/>
  <c r="G153" i="5"/>
  <c r="F154" i="5"/>
  <c r="G154" i="5"/>
  <c r="F155" i="5"/>
  <c r="G155" i="5"/>
  <c r="F156" i="5"/>
  <c r="G156" i="5"/>
  <c r="F157" i="5"/>
  <c r="G157" i="5"/>
  <c r="F158" i="5"/>
  <c r="G158" i="5"/>
  <c r="F159" i="5"/>
  <c r="G159" i="5"/>
  <c r="F160" i="5"/>
  <c r="G160" i="5"/>
  <c r="F161" i="5"/>
  <c r="G161" i="5"/>
  <c r="F162" i="5"/>
  <c r="G162" i="5"/>
  <c r="F163" i="5"/>
  <c r="G163" i="5"/>
  <c r="F164" i="5"/>
  <c r="G164" i="5"/>
  <c r="F165" i="5"/>
  <c r="G165" i="5"/>
  <c r="F166" i="5"/>
  <c r="G166" i="5"/>
  <c r="F167" i="5"/>
  <c r="G167" i="5"/>
  <c r="F168" i="5"/>
  <c r="G168" i="5"/>
  <c r="F169" i="5"/>
  <c r="G169" i="5"/>
  <c r="F170" i="5"/>
  <c r="G170" i="5"/>
  <c r="F171" i="5"/>
  <c r="G171" i="5"/>
  <c r="F172" i="5"/>
  <c r="G172" i="5"/>
  <c r="F173" i="5"/>
  <c r="G173" i="5"/>
  <c r="F174" i="5"/>
  <c r="G174" i="5"/>
  <c r="F175" i="5"/>
  <c r="G175" i="5"/>
  <c r="F176" i="5"/>
  <c r="G176" i="5"/>
  <c r="F177" i="5"/>
  <c r="G177" i="5"/>
  <c r="F178" i="5"/>
  <c r="G178" i="5"/>
  <c r="F179" i="5"/>
  <c r="G179" i="5"/>
  <c r="F180" i="5"/>
  <c r="G180" i="5"/>
  <c r="F181" i="5"/>
  <c r="G181" i="5"/>
  <c r="F182" i="5"/>
  <c r="G182" i="5"/>
  <c r="F183" i="5"/>
  <c r="G183" i="5"/>
  <c r="F184" i="5"/>
  <c r="G184" i="5"/>
  <c r="F185" i="5"/>
  <c r="G185" i="5"/>
  <c r="F186" i="5"/>
  <c r="G186" i="5"/>
  <c r="F187" i="5"/>
  <c r="G187" i="5"/>
  <c r="F188" i="5"/>
  <c r="G188" i="5"/>
  <c r="F189" i="5"/>
  <c r="G189" i="5"/>
  <c r="F190" i="5"/>
  <c r="G190" i="5"/>
  <c r="F191" i="5"/>
  <c r="G191" i="5"/>
  <c r="F192" i="5"/>
  <c r="G192" i="5"/>
  <c r="F193" i="5"/>
  <c r="G193" i="5"/>
  <c r="F194" i="5"/>
  <c r="G194" i="5"/>
  <c r="F195" i="5"/>
  <c r="G195" i="5"/>
  <c r="F196" i="5"/>
  <c r="G196" i="5"/>
  <c r="F197" i="5"/>
  <c r="G197" i="5"/>
  <c r="F198" i="5"/>
  <c r="G198" i="5"/>
  <c r="F199" i="5"/>
  <c r="G199" i="5"/>
  <c r="F200" i="5"/>
  <c r="G200" i="5"/>
  <c r="F201" i="5"/>
  <c r="G201" i="5"/>
  <c r="F202" i="5"/>
  <c r="G202" i="5"/>
  <c r="F203" i="5"/>
  <c r="G203" i="5"/>
  <c r="F204" i="5"/>
  <c r="G204" i="5"/>
  <c r="F205" i="5"/>
  <c r="G205" i="5"/>
  <c r="F206" i="5"/>
  <c r="G206" i="5"/>
  <c r="F207" i="5"/>
  <c r="G207" i="5"/>
  <c r="F208" i="5"/>
  <c r="G208" i="5"/>
  <c r="F209" i="5"/>
  <c r="G209" i="5"/>
  <c r="F210" i="5"/>
  <c r="G210" i="5"/>
  <c r="F211" i="5"/>
  <c r="G211" i="5"/>
  <c r="F212" i="5"/>
  <c r="G212" i="5"/>
  <c r="F213" i="5"/>
  <c r="G213" i="5"/>
  <c r="F214" i="5"/>
  <c r="G214" i="5"/>
  <c r="F215" i="5"/>
  <c r="G215" i="5"/>
  <c r="F216" i="5"/>
  <c r="G216" i="5"/>
  <c r="F217" i="5"/>
  <c r="G217" i="5"/>
  <c r="F218" i="5"/>
  <c r="G218" i="5"/>
  <c r="F219" i="5"/>
  <c r="G219" i="5"/>
  <c r="F220" i="5"/>
  <c r="G220" i="5"/>
  <c r="F221" i="5"/>
  <c r="G221" i="5"/>
  <c r="F222" i="5"/>
  <c r="G222" i="5"/>
  <c r="F223" i="5"/>
  <c r="G223" i="5"/>
  <c r="F224" i="5"/>
  <c r="G224" i="5"/>
  <c r="F225" i="5"/>
  <c r="G225" i="5"/>
  <c r="F226" i="5"/>
  <c r="G226" i="5"/>
  <c r="F227" i="5"/>
  <c r="G227" i="5"/>
  <c r="F228" i="5"/>
  <c r="G228" i="5"/>
  <c r="F229" i="5"/>
  <c r="G229" i="5"/>
  <c r="F230" i="5"/>
  <c r="G230" i="5"/>
  <c r="F231" i="5"/>
  <c r="G231" i="5"/>
  <c r="F232" i="5"/>
  <c r="G232" i="5"/>
  <c r="F233" i="5"/>
  <c r="G233" i="5"/>
  <c r="F234" i="5"/>
  <c r="G234" i="5"/>
  <c r="F235" i="5"/>
  <c r="G235" i="5"/>
  <c r="F236" i="5"/>
  <c r="G236" i="5"/>
  <c r="F237" i="5"/>
  <c r="G237" i="5"/>
  <c r="F238" i="5"/>
  <c r="G238" i="5"/>
  <c r="F239" i="5"/>
  <c r="G239" i="5"/>
  <c r="F240" i="5"/>
  <c r="G240" i="5"/>
  <c r="F241" i="5"/>
  <c r="G241" i="5"/>
  <c r="F242" i="5"/>
  <c r="G242" i="5"/>
  <c r="F243" i="5"/>
  <c r="G243" i="5"/>
  <c r="F244" i="5"/>
  <c r="G244" i="5"/>
  <c r="F245" i="5"/>
  <c r="G245" i="5"/>
  <c r="F246" i="5"/>
  <c r="G246" i="5"/>
  <c r="F247" i="5"/>
  <c r="G247" i="5"/>
  <c r="F248" i="5"/>
  <c r="G248" i="5"/>
  <c r="F249" i="5"/>
  <c r="G249" i="5"/>
  <c r="F250" i="5"/>
  <c r="G250" i="5"/>
  <c r="F251" i="5"/>
  <c r="G251" i="5"/>
  <c r="F252" i="5"/>
  <c r="G252" i="5"/>
  <c r="F253" i="5"/>
  <c r="G253" i="5"/>
  <c r="F254" i="5"/>
  <c r="G254" i="5"/>
  <c r="F255" i="5"/>
  <c r="G255" i="5"/>
  <c r="F256" i="5"/>
  <c r="G256" i="5"/>
  <c r="F257" i="5"/>
  <c r="G257" i="5"/>
  <c r="F258" i="5"/>
  <c r="G258" i="5"/>
  <c r="F259" i="5"/>
  <c r="G259" i="5"/>
  <c r="F260" i="5"/>
  <c r="G260" i="5"/>
  <c r="F261" i="5"/>
  <c r="G261" i="5"/>
  <c r="F262" i="5"/>
  <c r="G262" i="5"/>
  <c r="F263" i="5"/>
  <c r="G263" i="5"/>
  <c r="F264" i="5"/>
  <c r="G264" i="5"/>
  <c r="F265" i="5"/>
  <c r="G265" i="5"/>
  <c r="F266" i="5"/>
  <c r="G266" i="5"/>
  <c r="F267" i="5"/>
  <c r="G267" i="5"/>
  <c r="F268" i="5"/>
  <c r="G268" i="5"/>
  <c r="F269" i="5"/>
  <c r="G269" i="5"/>
  <c r="F270" i="5"/>
  <c r="G270" i="5"/>
  <c r="F271" i="5"/>
  <c r="G271" i="5"/>
  <c r="F272" i="5"/>
  <c r="G272" i="5"/>
  <c r="F273" i="5"/>
  <c r="G273" i="5"/>
  <c r="F274" i="5"/>
  <c r="G274" i="5"/>
  <c r="F275" i="5"/>
  <c r="G275" i="5"/>
  <c r="F276" i="5"/>
  <c r="G276" i="5"/>
  <c r="F277" i="5"/>
  <c r="G277" i="5"/>
  <c r="F278" i="5"/>
  <c r="G278" i="5"/>
  <c r="F279" i="5"/>
  <c r="G279" i="5"/>
  <c r="F280" i="5"/>
  <c r="G280" i="5"/>
  <c r="F281" i="5"/>
  <c r="G281" i="5"/>
  <c r="F282" i="5"/>
  <c r="G282" i="5"/>
  <c r="F283" i="5"/>
  <c r="G283" i="5"/>
  <c r="F284" i="5"/>
  <c r="G284" i="5"/>
  <c r="F285" i="5"/>
  <c r="G285" i="5"/>
  <c r="F286" i="5"/>
  <c r="G286" i="5"/>
  <c r="F287" i="5"/>
  <c r="G287" i="5"/>
  <c r="F288" i="5"/>
  <c r="G288" i="5"/>
  <c r="F289" i="5"/>
  <c r="G289" i="5"/>
  <c r="F290" i="5"/>
  <c r="G290" i="5"/>
  <c r="F291" i="5"/>
  <c r="G291" i="5"/>
  <c r="F292" i="5"/>
  <c r="G292" i="5"/>
  <c r="F293" i="5"/>
  <c r="G293" i="5"/>
  <c r="F294" i="5"/>
  <c r="G294" i="5"/>
  <c r="F295" i="5"/>
  <c r="G295" i="5"/>
  <c r="F296" i="5"/>
  <c r="G296" i="5"/>
  <c r="F297" i="5"/>
  <c r="G297" i="5"/>
  <c r="F298" i="5"/>
  <c r="G298" i="5"/>
  <c r="F299" i="5"/>
  <c r="G299" i="5"/>
  <c r="F300" i="5"/>
  <c r="G300" i="5"/>
  <c r="F301" i="5"/>
  <c r="G301" i="5"/>
  <c r="F302" i="5"/>
  <c r="G302" i="5"/>
  <c r="F303" i="5"/>
  <c r="G303" i="5"/>
  <c r="F304" i="5"/>
  <c r="G304" i="5"/>
  <c r="F305" i="5"/>
  <c r="G305" i="5"/>
  <c r="F306" i="5"/>
  <c r="G306" i="5"/>
  <c r="F307" i="5"/>
  <c r="G307" i="5"/>
  <c r="F308" i="5"/>
  <c r="G308" i="5"/>
  <c r="F309" i="5"/>
  <c r="G309" i="5"/>
  <c r="F310" i="5"/>
  <c r="G310" i="5"/>
  <c r="F311" i="5"/>
  <c r="G311" i="5"/>
  <c r="F312" i="5"/>
  <c r="G312" i="5"/>
  <c r="F313" i="5"/>
  <c r="G313" i="5"/>
  <c r="F314" i="5"/>
  <c r="G314" i="5"/>
  <c r="F315" i="5"/>
  <c r="G315" i="5"/>
  <c r="F316" i="5"/>
  <c r="G316" i="5"/>
  <c r="F317" i="5"/>
  <c r="G317" i="5"/>
  <c r="F318" i="5"/>
  <c r="G318" i="5"/>
  <c r="F319" i="5"/>
  <c r="G319" i="5"/>
  <c r="F320" i="5"/>
  <c r="G320" i="5"/>
  <c r="F321" i="5"/>
  <c r="G321" i="5"/>
  <c r="F322" i="5"/>
  <c r="G322" i="5"/>
  <c r="F323" i="5"/>
  <c r="G323" i="5"/>
  <c r="F324" i="5"/>
  <c r="G324" i="5"/>
  <c r="F325" i="5"/>
  <c r="G325" i="5"/>
  <c r="F326" i="5"/>
  <c r="G326" i="5"/>
  <c r="F327" i="5"/>
  <c r="G327" i="5"/>
  <c r="F328" i="5"/>
  <c r="G328" i="5"/>
  <c r="F329" i="5"/>
  <c r="G329" i="5"/>
  <c r="F330" i="5"/>
  <c r="G330" i="5"/>
  <c r="F331" i="5"/>
  <c r="G331" i="5"/>
  <c r="F332" i="5"/>
  <c r="G332" i="5"/>
  <c r="F333" i="5"/>
  <c r="G333" i="5"/>
  <c r="F334" i="5"/>
  <c r="G334" i="5"/>
  <c r="F335" i="5"/>
  <c r="G335" i="5"/>
  <c r="F336" i="5"/>
  <c r="G336" i="5"/>
  <c r="F337" i="5"/>
  <c r="G337" i="5"/>
  <c r="F338" i="5"/>
  <c r="G338" i="5"/>
  <c r="F339" i="5"/>
  <c r="G339" i="5"/>
  <c r="F340" i="5"/>
  <c r="G340" i="5"/>
  <c r="F341" i="5"/>
  <c r="G341" i="5"/>
  <c r="F342" i="5"/>
  <c r="G342" i="5"/>
  <c r="F343" i="5"/>
  <c r="G343" i="5"/>
  <c r="F344" i="5"/>
  <c r="G344" i="5"/>
  <c r="F345" i="5"/>
  <c r="G345" i="5"/>
  <c r="F346" i="5"/>
  <c r="G346" i="5"/>
  <c r="F347" i="5"/>
  <c r="G347" i="5"/>
  <c r="F348" i="5"/>
  <c r="G348" i="5"/>
  <c r="F349" i="5"/>
  <c r="G349" i="5"/>
  <c r="F350" i="5"/>
  <c r="G350" i="5"/>
  <c r="F351" i="5"/>
  <c r="G351" i="5"/>
  <c r="F352" i="5"/>
  <c r="G352" i="5"/>
  <c r="F353" i="5"/>
  <c r="G353" i="5"/>
  <c r="F354" i="5"/>
  <c r="G354" i="5"/>
  <c r="F355" i="5"/>
  <c r="G355" i="5"/>
  <c r="F356" i="5"/>
  <c r="G356" i="5"/>
  <c r="F357" i="5"/>
  <c r="G357" i="5"/>
  <c r="F358" i="5"/>
  <c r="G358" i="5"/>
  <c r="F359" i="5"/>
  <c r="G359" i="5"/>
  <c r="F360" i="5"/>
  <c r="G360" i="5"/>
  <c r="F361" i="5"/>
  <c r="G361" i="5"/>
  <c r="F362" i="5"/>
  <c r="G362" i="5"/>
  <c r="F363" i="5"/>
  <c r="G363" i="5"/>
  <c r="G3" i="5"/>
  <c r="F3" i="5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F259" i="4"/>
  <c r="G259" i="4"/>
  <c r="F260" i="4"/>
  <c r="G260" i="4"/>
  <c r="F261" i="4"/>
  <c r="G261" i="4"/>
  <c r="F262" i="4"/>
  <c r="G262" i="4"/>
  <c r="F263" i="4"/>
  <c r="G263" i="4"/>
  <c r="F264" i="4"/>
  <c r="G264" i="4"/>
  <c r="F265" i="4"/>
  <c r="G265" i="4"/>
  <c r="F266" i="4"/>
  <c r="G266" i="4"/>
  <c r="F267" i="4"/>
  <c r="G267" i="4"/>
  <c r="F268" i="4"/>
  <c r="G268" i="4"/>
  <c r="F269" i="4"/>
  <c r="G269" i="4"/>
  <c r="F270" i="4"/>
  <c r="G270" i="4"/>
  <c r="F271" i="4"/>
  <c r="G271" i="4"/>
  <c r="F272" i="4"/>
  <c r="G272" i="4"/>
  <c r="F273" i="4"/>
  <c r="G273" i="4"/>
  <c r="F274" i="4"/>
  <c r="G274" i="4"/>
  <c r="F275" i="4"/>
  <c r="G275" i="4"/>
  <c r="F276" i="4"/>
  <c r="G276" i="4"/>
  <c r="F277" i="4"/>
  <c r="G277" i="4"/>
  <c r="F278" i="4"/>
  <c r="G278" i="4"/>
  <c r="F279" i="4"/>
  <c r="G279" i="4"/>
  <c r="F280" i="4"/>
  <c r="G280" i="4"/>
  <c r="F281" i="4"/>
  <c r="G281" i="4"/>
  <c r="F282" i="4"/>
  <c r="G282" i="4"/>
  <c r="F283" i="4"/>
  <c r="G283" i="4"/>
  <c r="F284" i="4"/>
  <c r="G284" i="4"/>
  <c r="F285" i="4"/>
  <c r="G285" i="4"/>
  <c r="F286" i="4"/>
  <c r="G286" i="4"/>
  <c r="F287" i="4"/>
  <c r="G287" i="4"/>
  <c r="F288" i="4"/>
  <c r="G288" i="4"/>
  <c r="F289" i="4"/>
  <c r="G289" i="4"/>
  <c r="F290" i="4"/>
  <c r="G290" i="4"/>
  <c r="F291" i="4"/>
  <c r="G291" i="4"/>
  <c r="F292" i="4"/>
  <c r="G292" i="4"/>
  <c r="F293" i="4"/>
  <c r="G293" i="4"/>
  <c r="F294" i="4"/>
  <c r="G294" i="4"/>
  <c r="F295" i="4"/>
  <c r="G295" i="4"/>
  <c r="F296" i="4"/>
  <c r="G296" i="4"/>
  <c r="F297" i="4"/>
  <c r="G297" i="4"/>
  <c r="F298" i="4"/>
  <c r="G298" i="4"/>
  <c r="F299" i="4"/>
  <c r="G299" i="4"/>
  <c r="F300" i="4"/>
  <c r="G300" i="4"/>
  <c r="F301" i="4"/>
  <c r="G301" i="4"/>
  <c r="F302" i="4"/>
  <c r="G302" i="4"/>
  <c r="F303" i="4"/>
  <c r="G303" i="4"/>
  <c r="F304" i="4"/>
  <c r="G304" i="4"/>
  <c r="F305" i="4"/>
  <c r="G305" i="4"/>
  <c r="F306" i="4"/>
  <c r="G306" i="4"/>
  <c r="F307" i="4"/>
  <c r="G307" i="4"/>
  <c r="F308" i="4"/>
  <c r="G308" i="4"/>
  <c r="F309" i="4"/>
  <c r="G309" i="4"/>
  <c r="F310" i="4"/>
  <c r="G310" i="4"/>
  <c r="F311" i="4"/>
  <c r="G311" i="4"/>
  <c r="F312" i="4"/>
  <c r="G312" i="4"/>
  <c r="F313" i="4"/>
  <c r="G313" i="4"/>
  <c r="F314" i="4"/>
  <c r="G314" i="4"/>
  <c r="F315" i="4"/>
  <c r="G315" i="4"/>
  <c r="F316" i="4"/>
  <c r="G316" i="4"/>
  <c r="F317" i="4"/>
  <c r="G317" i="4"/>
  <c r="F318" i="4"/>
  <c r="G318" i="4"/>
  <c r="F319" i="4"/>
  <c r="G319" i="4"/>
  <c r="F320" i="4"/>
  <c r="G320" i="4"/>
  <c r="F321" i="4"/>
  <c r="G321" i="4"/>
  <c r="F322" i="4"/>
  <c r="G322" i="4"/>
  <c r="F323" i="4"/>
  <c r="G323" i="4"/>
  <c r="F324" i="4"/>
  <c r="G324" i="4"/>
  <c r="F325" i="4"/>
  <c r="G325" i="4"/>
  <c r="F326" i="4"/>
  <c r="G326" i="4"/>
  <c r="F327" i="4"/>
  <c r="G327" i="4"/>
  <c r="F328" i="4"/>
  <c r="G328" i="4"/>
  <c r="F329" i="4"/>
  <c r="G329" i="4"/>
  <c r="F330" i="4"/>
  <c r="G330" i="4"/>
  <c r="F331" i="4"/>
  <c r="G331" i="4"/>
  <c r="F332" i="4"/>
  <c r="G332" i="4"/>
  <c r="F333" i="4"/>
  <c r="G333" i="4"/>
  <c r="F334" i="4"/>
  <c r="G334" i="4"/>
  <c r="F335" i="4"/>
  <c r="G335" i="4"/>
  <c r="F336" i="4"/>
  <c r="G336" i="4"/>
  <c r="F337" i="4"/>
  <c r="G337" i="4"/>
  <c r="F338" i="4"/>
  <c r="G338" i="4"/>
  <c r="F339" i="4"/>
  <c r="G339" i="4"/>
  <c r="F340" i="4"/>
  <c r="G340" i="4"/>
  <c r="F341" i="4"/>
  <c r="G341" i="4"/>
  <c r="F342" i="4"/>
  <c r="G342" i="4"/>
  <c r="F343" i="4"/>
  <c r="G343" i="4"/>
  <c r="F344" i="4"/>
  <c r="G344" i="4"/>
  <c r="F345" i="4"/>
  <c r="G345" i="4"/>
  <c r="F346" i="4"/>
  <c r="G346" i="4"/>
  <c r="F347" i="4"/>
  <c r="G347" i="4"/>
  <c r="F348" i="4"/>
  <c r="G348" i="4"/>
  <c r="F349" i="4"/>
  <c r="G349" i="4"/>
  <c r="F350" i="4"/>
  <c r="G350" i="4"/>
  <c r="F351" i="4"/>
  <c r="G351" i="4"/>
  <c r="F352" i="4"/>
  <c r="G352" i="4"/>
  <c r="F353" i="4"/>
  <c r="G353" i="4"/>
  <c r="F354" i="4"/>
  <c r="G354" i="4"/>
  <c r="F355" i="4"/>
  <c r="G355" i="4"/>
  <c r="F356" i="4"/>
  <c r="G356" i="4"/>
  <c r="F357" i="4"/>
  <c r="G357" i="4"/>
  <c r="F358" i="4"/>
  <c r="G358" i="4"/>
  <c r="F359" i="4"/>
  <c r="G359" i="4"/>
  <c r="F360" i="4"/>
  <c r="G360" i="4"/>
  <c r="F361" i="4"/>
  <c r="G361" i="4"/>
  <c r="F362" i="4"/>
  <c r="G362" i="4"/>
  <c r="F363" i="4"/>
  <c r="G363" i="4"/>
  <c r="G3" i="4"/>
  <c r="F3" i="4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111" i="3"/>
  <c r="G111" i="3"/>
  <c r="F112" i="3"/>
  <c r="G112" i="3"/>
  <c r="F113" i="3"/>
  <c r="G113" i="3"/>
  <c r="F114" i="3"/>
  <c r="G114" i="3"/>
  <c r="F115" i="3"/>
  <c r="G115" i="3"/>
  <c r="F116" i="3"/>
  <c r="G116" i="3"/>
  <c r="F117" i="3"/>
  <c r="G117" i="3"/>
  <c r="F118" i="3"/>
  <c r="G118" i="3"/>
  <c r="F119" i="3"/>
  <c r="G119" i="3"/>
  <c r="F120" i="3"/>
  <c r="G120" i="3"/>
  <c r="F121" i="3"/>
  <c r="G121" i="3"/>
  <c r="F122" i="3"/>
  <c r="G122" i="3"/>
  <c r="F123" i="3"/>
  <c r="G123" i="3"/>
  <c r="F124" i="3"/>
  <c r="G124" i="3"/>
  <c r="F125" i="3"/>
  <c r="G125" i="3"/>
  <c r="F126" i="3"/>
  <c r="G126" i="3"/>
  <c r="F127" i="3"/>
  <c r="G127" i="3"/>
  <c r="F128" i="3"/>
  <c r="G128" i="3"/>
  <c r="F129" i="3"/>
  <c r="G129" i="3"/>
  <c r="F130" i="3"/>
  <c r="G130" i="3"/>
  <c r="F131" i="3"/>
  <c r="G131" i="3"/>
  <c r="F132" i="3"/>
  <c r="G132" i="3"/>
  <c r="F133" i="3"/>
  <c r="G133" i="3"/>
  <c r="F134" i="3"/>
  <c r="G134" i="3"/>
  <c r="F135" i="3"/>
  <c r="G135" i="3"/>
  <c r="F136" i="3"/>
  <c r="G136" i="3"/>
  <c r="F137" i="3"/>
  <c r="G137" i="3"/>
  <c r="F138" i="3"/>
  <c r="G138" i="3"/>
  <c r="F139" i="3"/>
  <c r="G139" i="3"/>
  <c r="F140" i="3"/>
  <c r="G140" i="3"/>
  <c r="F141" i="3"/>
  <c r="G141" i="3"/>
  <c r="F142" i="3"/>
  <c r="G142" i="3"/>
  <c r="F143" i="3"/>
  <c r="G143" i="3"/>
  <c r="F144" i="3"/>
  <c r="G144" i="3"/>
  <c r="F145" i="3"/>
  <c r="G145" i="3"/>
  <c r="F146" i="3"/>
  <c r="G146" i="3"/>
  <c r="F147" i="3"/>
  <c r="G147" i="3"/>
  <c r="F148" i="3"/>
  <c r="G148" i="3"/>
  <c r="F149" i="3"/>
  <c r="G149" i="3"/>
  <c r="F150" i="3"/>
  <c r="G150" i="3"/>
  <c r="F151" i="3"/>
  <c r="G151" i="3"/>
  <c r="F152" i="3"/>
  <c r="G152" i="3"/>
  <c r="F153" i="3"/>
  <c r="G153" i="3"/>
  <c r="F154" i="3"/>
  <c r="G154" i="3"/>
  <c r="F155" i="3"/>
  <c r="G155" i="3"/>
  <c r="F156" i="3"/>
  <c r="G156" i="3"/>
  <c r="F157" i="3"/>
  <c r="G157" i="3"/>
  <c r="F158" i="3"/>
  <c r="G158" i="3"/>
  <c r="F159" i="3"/>
  <c r="G159" i="3"/>
  <c r="F160" i="3"/>
  <c r="G160" i="3"/>
  <c r="F161" i="3"/>
  <c r="G161" i="3"/>
  <c r="F162" i="3"/>
  <c r="G162" i="3"/>
  <c r="F163" i="3"/>
  <c r="G163" i="3"/>
  <c r="F164" i="3"/>
  <c r="G164" i="3"/>
  <c r="F165" i="3"/>
  <c r="G165" i="3"/>
  <c r="F166" i="3"/>
  <c r="G166" i="3"/>
  <c r="F167" i="3"/>
  <c r="G167" i="3"/>
  <c r="F168" i="3"/>
  <c r="G168" i="3"/>
  <c r="F169" i="3"/>
  <c r="G169" i="3"/>
  <c r="F170" i="3"/>
  <c r="G170" i="3"/>
  <c r="F171" i="3"/>
  <c r="G171" i="3"/>
  <c r="F172" i="3"/>
  <c r="G172" i="3"/>
  <c r="F173" i="3"/>
  <c r="G173" i="3"/>
  <c r="F174" i="3"/>
  <c r="G174" i="3"/>
  <c r="F175" i="3"/>
  <c r="G175" i="3"/>
  <c r="F176" i="3"/>
  <c r="G176" i="3"/>
  <c r="F177" i="3"/>
  <c r="G177" i="3"/>
  <c r="F178" i="3"/>
  <c r="G178" i="3"/>
  <c r="F179" i="3"/>
  <c r="G179" i="3"/>
  <c r="F180" i="3"/>
  <c r="G180" i="3"/>
  <c r="F181" i="3"/>
  <c r="G181" i="3"/>
  <c r="F182" i="3"/>
  <c r="G182" i="3"/>
  <c r="F183" i="3"/>
  <c r="G183" i="3"/>
  <c r="F184" i="3"/>
  <c r="G184" i="3"/>
  <c r="F185" i="3"/>
  <c r="G185" i="3"/>
  <c r="F186" i="3"/>
  <c r="G186" i="3"/>
  <c r="F187" i="3"/>
  <c r="G187" i="3"/>
  <c r="F188" i="3"/>
  <c r="G188" i="3"/>
  <c r="F189" i="3"/>
  <c r="G189" i="3"/>
  <c r="F190" i="3"/>
  <c r="G190" i="3"/>
  <c r="F191" i="3"/>
  <c r="G191" i="3"/>
  <c r="F192" i="3"/>
  <c r="G192" i="3"/>
  <c r="F193" i="3"/>
  <c r="G193" i="3"/>
  <c r="F194" i="3"/>
  <c r="G194" i="3"/>
  <c r="F195" i="3"/>
  <c r="G195" i="3"/>
  <c r="F196" i="3"/>
  <c r="G196" i="3"/>
  <c r="F197" i="3"/>
  <c r="G197" i="3"/>
  <c r="F198" i="3"/>
  <c r="G198" i="3"/>
  <c r="F199" i="3"/>
  <c r="G199" i="3"/>
  <c r="F200" i="3"/>
  <c r="G200" i="3"/>
  <c r="F201" i="3"/>
  <c r="G201" i="3"/>
  <c r="F202" i="3"/>
  <c r="G202" i="3"/>
  <c r="F203" i="3"/>
  <c r="G203" i="3"/>
  <c r="F204" i="3"/>
  <c r="G204" i="3"/>
  <c r="F205" i="3"/>
  <c r="G205" i="3"/>
  <c r="F206" i="3"/>
  <c r="G206" i="3"/>
  <c r="F207" i="3"/>
  <c r="G207" i="3"/>
  <c r="F208" i="3"/>
  <c r="G208" i="3"/>
  <c r="F209" i="3"/>
  <c r="G209" i="3"/>
  <c r="F210" i="3"/>
  <c r="G210" i="3"/>
  <c r="F211" i="3"/>
  <c r="G211" i="3"/>
  <c r="F212" i="3"/>
  <c r="G212" i="3"/>
  <c r="F213" i="3"/>
  <c r="G213" i="3"/>
  <c r="F214" i="3"/>
  <c r="G214" i="3"/>
  <c r="F215" i="3"/>
  <c r="G215" i="3"/>
  <c r="F216" i="3"/>
  <c r="G216" i="3"/>
  <c r="F217" i="3"/>
  <c r="G217" i="3"/>
  <c r="F218" i="3"/>
  <c r="G218" i="3"/>
  <c r="F219" i="3"/>
  <c r="G219" i="3"/>
  <c r="F220" i="3"/>
  <c r="G220" i="3"/>
  <c r="F221" i="3"/>
  <c r="G221" i="3"/>
  <c r="F222" i="3"/>
  <c r="G222" i="3"/>
  <c r="F223" i="3"/>
  <c r="G223" i="3"/>
  <c r="F224" i="3"/>
  <c r="G224" i="3"/>
  <c r="F225" i="3"/>
  <c r="G225" i="3"/>
  <c r="F226" i="3"/>
  <c r="G226" i="3"/>
  <c r="F227" i="3"/>
  <c r="G227" i="3"/>
  <c r="F228" i="3"/>
  <c r="G228" i="3"/>
  <c r="F229" i="3"/>
  <c r="G229" i="3"/>
  <c r="F230" i="3"/>
  <c r="G230" i="3"/>
  <c r="F231" i="3"/>
  <c r="G231" i="3"/>
  <c r="F232" i="3"/>
  <c r="G232" i="3"/>
  <c r="F233" i="3"/>
  <c r="G233" i="3"/>
  <c r="F234" i="3"/>
  <c r="G234" i="3"/>
  <c r="F235" i="3"/>
  <c r="G235" i="3"/>
  <c r="F236" i="3"/>
  <c r="G236" i="3"/>
  <c r="F237" i="3"/>
  <c r="G237" i="3"/>
  <c r="F238" i="3"/>
  <c r="G238" i="3"/>
  <c r="F239" i="3"/>
  <c r="G239" i="3"/>
  <c r="F240" i="3"/>
  <c r="G240" i="3"/>
  <c r="F241" i="3"/>
  <c r="G241" i="3"/>
  <c r="F242" i="3"/>
  <c r="G242" i="3"/>
  <c r="F243" i="3"/>
  <c r="G243" i="3"/>
  <c r="F244" i="3"/>
  <c r="G244" i="3"/>
  <c r="F245" i="3"/>
  <c r="G245" i="3"/>
  <c r="F246" i="3"/>
  <c r="G246" i="3"/>
  <c r="F247" i="3"/>
  <c r="G247" i="3"/>
  <c r="F248" i="3"/>
  <c r="G248" i="3"/>
  <c r="F249" i="3"/>
  <c r="G249" i="3"/>
  <c r="F250" i="3"/>
  <c r="G250" i="3"/>
  <c r="F251" i="3"/>
  <c r="G251" i="3"/>
  <c r="F252" i="3"/>
  <c r="G252" i="3"/>
  <c r="F253" i="3"/>
  <c r="G253" i="3"/>
  <c r="F254" i="3"/>
  <c r="G254" i="3"/>
  <c r="F255" i="3"/>
  <c r="G255" i="3"/>
  <c r="F256" i="3"/>
  <c r="G256" i="3"/>
  <c r="F257" i="3"/>
  <c r="G257" i="3"/>
  <c r="F258" i="3"/>
  <c r="G258" i="3"/>
  <c r="F259" i="3"/>
  <c r="G259" i="3"/>
  <c r="F260" i="3"/>
  <c r="G260" i="3"/>
  <c r="F261" i="3"/>
  <c r="G261" i="3"/>
  <c r="F262" i="3"/>
  <c r="G262" i="3"/>
  <c r="F263" i="3"/>
  <c r="G263" i="3"/>
  <c r="F264" i="3"/>
  <c r="G264" i="3"/>
  <c r="F265" i="3"/>
  <c r="G265" i="3"/>
  <c r="F266" i="3"/>
  <c r="G266" i="3"/>
  <c r="F267" i="3"/>
  <c r="G267" i="3"/>
  <c r="F268" i="3"/>
  <c r="G268" i="3"/>
  <c r="F269" i="3"/>
  <c r="G269" i="3"/>
  <c r="F270" i="3"/>
  <c r="G270" i="3"/>
  <c r="F271" i="3"/>
  <c r="G271" i="3"/>
  <c r="F272" i="3"/>
  <c r="G272" i="3"/>
  <c r="F273" i="3"/>
  <c r="G273" i="3"/>
  <c r="F274" i="3"/>
  <c r="G274" i="3"/>
  <c r="F275" i="3"/>
  <c r="G275" i="3"/>
  <c r="F276" i="3"/>
  <c r="G276" i="3"/>
  <c r="F277" i="3"/>
  <c r="G277" i="3"/>
  <c r="F278" i="3"/>
  <c r="G278" i="3"/>
  <c r="F279" i="3"/>
  <c r="G279" i="3"/>
  <c r="F280" i="3"/>
  <c r="G280" i="3"/>
  <c r="F281" i="3"/>
  <c r="G281" i="3"/>
  <c r="F282" i="3"/>
  <c r="G282" i="3"/>
  <c r="F283" i="3"/>
  <c r="G283" i="3"/>
  <c r="F284" i="3"/>
  <c r="G284" i="3"/>
  <c r="F285" i="3"/>
  <c r="G285" i="3"/>
  <c r="F286" i="3"/>
  <c r="G286" i="3"/>
  <c r="F287" i="3"/>
  <c r="G287" i="3"/>
  <c r="F288" i="3"/>
  <c r="G288" i="3"/>
  <c r="F289" i="3"/>
  <c r="G289" i="3"/>
  <c r="F290" i="3"/>
  <c r="G290" i="3"/>
  <c r="F291" i="3"/>
  <c r="G291" i="3"/>
  <c r="F292" i="3"/>
  <c r="G292" i="3"/>
  <c r="F293" i="3"/>
  <c r="G293" i="3"/>
  <c r="F294" i="3"/>
  <c r="G294" i="3"/>
  <c r="F295" i="3"/>
  <c r="G295" i="3"/>
  <c r="F296" i="3"/>
  <c r="G296" i="3"/>
  <c r="F297" i="3"/>
  <c r="G297" i="3"/>
  <c r="F298" i="3"/>
  <c r="G298" i="3"/>
  <c r="F299" i="3"/>
  <c r="G299" i="3"/>
  <c r="F300" i="3"/>
  <c r="G300" i="3"/>
  <c r="F301" i="3"/>
  <c r="G301" i="3"/>
  <c r="F302" i="3"/>
  <c r="G302" i="3"/>
  <c r="F303" i="3"/>
  <c r="G303" i="3"/>
  <c r="F304" i="3"/>
  <c r="G304" i="3"/>
  <c r="F305" i="3"/>
  <c r="G305" i="3"/>
  <c r="F306" i="3"/>
  <c r="G306" i="3"/>
  <c r="F307" i="3"/>
  <c r="G307" i="3"/>
  <c r="F308" i="3"/>
  <c r="G308" i="3"/>
  <c r="F309" i="3"/>
  <c r="G309" i="3"/>
  <c r="F310" i="3"/>
  <c r="G310" i="3"/>
  <c r="F311" i="3"/>
  <c r="G311" i="3"/>
  <c r="F312" i="3"/>
  <c r="G312" i="3"/>
  <c r="F313" i="3"/>
  <c r="G313" i="3"/>
  <c r="F314" i="3"/>
  <c r="G314" i="3"/>
  <c r="F315" i="3"/>
  <c r="G315" i="3"/>
  <c r="F316" i="3"/>
  <c r="G316" i="3"/>
  <c r="F317" i="3"/>
  <c r="G317" i="3"/>
  <c r="F318" i="3"/>
  <c r="G318" i="3"/>
  <c r="F319" i="3"/>
  <c r="G319" i="3"/>
  <c r="F320" i="3"/>
  <c r="G320" i="3"/>
  <c r="F321" i="3"/>
  <c r="G321" i="3"/>
  <c r="F322" i="3"/>
  <c r="G322" i="3"/>
  <c r="F323" i="3"/>
  <c r="G323" i="3"/>
  <c r="F324" i="3"/>
  <c r="G324" i="3"/>
  <c r="F325" i="3"/>
  <c r="G325" i="3"/>
  <c r="F326" i="3"/>
  <c r="G326" i="3"/>
  <c r="F327" i="3"/>
  <c r="G327" i="3"/>
  <c r="F328" i="3"/>
  <c r="G328" i="3"/>
  <c r="F329" i="3"/>
  <c r="G329" i="3"/>
  <c r="F330" i="3"/>
  <c r="G330" i="3"/>
  <c r="F331" i="3"/>
  <c r="G331" i="3"/>
  <c r="F332" i="3"/>
  <c r="G332" i="3"/>
  <c r="F333" i="3"/>
  <c r="G333" i="3"/>
  <c r="F334" i="3"/>
  <c r="G334" i="3"/>
  <c r="F335" i="3"/>
  <c r="G335" i="3"/>
  <c r="F336" i="3"/>
  <c r="G336" i="3"/>
  <c r="F337" i="3"/>
  <c r="G337" i="3"/>
  <c r="F338" i="3"/>
  <c r="G338" i="3"/>
  <c r="F339" i="3"/>
  <c r="G339" i="3"/>
  <c r="F340" i="3"/>
  <c r="G340" i="3"/>
  <c r="F341" i="3"/>
  <c r="G341" i="3"/>
  <c r="F342" i="3"/>
  <c r="G342" i="3"/>
  <c r="F343" i="3"/>
  <c r="G343" i="3"/>
  <c r="F344" i="3"/>
  <c r="G344" i="3"/>
  <c r="F345" i="3"/>
  <c r="G345" i="3"/>
  <c r="F346" i="3"/>
  <c r="G346" i="3"/>
  <c r="F347" i="3"/>
  <c r="G347" i="3"/>
  <c r="F348" i="3"/>
  <c r="G348" i="3"/>
  <c r="F349" i="3"/>
  <c r="G349" i="3"/>
  <c r="F350" i="3"/>
  <c r="G350" i="3"/>
  <c r="F351" i="3"/>
  <c r="G351" i="3"/>
  <c r="F352" i="3"/>
  <c r="G352" i="3"/>
  <c r="F353" i="3"/>
  <c r="G353" i="3"/>
  <c r="F354" i="3"/>
  <c r="G354" i="3"/>
  <c r="F355" i="3"/>
  <c r="G355" i="3"/>
  <c r="F356" i="3"/>
  <c r="G356" i="3"/>
  <c r="F357" i="3"/>
  <c r="G357" i="3"/>
  <c r="F358" i="3"/>
  <c r="G358" i="3"/>
  <c r="F359" i="3"/>
  <c r="G359" i="3"/>
  <c r="F360" i="3"/>
  <c r="G360" i="3"/>
  <c r="F361" i="3"/>
  <c r="G361" i="3"/>
  <c r="F362" i="3"/>
  <c r="G362" i="3"/>
  <c r="F363" i="3"/>
  <c r="G363" i="3"/>
  <c r="G3" i="3"/>
  <c r="F3" i="3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" i="2"/>
  <c r="H361" i="5" l="1"/>
  <c r="I361" i="5"/>
  <c r="H357" i="5"/>
  <c r="I357" i="5"/>
  <c r="I353" i="5"/>
  <c r="H353" i="5"/>
  <c r="H349" i="5"/>
  <c r="I349" i="5"/>
  <c r="H345" i="5"/>
  <c r="I345" i="5"/>
  <c r="H341" i="5"/>
  <c r="I341" i="5"/>
  <c r="H337" i="5"/>
  <c r="I337" i="5"/>
  <c r="H333" i="5"/>
  <c r="I333" i="5"/>
  <c r="H329" i="5"/>
  <c r="I329" i="5"/>
  <c r="I325" i="5"/>
  <c r="H325" i="5"/>
  <c r="H321" i="5"/>
  <c r="I321" i="5"/>
  <c r="H317" i="5"/>
  <c r="I317" i="5"/>
  <c r="H313" i="5"/>
  <c r="I313" i="5"/>
  <c r="I309" i="5"/>
  <c r="H309" i="5"/>
  <c r="H305" i="5"/>
  <c r="I305" i="5"/>
  <c r="H301" i="5"/>
  <c r="I301" i="5"/>
  <c r="H297" i="5"/>
  <c r="I297" i="5"/>
  <c r="I293" i="5"/>
  <c r="H293" i="5"/>
  <c r="H289" i="5"/>
  <c r="I289" i="5"/>
  <c r="H285" i="5"/>
  <c r="I285" i="5"/>
  <c r="H281" i="5"/>
  <c r="I281" i="5"/>
  <c r="I277" i="5"/>
  <c r="H277" i="5"/>
  <c r="I273" i="5"/>
  <c r="H273" i="5"/>
  <c r="H269" i="5"/>
  <c r="I269" i="5"/>
  <c r="H265" i="5"/>
  <c r="I265" i="5"/>
  <c r="I261" i="5"/>
  <c r="H261" i="5"/>
  <c r="I257" i="5"/>
  <c r="H257" i="5"/>
  <c r="H253" i="5"/>
  <c r="I253" i="5"/>
  <c r="H249" i="5"/>
  <c r="I249" i="5"/>
  <c r="H245" i="5"/>
  <c r="I245" i="5"/>
  <c r="H241" i="5"/>
  <c r="I241" i="5"/>
  <c r="H237" i="5"/>
  <c r="I237" i="5"/>
  <c r="I233" i="5"/>
  <c r="H233" i="5"/>
  <c r="I229" i="5"/>
  <c r="H229" i="5"/>
  <c r="H225" i="5"/>
  <c r="I225" i="5"/>
  <c r="H221" i="5"/>
  <c r="I221" i="5"/>
  <c r="I217" i="5"/>
  <c r="H217" i="5"/>
  <c r="I213" i="5"/>
  <c r="H213" i="5"/>
  <c r="H209" i="5"/>
  <c r="I209" i="5"/>
  <c r="H205" i="5"/>
  <c r="I205" i="5"/>
  <c r="I201" i="5"/>
  <c r="H201" i="5"/>
  <c r="I197" i="5"/>
  <c r="H197" i="5"/>
  <c r="H193" i="5"/>
  <c r="I193" i="5"/>
  <c r="I189" i="5"/>
  <c r="H189" i="5"/>
  <c r="I185" i="5"/>
  <c r="H185" i="5"/>
  <c r="I181" i="5"/>
  <c r="H181" i="5"/>
  <c r="I177" i="5"/>
  <c r="H177" i="5"/>
  <c r="I173" i="5"/>
  <c r="H173" i="5"/>
  <c r="I169" i="5"/>
  <c r="H169" i="5"/>
  <c r="I165" i="5"/>
  <c r="H165" i="5"/>
  <c r="H161" i="5"/>
  <c r="I161" i="5"/>
  <c r="I157" i="5"/>
  <c r="H157" i="5"/>
  <c r="I153" i="5"/>
  <c r="H153" i="5"/>
  <c r="I149" i="5"/>
  <c r="H149" i="5"/>
  <c r="H145" i="5"/>
  <c r="I145" i="5"/>
  <c r="I141" i="5"/>
  <c r="H141" i="5"/>
  <c r="I137" i="5"/>
  <c r="H137" i="5"/>
  <c r="I133" i="5"/>
  <c r="H133" i="5"/>
  <c r="H129" i="5"/>
  <c r="I129" i="5"/>
  <c r="I125" i="5"/>
  <c r="H125" i="5"/>
  <c r="I121" i="5"/>
  <c r="H121" i="5"/>
  <c r="I117" i="5"/>
  <c r="H117" i="5"/>
  <c r="H113" i="5"/>
  <c r="I113" i="5"/>
  <c r="I109" i="5"/>
  <c r="H109" i="5"/>
  <c r="I105" i="5"/>
  <c r="H105" i="5"/>
  <c r="I101" i="5"/>
  <c r="H101" i="5"/>
  <c r="H97" i="5"/>
  <c r="I97" i="5"/>
  <c r="I93" i="5"/>
  <c r="H93" i="5"/>
  <c r="I89" i="5"/>
  <c r="H89" i="5"/>
  <c r="I85" i="5"/>
  <c r="H85" i="5"/>
  <c r="H81" i="5"/>
  <c r="I81" i="5"/>
  <c r="H77" i="5"/>
  <c r="I77" i="5"/>
  <c r="H73" i="5"/>
  <c r="I73" i="5"/>
  <c r="H69" i="5"/>
  <c r="I69" i="5"/>
  <c r="H65" i="5"/>
  <c r="I65" i="5"/>
  <c r="H61" i="5"/>
  <c r="I61" i="5"/>
  <c r="H57" i="5"/>
  <c r="I57" i="5"/>
  <c r="H53" i="5"/>
  <c r="I53" i="5"/>
  <c r="H49" i="5"/>
  <c r="I49" i="5"/>
  <c r="H45" i="5"/>
  <c r="I45" i="5"/>
  <c r="H41" i="5"/>
  <c r="I41" i="5"/>
  <c r="H37" i="5"/>
  <c r="I37" i="5"/>
  <c r="H33" i="5"/>
  <c r="I33" i="5"/>
  <c r="H29" i="5"/>
  <c r="I29" i="5"/>
  <c r="H25" i="5"/>
  <c r="I25" i="5"/>
  <c r="H21" i="5"/>
  <c r="I21" i="5"/>
  <c r="H17" i="5"/>
  <c r="I17" i="5"/>
  <c r="H13" i="5"/>
  <c r="I13" i="5"/>
  <c r="H9" i="5"/>
  <c r="I9" i="5"/>
  <c r="H5" i="5"/>
  <c r="I5" i="5"/>
  <c r="H3" i="5"/>
  <c r="I3" i="5"/>
  <c r="J360" i="5"/>
  <c r="K360" i="5"/>
  <c r="J356" i="5"/>
  <c r="K356" i="5"/>
  <c r="J352" i="5"/>
  <c r="K352" i="5"/>
  <c r="K348" i="5"/>
  <c r="J348" i="5"/>
  <c r="J344" i="5"/>
  <c r="K344" i="5"/>
  <c r="J340" i="5"/>
  <c r="K340" i="5"/>
  <c r="J336" i="5"/>
  <c r="K336" i="5"/>
  <c r="J332" i="5"/>
  <c r="K332" i="5"/>
  <c r="K328" i="5"/>
  <c r="J328" i="5"/>
  <c r="J324" i="5"/>
  <c r="K324" i="5"/>
  <c r="J320" i="5"/>
  <c r="K320" i="5"/>
  <c r="J316" i="5"/>
  <c r="K316" i="5"/>
  <c r="K312" i="5"/>
  <c r="J312" i="5"/>
  <c r="J308" i="5"/>
  <c r="K308" i="5"/>
  <c r="J304" i="5"/>
  <c r="K304" i="5"/>
  <c r="J300" i="5"/>
  <c r="K300" i="5"/>
  <c r="K296" i="5"/>
  <c r="J296" i="5"/>
  <c r="J292" i="5"/>
  <c r="K292" i="5"/>
  <c r="J288" i="5"/>
  <c r="K288" i="5"/>
  <c r="J284" i="5"/>
  <c r="K284" i="5"/>
  <c r="K280" i="5"/>
  <c r="J280" i="5"/>
  <c r="K276" i="5"/>
  <c r="J276" i="5"/>
  <c r="K272" i="5"/>
  <c r="J272" i="5"/>
  <c r="K268" i="5"/>
  <c r="J268" i="5"/>
  <c r="K264" i="5"/>
  <c r="J264" i="5"/>
  <c r="K260" i="5"/>
  <c r="J260" i="5"/>
  <c r="K256" i="5"/>
  <c r="J256" i="5"/>
  <c r="K252" i="5"/>
  <c r="J252" i="5"/>
  <c r="K248" i="5"/>
  <c r="J248" i="5"/>
  <c r="K244" i="5"/>
  <c r="J244" i="5"/>
  <c r="K240" i="5"/>
  <c r="J240" i="5"/>
  <c r="K236" i="5"/>
  <c r="J236" i="5"/>
  <c r="K232" i="5"/>
  <c r="J232" i="5"/>
  <c r="K228" i="5"/>
  <c r="J228" i="5"/>
  <c r="K224" i="5"/>
  <c r="J224" i="5"/>
  <c r="K220" i="5"/>
  <c r="J220" i="5"/>
  <c r="K216" i="5"/>
  <c r="J216" i="5"/>
  <c r="K212" i="5"/>
  <c r="J212" i="5"/>
  <c r="K208" i="5"/>
  <c r="J208" i="5"/>
  <c r="K204" i="5"/>
  <c r="J204" i="5"/>
  <c r="K200" i="5"/>
  <c r="J200" i="5"/>
  <c r="K196" i="5"/>
  <c r="J196" i="5"/>
  <c r="K192" i="5"/>
  <c r="J192" i="5"/>
  <c r="K188" i="5"/>
  <c r="J188" i="5"/>
  <c r="K184" i="5"/>
  <c r="J184" i="5"/>
  <c r="K180" i="5"/>
  <c r="J180" i="5"/>
  <c r="K176" i="5"/>
  <c r="J176" i="5"/>
  <c r="J172" i="5"/>
  <c r="K172" i="5"/>
  <c r="J168" i="5"/>
  <c r="K168" i="5"/>
  <c r="J164" i="5"/>
  <c r="K164" i="5"/>
  <c r="J160" i="5"/>
  <c r="K160" i="5"/>
  <c r="J156" i="5"/>
  <c r="K156" i="5"/>
  <c r="J152" i="5"/>
  <c r="K152" i="5"/>
  <c r="J148" i="5"/>
  <c r="K148" i="5"/>
  <c r="J144" i="5"/>
  <c r="K144" i="5"/>
  <c r="J140" i="5"/>
  <c r="K140" i="5"/>
  <c r="J136" i="5"/>
  <c r="K136" i="5"/>
  <c r="J132" i="5"/>
  <c r="K132" i="5"/>
  <c r="J128" i="5"/>
  <c r="K128" i="5"/>
  <c r="J124" i="5"/>
  <c r="K124" i="5"/>
  <c r="J120" i="5"/>
  <c r="K120" i="5"/>
  <c r="J116" i="5"/>
  <c r="K116" i="5"/>
  <c r="J112" i="5"/>
  <c r="K112" i="5"/>
  <c r="J108" i="5"/>
  <c r="K108" i="5"/>
  <c r="J104" i="5"/>
  <c r="K104" i="5"/>
  <c r="J100" i="5"/>
  <c r="K100" i="5"/>
  <c r="J96" i="5"/>
  <c r="K96" i="5"/>
  <c r="J92" i="5"/>
  <c r="K92" i="5"/>
  <c r="J88" i="5"/>
  <c r="K88" i="5"/>
  <c r="J84" i="5"/>
  <c r="K84" i="5"/>
  <c r="J80" i="5"/>
  <c r="K80" i="5"/>
  <c r="J76" i="5"/>
  <c r="K76" i="5"/>
  <c r="J72" i="5"/>
  <c r="K72" i="5"/>
  <c r="J68" i="5"/>
  <c r="K68" i="5"/>
  <c r="J64" i="5"/>
  <c r="K64" i="5"/>
  <c r="J60" i="5"/>
  <c r="K60" i="5"/>
  <c r="J56" i="5"/>
  <c r="K56" i="5"/>
  <c r="J52" i="5"/>
  <c r="K52" i="5"/>
  <c r="J48" i="5"/>
  <c r="K48" i="5"/>
  <c r="J44" i="5"/>
  <c r="K44" i="5"/>
  <c r="J40" i="5"/>
  <c r="K40" i="5"/>
  <c r="J36" i="5"/>
  <c r="K36" i="5"/>
  <c r="J32" i="5"/>
  <c r="K32" i="5"/>
  <c r="J28" i="5"/>
  <c r="K28" i="5"/>
  <c r="J24" i="5"/>
  <c r="K24" i="5"/>
  <c r="J20" i="5"/>
  <c r="K20" i="5"/>
  <c r="J16" i="5"/>
  <c r="K16" i="5"/>
  <c r="J12" i="5"/>
  <c r="K12" i="5"/>
  <c r="J8" i="5"/>
  <c r="K8" i="5"/>
  <c r="J4" i="5"/>
  <c r="K4" i="5"/>
  <c r="J3" i="5"/>
  <c r="K3" i="5"/>
  <c r="I360" i="5"/>
  <c r="H360" i="5"/>
  <c r="H356" i="5"/>
  <c r="I356" i="5"/>
  <c r="H352" i="5"/>
  <c r="I352" i="5"/>
  <c r="H348" i="5"/>
  <c r="I348" i="5"/>
  <c r="H344" i="5"/>
  <c r="I344" i="5"/>
  <c r="H340" i="5"/>
  <c r="I340" i="5"/>
  <c r="I336" i="5"/>
  <c r="H336" i="5"/>
  <c r="H332" i="5"/>
  <c r="I332" i="5"/>
  <c r="H328" i="5"/>
  <c r="I328" i="5"/>
  <c r="H324" i="5"/>
  <c r="I324" i="5"/>
  <c r="H320" i="5"/>
  <c r="I320" i="5"/>
  <c r="H316" i="5"/>
  <c r="I316" i="5"/>
  <c r="H312" i="5"/>
  <c r="I312" i="5"/>
  <c r="H308" i="5"/>
  <c r="I308" i="5"/>
  <c r="H304" i="5"/>
  <c r="I304" i="5"/>
  <c r="H300" i="5"/>
  <c r="I300" i="5"/>
  <c r="H296" i="5"/>
  <c r="I296" i="5"/>
  <c r="H292" i="5"/>
  <c r="I292" i="5"/>
  <c r="H288" i="5"/>
  <c r="I288" i="5"/>
  <c r="H284" i="5"/>
  <c r="I284" i="5"/>
  <c r="H280" i="5"/>
  <c r="I280" i="5"/>
  <c r="H276" i="5"/>
  <c r="I276" i="5"/>
  <c r="H272" i="5"/>
  <c r="I272" i="5"/>
  <c r="H268" i="5"/>
  <c r="I268" i="5"/>
  <c r="H264" i="5"/>
  <c r="I264" i="5"/>
  <c r="H260" i="5"/>
  <c r="I260" i="5"/>
  <c r="H256" i="5"/>
  <c r="I256" i="5"/>
  <c r="H252" i="5"/>
  <c r="I252" i="5"/>
  <c r="H248" i="5"/>
  <c r="I248" i="5"/>
  <c r="H244" i="5"/>
  <c r="I244" i="5"/>
  <c r="H240" i="5"/>
  <c r="I240" i="5"/>
  <c r="H236" i="5"/>
  <c r="I236" i="5"/>
  <c r="H232" i="5"/>
  <c r="I232" i="5"/>
  <c r="I228" i="5"/>
  <c r="H228" i="5"/>
  <c r="H224" i="5"/>
  <c r="I224" i="5"/>
  <c r="H220" i="5"/>
  <c r="I220" i="5"/>
  <c r="H216" i="5"/>
  <c r="I216" i="5"/>
  <c r="H212" i="5"/>
  <c r="I212" i="5"/>
  <c r="H208" i="5"/>
  <c r="I208" i="5"/>
  <c r="H204" i="5"/>
  <c r="I204" i="5"/>
  <c r="H200" i="5"/>
  <c r="I200" i="5"/>
  <c r="H196" i="5"/>
  <c r="I196" i="5"/>
  <c r="H192" i="5"/>
  <c r="I192" i="5"/>
  <c r="I188" i="5"/>
  <c r="H188" i="5"/>
  <c r="I184" i="5"/>
  <c r="H184" i="5"/>
  <c r="I180" i="5"/>
  <c r="H180" i="5"/>
  <c r="I176" i="5"/>
  <c r="H176" i="5"/>
  <c r="H172" i="5"/>
  <c r="I172" i="5"/>
  <c r="H168" i="5"/>
  <c r="I168" i="5"/>
  <c r="H164" i="5"/>
  <c r="I164" i="5"/>
  <c r="H160" i="5"/>
  <c r="I160" i="5"/>
  <c r="H156" i="5"/>
  <c r="I156" i="5"/>
  <c r="H152" i="5"/>
  <c r="I152" i="5"/>
  <c r="H148" i="5"/>
  <c r="I148" i="5"/>
  <c r="H144" i="5"/>
  <c r="I144" i="5"/>
  <c r="H140" i="5"/>
  <c r="I140" i="5"/>
  <c r="H136" i="5"/>
  <c r="I136" i="5"/>
  <c r="H132" i="5"/>
  <c r="I132" i="5"/>
  <c r="H128" i="5"/>
  <c r="I128" i="5"/>
  <c r="H124" i="5"/>
  <c r="I124" i="5"/>
  <c r="H120" i="5"/>
  <c r="I120" i="5"/>
  <c r="H116" i="5"/>
  <c r="I116" i="5"/>
  <c r="H112" i="5"/>
  <c r="I112" i="5"/>
  <c r="H108" i="5"/>
  <c r="I108" i="5"/>
  <c r="H104" i="5"/>
  <c r="I104" i="5"/>
  <c r="H100" i="5"/>
  <c r="I100" i="5"/>
  <c r="H96" i="5"/>
  <c r="I96" i="5"/>
  <c r="H92" i="5"/>
  <c r="I92" i="5"/>
  <c r="H88" i="5"/>
  <c r="I88" i="5"/>
  <c r="H84" i="5"/>
  <c r="I84" i="5"/>
  <c r="H80" i="5"/>
  <c r="I80" i="5"/>
  <c r="H76" i="5"/>
  <c r="I76" i="5"/>
  <c r="H72" i="5"/>
  <c r="I72" i="5"/>
  <c r="H68" i="5"/>
  <c r="I68" i="5"/>
  <c r="H64" i="5"/>
  <c r="I64" i="5"/>
  <c r="H60" i="5"/>
  <c r="I60" i="5"/>
  <c r="H56" i="5"/>
  <c r="I56" i="5"/>
  <c r="H52" i="5"/>
  <c r="I52" i="5"/>
  <c r="H48" i="5"/>
  <c r="I48" i="5"/>
  <c r="H44" i="5"/>
  <c r="I44" i="5"/>
  <c r="H40" i="5"/>
  <c r="I40" i="5"/>
  <c r="H36" i="5"/>
  <c r="I36" i="5"/>
  <c r="H32" i="5"/>
  <c r="I32" i="5"/>
  <c r="H28" i="5"/>
  <c r="I28" i="5"/>
  <c r="H24" i="5"/>
  <c r="I24" i="5"/>
  <c r="H20" i="5"/>
  <c r="I20" i="5"/>
  <c r="H16" i="5"/>
  <c r="I16" i="5"/>
  <c r="H12" i="5"/>
  <c r="I12" i="5"/>
  <c r="H8" i="5"/>
  <c r="I8" i="5"/>
  <c r="H4" i="5"/>
  <c r="I4" i="5"/>
  <c r="J363" i="5"/>
  <c r="K363" i="5"/>
  <c r="J359" i="5"/>
  <c r="K359" i="5"/>
  <c r="J355" i="5"/>
  <c r="K355" i="5"/>
  <c r="J351" i="5"/>
  <c r="K351" i="5"/>
  <c r="J347" i="5"/>
  <c r="K347" i="5"/>
  <c r="J343" i="5"/>
  <c r="K343" i="5"/>
  <c r="J339" i="5"/>
  <c r="K339" i="5"/>
  <c r="J335" i="5"/>
  <c r="K335" i="5"/>
  <c r="J331" i="5"/>
  <c r="K331" i="5"/>
  <c r="J327" i="5"/>
  <c r="K327" i="5"/>
  <c r="J323" i="5"/>
  <c r="K323" i="5"/>
  <c r="J319" i="5"/>
  <c r="K319" i="5"/>
  <c r="J315" i="5"/>
  <c r="K315" i="5"/>
  <c r="J311" i="5"/>
  <c r="K311" i="5"/>
  <c r="J307" i="5"/>
  <c r="K307" i="5"/>
  <c r="J303" i="5"/>
  <c r="K303" i="5"/>
  <c r="J299" i="5"/>
  <c r="K299" i="5"/>
  <c r="J295" i="5"/>
  <c r="K295" i="5"/>
  <c r="J291" i="5"/>
  <c r="K291" i="5"/>
  <c r="J287" i="5"/>
  <c r="K287" i="5"/>
  <c r="J283" i="5"/>
  <c r="K283" i="5"/>
  <c r="J279" i="5"/>
  <c r="K279" i="5"/>
  <c r="J275" i="5"/>
  <c r="K275" i="5"/>
  <c r="J271" i="5"/>
  <c r="K271" i="5"/>
  <c r="J267" i="5"/>
  <c r="K267" i="5"/>
  <c r="J263" i="5"/>
  <c r="K263" i="5"/>
  <c r="J259" i="5"/>
  <c r="K259" i="5"/>
  <c r="J255" i="5"/>
  <c r="K255" i="5"/>
  <c r="J251" i="5"/>
  <c r="K251" i="5"/>
  <c r="J247" i="5"/>
  <c r="K247" i="5"/>
  <c r="K243" i="5"/>
  <c r="J243" i="5"/>
  <c r="J239" i="5"/>
  <c r="K239" i="5"/>
  <c r="J235" i="5"/>
  <c r="K235" i="5"/>
  <c r="J231" i="5"/>
  <c r="K231" i="5"/>
  <c r="J227" i="5"/>
  <c r="K227" i="5"/>
  <c r="J223" i="5"/>
  <c r="K223" i="5"/>
  <c r="J219" i="5"/>
  <c r="K219" i="5"/>
  <c r="J215" i="5"/>
  <c r="K215" i="5"/>
  <c r="J211" i="5"/>
  <c r="K211" i="5"/>
  <c r="J207" i="5"/>
  <c r="K207" i="5"/>
  <c r="J203" i="5"/>
  <c r="K203" i="5"/>
  <c r="J199" i="5"/>
  <c r="K199" i="5"/>
  <c r="J195" i="5"/>
  <c r="K195" i="5"/>
  <c r="J191" i="5"/>
  <c r="K191" i="5"/>
  <c r="J187" i="5"/>
  <c r="K187" i="5"/>
  <c r="J183" i="5"/>
  <c r="K183" i="5"/>
  <c r="J179" i="5"/>
  <c r="K179" i="5"/>
  <c r="J175" i="5"/>
  <c r="K175" i="5"/>
  <c r="J171" i="5"/>
  <c r="K171" i="5"/>
  <c r="J167" i="5"/>
  <c r="K167" i="5"/>
  <c r="J163" i="5"/>
  <c r="K163" i="5"/>
  <c r="J159" i="5"/>
  <c r="K159" i="5"/>
  <c r="J155" i="5"/>
  <c r="K155" i="5"/>
  <c r="J151" i="5"/>
  <c r="K151" i="5"/>
  <c r="J147" i="5"/>
  <c r="K147" i="5"/>
  <c r="J143" i="5"/>
  <c r="K143" i="5"/>
  <c r="J139" i="5"/>
  <c r="K139" i="5"/>
  <c r="J135" i="5"/>
  <c r="K135" i="5"/>
  <c r="J131" i="5"/>
  <c r="K131" i="5"/>
  <c r="J127" i="5"/>
  <c r="K127" i="5"/>
  <c r="J123" i="5"/>
  <c r="K123" i="5"/>
  <c r="J119" i="5"/>
  <c r="K119" i="5"/>
  <c r="J115" i="5"/>
  <c r="K115" i="5"/>
  <c r="J111" i="5"/>
  <c r="K111" i="5"/>
  <c r="J107" i="5"/>
  <c r="K107" i="5"/>
  <c r="J103" i="5"/>
  <c r="K103" i="5"/>
  <c r="J99" i="5"/>
  <c r="K99" i="5"/>
  <c r="J95" i="5"/>
  <c r="K95" i="5"/>
  <c r="K91" i="5"/>
  <c r="J91" i="5"/>
  <c r="K87" i="5"/>
  <c r="J87" i="5"/>
  <c r="K83" i="5"/>
  <c r="J83" i="5"/>
  <c r="J79" i="5"/>
  <c r="K79" i="5"/>
  <c r="J75" i="5"/>
  <c r="K75" i="5"/>
  <c r="J71" i="5"/>
  <c r="K71" i="5"/>
  <c r="J67" i="5"/>
  <c r="K67" i="5"/>
  <c r="J63" i="5"/>
  <c r="K63" i="5"/>
  <c r="J59" i="5"/>
  <c r="K59" i="5"/>
  <c r="J55" i="5"/>
  <c r="K55" i="5"/>
  <c r="J51" i="5"/>
  <c r="K51" i="5"/>
  <c r="J47" i="5"/>
  <c r="K47" i="5"/>
  <c r="J43" i="5"/>
  <c r="K43" i="5"/>
  <c r="J39" i="5"/>
  <c r="K39" i="5"/>
  <c r="J35" i="5"/>
  <c r="K35" i="5"/>
  <c r="J31" i="5"/>
  <c r="K31" i="5"/>
  <c r="J27" i="5"/>
  <c r="K27" i="5"/>
  <c r="J23" i="5"/>
  <c r="K23" i="5"/>
  <c r="J19" i="5"/>
  <c r="K19" i="5"/>
  <c r="J15" i="5"/>
  <c r="K15" i="5"/>
  <c r="J11" i="5"/>
  <c r="K11" i="5"/>
  <c r="J7" i="5"/>
  <c r="K7" i="5"/>
  <c r="H363" i="5"/>
  <c r="I363" i="5"/>
  <c r="H359" i="5"/>
  <c r="I359" i="5"/>
  <c r="H355" i="5"/>
  <c r="I355" i="5"/>
  <c r="I351" i="5"/>
  <c r="H351" i="5"/>
  <c r="H347" i="5"/>
  <c r="I347" i="5"/>
  <c r="H343" i="5"/>
  <c r="I343" i="5"/>
  <c r="H339" i="5"/>
  <c r="I339" i="5"/>
  <c r="H335" i="5"/>
  <c r="I335" i="5"/>
  <c r="I331" i="5"/>
  <c r="H331" i="5"/>
  <c r="H327" i="5"/>
  <c r="I327" i="5"/>
  <c r="H323" i="5"/>
  <c r="I323" i="5"/>
  <c r="H319" i="5"/>
  <c r="I319" i="5"/>
  <c r="I315" i="5"/>
  <c r="H315" i="5"/>
  <c r="H311" i="5"/>
  <c r="I311" i="5"/>
  <c r="H307" i="5"/>
  <c r="I307" i="5"/>
  <c r="H303" i="5"/>
  <c r="I303" i="5"/>
  <c r="I299" i="5"/>
  <c r="H299" i="5"/>
  <c r="H295" i="5"/>
  <c r="I295" i="5"/>
  <c r="H291" i="5"/>
  <c r="I291" i="5"/>
  <c r="H287" i="5"/>
  <c r="I287" i="5"/>
  <c r="I283" i="5"/>
  <c r="H283" i="5"/>
  <c r="H279" i="5"/>
  <c r="I279" i="5"/>
  <c r="H275" i="5"/>
  <c r="I275" i="5"/>
  <c r="H271" i="5"/>
  <c r="I271" i="5"/>
  <c r="H267" i="5"/>
  <c r="I267" i="5"/>
  <c r="H263" i="5"/>
  <c r="I263" i="5"/>
  <c r="H259" i="5"/>
  <c r="I259" i="5"/>
  <c r="H255" i="5"/>
  <c r="I255" i="5"/>
  <c r="I251" i="5"/>
  <c r="H251" i="5"/>
  <c r="I247" i="5"/>
  <c r="H247" i="5"/>
  <c r="H243" i="5"/>
  <c r="I243" i="5"/>
  <c r="H239" i="5"/>
  <c r="I239" i="5"/>
  <c r="H235" i="5"/>
  <c r="I235" i="5"/>
  <c r="H231" i="5"/>
  <c r="I231" i="5"/>
  <c r="H227" i="5"/>
  <c r="I227" i="5"/>
  <c r="H223" i="5"/>
  <c r="I223" i="5"/>
  <c r="H219" i="5"/>
  <c r="I219" i="5"/>
  <c r="H215" i="5"/>
  <c r="I215" i="5"/>
  <c r="H211" i="5"/>
  <c r="I211" i="5"/>
  <c r="H207" i="5"/>
  <c r="I207" i="5"/>
  <c r="H203" i="5"/>
  <c r="I203" i="5"/>
  <c r="H199" i="5"/>
  <c r="I199" i="5"/>
  <c r="H195" i="5"/>
  <c r="I195" i="5"/>
  <c r="H191" i="5"/>
  <c r="I191" i="5"/>
  <c r="I187" i="5"/>
  <c r="H187" i="5"/>
  <c r="I183" i="5"/>
  <c r="H183" i="5"/>
  <c r="I179" i="5"/>
  <c r="H179" i="5"/>
  <c r="I175" i="5"/>
  <c r="H175" i="5"/>
  <c r="H171" i="5"/>
  <c r="I171" i="5"/>
  <c r="H167" i="5"/>
  <c r="I167" i="5"/>
  <c r="H163" i="5"/>
  <c r="I163" i="5"/>
  <c r="H159" i="5"/>
  <c r="I159" i="5"/>
  <c r="H155" i="5"/>
  <c r="I155" i="5"/>
  <c r="H151" i="5"/>
  <c r="I151" i="5"/>
  <c r="H147" i="5"/>
  <c r="I147" i="5"/>
  <c r="H143" i="5"/>
  <c r="I143" i="5"/>
  <c r="H139" i="5"/>
  <c r="I139" i="5"/>
  <c r="H135" i="5"/>
  <c r="I135" i="5"/>
  <c r="H131" i="5"/>
  <c r="I131" i="5"/>
  <c r="H127" i="5"/>
  <c r="I127" i="5"/>
  <c r="H123" i="5"/>
  <c r="I123" i="5"/>
  <c r="H119" i="5"/>
  <c r="I119" i="5"/>
  <c r="H115" i="5"/>
  <c r="I115" i="5"/>
  <c r="H111" i="5"/>
  <c r="I111" i="5"/>
  <c r="H107" i="5"/>
  <c r="I107" i="5"/>
  <c r="H103" i="5"/>
  <c r="I103" i="5"/>
  <c r="H99" i="5"/>
  <c r="I99" i="5"/>
  <c r="H95" i="5"/>
  <c r="I95" i="5"/>
  <c r="I91" i="5"/>
  <c r="H91" i="5"/>
  <c r="I87" i="5"/>
  <c r="H87" i="5"/>
  <c r="I83" i="5"/>
  <c r="H83" i="5"/>
  <c r="H79" i="5"/>
  <c r="I79" i="5"/>
  <c r="H75" i="5"/>
  <c r="I75" i="5"/>
  <c r="H71" i="5"/>
  <c r="I71" i="5"/>
  <c r="H67" i="5"/>
  <c r="I67" i="5"/>
  <c r="H63" i="5"/>
  <c r="I63" i="5"/>
  <c r="H59" i="5"/>
  <c r="I59" i="5"/>
  <c r="H55" i="5"/>
  <c r="I55" i="5"/>
  <c r="H51" i="5"/>
  <c r="I51" i="5"/>
  <c r="H47" i="5"/>
  <c r="I47" i="5"/>
  <c r="H43" i="5"/>
  <c r="I43" i="5"/>
  <c r="H39" i="5"/>
  <c r="I39" i="5"/>
  <c r="H35" i="5"/>
  <c r="I35" i="5"/>
  <c r="H31" i="5"/>
  <c r="I31" i="5"/>
  <c r="H27" i="5"/>
  <c r="I27" i="5"/>
  <c r="H23" i="5"/>
  <c r="I23" i="5"/>
  <c r="H19" i="5"/>
  <c r="I19" i="5"/>
  <c r="H15" i="5"/>
  <c r="I15" i="5"/>
  <c r="H11" i="5"/>
  <c r="I11" i="5"/>
  <c r="H7" i="5"/>
  <c r="I7" i="5"/>
  <c r="J362" i="5"/>
  <c r="K362" i="5"/>
  <c r="K358" i="5"/>
  <c r="J358" i="5"/>
  <c r="J354" i="5"/>
  <c r="K354" i="5"/>
  <c r="J350" i="5"/>
  <c r="K350" i="5"/>
  <c r="K346" i="5"/>
  <c r="J346" i="5"/>
  <c r="J342" i="5"/>
  <c r="K342" i="5"/>
  <c r="J338" i="5"/>
  <c r="K338" i="5"/>
  <c r="K334" i="5"/>
  <c r="J334" i="5"/>
  <c r="J330" i="5"/>
  <c r="K330" i="5"/>
  <c r="J326" i="5"/>
  <c r="K326" i="5"/>
  <c r="J322" i="5"/>
  <c r="K322" i="5"/>
  <c r="K318" i="5"/>
  <c r="J318" i="5"/>
  <c r="J314" i="5"/>
  <c r="K314" i="5"/>
  <c r="J310" i="5"/>
  <c r="K310" i="5"/>
  <c r="J306" i="5"/>
  <c r="K306" i="5"/>
  <c r="K302" i="5"/>
  <c r="J302" i="5"/>
  <c r="J298" i="5"/>
  <c r="K298" i="5"/>
  <c r="J294" i="5"/>
  <c r="K294" i="5"/>
  <c r="J290" i="5"/>
  <c r="K290" i="5"/>
  <c r="K286" i="5"/>
  <c r="J286" i="5"/>
  <c r="J282" i="5"/>
  <c r="K282" i="5"/>
  <c r="K278" i="5"/>
  <c r="J278" i="5"/>
  <c r="K274" i="5"/>
  <c r="J274" i="5"/>
  <c r="K270" i="5"/>
  <c r="J270" i="5"/>
  <c r="K266" i="5"/>
  <c r="J266" i="5"/>
  <c r="K262" i="5"/>
  <c r="J262" i="5"/>
  <c r="K258" i="5"/>
  <c r="J258" i="5"/>
  <c r="K254" i="5"/>
  <c r="J254" i="5"/>
  <c r="K250" i="5"/>
  <c r="J250" i="5"/>
  <c r="K246" i="5"/>
  <c r="J246" i="5"/>
  <c r="K242" i="5"/>
  <c r="J242" i="5"/>
  <c r="K238" i="5"/>
  <c r="J238" i="5"/>
  <c r="K234" i="5"/>
  <c r="J234" i="5"/>
  <c r="K230" i="5"/>
  <c r="J230" i="5"/>
  <c r="K226" i="5"/>
  <c r="J226" i="5"/>
  <c r="K222" i="5"/>
  <c r="J222" i="5"/>
  <c r="K218" i="5"/>
  <c r="J218" i="5"/>
  <c r="K214" i="5"/>
  <c r="J214" i="5"/>
  <c r="K210" i="5"/>
  <c r="J210" i="5"/>
  <c r="K206" i="5"/>
  <c r="J206" i="5"/>
  <c r="K202" i="5"/>
  <c r="J202" i="5"/>
  <c r="K198" i="5"/>
  <c r="J198" i="5"/>
  <c r="K194" i="5"/>
  <c r="J194" i="5"/>
  <c r="K190" i="5"/>
  <c r="J190" i="5"/>
  <c r="K186" i="5"/>
  <c r="J186" i="5"/>
  <c r="K182" i="5"/>
  <c r="J182" i="5"/>
  <c r="K178" i="5"/>
  <c r="J178" i="5"/>
  <c r="K174" i="5"/>
  <c r="J174" i="5"/>
  <c r="J170" i="5"/>
  <c r="K170" i="5"/>
  <c r="J166" i="5"/>
  <c r="K166" i="5"/>
  <c r="J162" i="5"/>
  <c r="K162" i="5"/>
  <c r="J158" i="5"/>
  <c r="K158" i="5"/>
  <c r="J154" i="5"/>
  <c r="K154" i="5"/>
  <c r="J150" i="5"/>
  <c r="K150" i="5"/>
  <c r="J146" i="5"/>
  <c r="K146" i="5"/>
  <c r="J142" i="5"/>
  <c r="K142" i="5"/>
  <c r="J138" i="5"/>
  <c r="K138" i="5"/>
  <c r="J134" i="5"/>
  <c r="K134" i="5"/>
  <c r="J130" i="5"/>
  <c r="K130" i="5"/>
  <c r="J126" i="5"/>
  <c r="K126" i="5"/>
  <c r="J122" i="5"/>
  <c r="K122" i="5"/>
  <c r="J118" i="5"/>
  <c r="K118" i="5"/>
  <c r="J114" i="5"/>
  <c r="K114" i="5"/>
  <c r="J110" i="5"/>
  <c r="K110" i="5"/>
  <c r="J106" i="5"/>
  <c r="K106" i="5"/>
  <c r="J102" i="5"/>
  <c r="K102" i="5"/>
  <c r="J98" i="5"/>
  <c r="K98" i="5"/>
  <c r="J94" i="5"/>
  <c r="K94" i="5"/>
  <c r="J90" i="5"/>
  <c r="K90" i="5"/>
  <c r="J86" i="5"/>
  <c r="K86" i="5"/>
  <c r="J82" i="5"/>
  <c r="K82" i="5"/>
  <c r="J78" i="5"/>
  <c r="K78" i="5"/>
  <c r="J74" i="5"/>
  <c r="K74" i="5"/>
  <c r="J70" i="5"/>
  <c r="K70" i="5"/>
  <c r="J66" i="5"/>
  <c r="K66" i="5"/>
  <c r="J62" i="5"/>
  <c r="K62" i="5"/>
  <c r="J58" i="5"/>
  <c r="K58" i="5"/>
  <c r="J54" i="5"/>
  <c r="K54" i="5"/>
  <c r="J50" i="5"/>
  <c r="K50" i="5"/>
  <c r="J46" i="5"/>
  <c r="K46" i="5"/>
  <c r="J42" i="5"/>
  <c r="K42" i="5"/>
  <c r="J38" i="5"/>
  <c r="K38" i="5"/>
  <c r="J34" i="5"/>
  <c r="K34" i="5"/>
  <c r="J30" i="5"/>
  <c r="K30" i="5"/>
  <c r="J26" i="5"/>
  <c r="K26" i="5"/>
  <c r="J22" i="5"/>
  <c r="K22" i="5"/>
  <c r="J18" i="5"/>
  <c r="K18" i="5"/>
  <c r="J14" i="5"/>
  <c r="K14" i="5"/>
  <c r="J10" i="5"/>
  <c r="K10" i="5"/>
  <c r="J6" i="5"/>
  <c r="K6" i="5"/>
  <c r="I362" i="5"/>
  <c r="H362" i="5"/>
  <c r="I358" i="5"/>
  <c r="H358" i="5"/>
  <c r="H354" i="5"/>
  <c r="I354" i="5"/>
  <c r="H350" i="5"/>
  <c r="I350" i="5"/>
  <c r="H346" i="5"/>
  <c r="I346" i="5"/>
  <c r="I342" i="5"/>
  <c r="H342" i="5"/>
  <c r="H338" i="5"/>
  <c r="I338" i="5"/>
  <c r="H334" i="5"/>
  <c r="I334" i="5"/>
  <c r="H330" i="5"/>
  <c r="I330" i="5"/>
  <c r="H326" i="5"/>
  <c r="I326" i="5"/>
  <c r="H322" i="5"/>
  <c r="I322" i="5"/>
  <c r="H318" i="5"/>
  <c r="I318" i="5"/>
  <c r="H314" i="5"/>
  <c r="I314" i="5"/>
  <c r="H310" i="5"/>
  <c r="I310" i="5"/>
  <c r="H306" i="5"/>
  <c r="I306" i="5"/>
  <c r="H302" i="5"/>
  <c r="I302" i="5"/>
  <c r="H298" i="5"/>
  <c r="I298" i="5"/>
  <c r="H294" i="5"/>
  <c r="I294" i="5"/>
  <c r="H290" i="5"/>
  <c r="I290" i="5"/>
  <c r="H286" i="5"/>
  <c r="I286" i="5"/>
  <c r="H282" i="5"/>
  <c r="I282" i="5"/>
  <c r="H278" i="5"/>
  <c r="I278" i="5"/>
  <c r="H274" i="5"/>
  <c r="I274" i="5"/>
  <c r="I270" i="5"/>
  <c r="H270" i="5"/>
  <c r="I266" i="5"/>
  <c r="H266" i="5"/>
  <c r="H262" i="5"/>
  <c r="I262" i="5"/>
  <c r="I258" i="5"/>
  <c r="H258" i="5"/>
  <c r="I254" i="5"/>
  <c r="H254" i="5"/>
  <c r="I250" i="5"/>
  <c r="H250" i="5"/>
  <c r="H246" i="5"/>
  <c r="I246" i="5"/>
  <c r="I242" i="5"/>
  <c r="H242" i="5"/>
  <c r="H238" i="5"/>
  <c r="I238" i="5"/>
  <c r="H234" i="5"/>
  <c r="I234" i="5"/>
  <c r="I230" i="5"/>
  <c r="H230" i="5"/>
  <c r="I226" i="5"/>
  <c r="H226" i="5"/>
  <c r="H222" i="5"/>
  <c r="I222" i="5"/>
  <c r="H218" i="5"/>
  <c r="I218" i="5"/>
  <c r="I214" i="5"/>
  <c r="H214" i="5"/>
  <c r="I210" i="5"/>
  <c r="H210" i="5"/>
  <c r="H206" i="5"/>
  <c r="I206" i="5"/>
  <c r="H202" i="5"/>
  <c r="I202" i="5"/>
  <c r="I198" i="5"/>
  <c r="H198" i="5"/>
  <c r="I194" i="5"/>
  <c r="H194" i="5"/>
  <c r="H190" i="5"/>
  <c r="I190" i="5"/>
  <c r="I186" i="5"/>
  <c r="H186" i="5"/>
  <c r="I182" i="5"/>
  <c r="H182" i="5"/>
  <c r="I178" i="5"/>
  <c r="H178" i="5"/>
  <c r="I174" i="5"/>
  <c r="H174" i="5"/>
  <c r="H170" i="5"/>
  <c r="I170" i="5"/>
  <c r="H166" i="5"/>
  <c r="I166" i="5"/>
  <c r="H162" i="5"/>
  <c r="I162" i="5"/>
  <c r="H158" i="5"/>
  <c r="I158" i="5"/>
  <c r="H154" i="5"/>
  <c r="I154" i="5"/>
  <c r="H150" i="5"/>
  <c r="I150" i="5"/>
  <c r="H146" i="5"/>
  <c r="I146" i="5"/>
  <c r="H142" i="5"/>
  <c r="I142" i="5"/>
  <c r="H138" i="5"/>
  <c r="I138" i="5"/>
  <c r="H134" i="5"/>
  <c r="I134" i="5"/>
  <c r="H130" i="5"/>
  <c r="I130" i="5"/>
  <c r="H126" i="5"/>
  <c r="I126" i="5"/>
  <c r="H122" i="5"/>
  <c r="I122" i="5"/>
  <c r="H118" i="5"/>
  <c r="I118" i="5"/>
  <c r="H114" i="5"/>
  <c r="I114" i="5"/>
  <c r="H110" i="5"/>
  <c r="I110" i="5"/>
  <c r="H106" i="5"/>
  <c r="I106" i="5"/>
  <c r="H102" i="5"/>
  <c r="I102" i="5"/>
  <c r="H98" i="5"/>
  <c r="I98" i="5"/>
  <c r="H94" i="5"/>
  <c r="I94" i="5"/>
  <c r="H90" i="5"/>
  <c r="I90" i="5"/>
  <c r="H86" i="5"/>
  <c r="I86" i="5"/>
  <c r="H82" i="5"/>
  <c r="I82" i="5"/>
  <c r="H78" i="5"/>
  <c r="I78" i="5"/>
  <c r="H74" i="5"/>
  <c r="I74" i="5"/>
  <c r="H70" i="5"/>
  <c r="I70" i="5"/>
  <c r="H66" i="5"/>
  <c r="I66" i="5"/>
  <c r="H62" i="5"/>
  <c r="I62" i="5"/>
  <c r="H58" i="5"/>
  <c r="I58" i="5"/>
  <c r="H54" i="5"/>
  <c r="I54" i="5"/>
  <c r="H50" i="5"/>
  <c r="I50" i="5"/>
  <c r="H46" i="5"/>
  <c r="I46" i="5"/>
  <c r="H42" i="5"/>
  <c r="I42" i="5"/>
  <c r="H38" i="5"/>
  <c r="I38" i="5"/>
  <c r="H34" i="5"/>
  <c r="I34" i="5"/>
  <c r="H30" i="5"/>
  <c r="I30" i="5"/>
  <c r="H26" i="5"/>
  <c r="I26" i="5"/>
  <c r="H22" i="5"/>
  <c r="I22" i="5"/>
  <c r="H18" i="5"/>
  <c r="I18" i="5"/>
  <c r="H14" i="5"/>
  <c r="I14" i="5"/>
  <c r="H10" i="5"/>
  <c r="I10" i="5"/>
  <c r="H6" i="5"/>
  <c r="I6" i="5"/>
  <c r="J361" i="5"/>
  <c r="K361" i="5"/>
  <c r="J357" i="5"/>
  <c r="K357" i="5"/>
  <c r="J353" i="5"/>
  <c r="K353" i="5"/>
  <c r="J349" i="5"/>
  <c r="K349" i="5"/>
  <c r="J345" i="5"/>
  <c r="K345" i="5"/>
  <c r="J341" i="5"/>
  <c r="K341" i="5"/>
  <c r="J337" i="5"/>
  <c r="K337" i="5"/>
  <c r="J333" i="5"/>
  <c r="K333" i="5"/>
  <c r="J329" i="5"/>
  <c r="K329" i="5"/>
  <c r="J325" i="5"/>
  <c r="K325" i="5"/>
  <c r="J321" i="5"/>
  <c r="K321" i="5"/>
  <c r="J317" i="5"/>
  <c r="K317" i="5"/>
  <c r="J313" i="5"/>
  <c r="K313" i="5"/>
  <c r="J309" i="5"/>
  <c r="K309" i="5"/>
  <c r="J305" i="5"/>
  <c r="K305" i="5"/>
  <c r="J301" i="5"/>
  <c r="K301" i="5"/>
  <c r="J297" i="5"/>
  <c r="K297" i="5"/>
  <c r="J293" i="5"/>
  <c r="K293" i="5"/>
  <c r="J289" i="5"/>
  <c r="K289" i="5"/>
  <c r="J285" i="5"/>
  <c r="K285" i="5"/>
  <c r="J281" i="5"/>
  <c r="K281" i="5"/>
  <c r="K277" i="5"/>
  <c r="J277" i="5"/>
  <c r="J273" i="5"/>
  <c r="K273" i="5"/>
  <c r="K269" i="5"/>
  <c r="J269" i="5"/>
  <c r="K265" i="5"/>
  <c r="J265" i="5"/>
  <c r="K261" i="5"/>
  <c r="J261" i="5"/>
  <c r="J257" i="5"/>
  <c r="K257" i="5"/>
  <c r="J253" i="5"/>
  <c r="K253" i="5"/>
  <c r="K249" i="5"/>
  <c r="J249" i="5"/>
  <c r="K245" i="5"/>
  <c r="J245" i="5"/>
  <c r="J241" i="5"/>
  <c r="K241" i="5"/>
  <c r="J237" i="5"/>
  <c r="K237" i="5"/>
  <c r="J233" i="5"/>
  <c r="K233" i="5"/>
  <c r="J229" i="5"/>
  <c r="K229" i="5"/>
  <c r="J225" i="5"/>
  <c r="K225" i="5"/>
  <c r="J221" i="5"/>
  <c r="K221" i="5"/>
  <c r="J217" i="5"/>
  <c r="K217" i="5"/>
  <c r="J213" i="5"/>
  <c r="K213" i="5"/>
  <c r="J209" i="5"/>
  <c r="K209" i="5"/>
  <c r="J205" i="5"/>
  <c r="K205" i="5"/>
  <c r="J201" i="5"/>
  <c r="K201" i="5"/>
  <c r="J197" i="5"/>
  <c r="K197" i="5"/>
  <c r="J193" i="5"/>
  <c r="K193" i="5"/>
  <c r="J189" i="5"/>
  <c r="K189" i="5"/>
  <c r="J185" i="5"/>
  <c r="K185" i="5"/>
  <c r="J181" i="5"/>
  <c r="K181" i="5"/>
  <c r="J177" i="5"/>
  <c r="K177" i="5"/>
  <c r="J173" i="5"/>
  <c r="K173" i="5"/>
  <c r="K169" i="5"/>
  <c r="J169" i="5"/>
  <c r="K165" i="5"/>
  <c r="J165" i="5"/>
  <c r="K161" i="5"/>
  <c r="J161" i="5"/>
  <c r="J157" i="5"/>
  <c r="K157" i="5"/>
  <c r="K153" i="5"/>
  <c r="J153" i="5"/>
  <c r="K149" i="5"/>
  <c r="J149" i="5"/>
  <c r="K145" i="5"/>
  <c r="J145" i="5"/>
  <c r="J141" i="5"/>
  <c r="K141" i="5"/>
  <c r="K137" i="5"/>
  <c r="J137" i="5"/>
  <c r="K133" i="5"/>
  <c r="J133" i="5"/>
  <c r="K129" i="5"/>
  <c r="J129" i="5"/>
  <c r="J125" i="5"/>
  <c r="K125" i="5"/>
  <c r="K121" i="5"/>
  <c r="J121" i="5"/>
  <c r="K117" i="5"/>
  <c r="J117" i="5"/>
  <c r="K113" i="5"/>
  <c r="J113" i="5"/>
  <c r="J109" i="5"/>
  <c r="K109" i="5"/>
  <c r="K105" i="5"/>
  <c r="J105" i="5"/>
  <c r="K101" i="5"/>
  <c r="J101" i="5"/>
  <c r="K97" i="5"/>
  <c r="J97" i="5"/>
  <c r="J93" i="5"/>
  <c r="K93" i="5"/>
  <c r="K89" i="5"/>
  <c r="J89" i="5"/>
  <c r="K85" i="5"/>
  <c r="J85" i="5"/>
  <c r="J81" i="5"/>
  <c r="K81" i="5"/>
  <c r="J77" i="5"/>
  <c r="K77" i="5"/>
  <c r="J73" i="5"/>
  <c r="K73" i="5"/>
  <c r="J69" i="5"/>
  <c r="K69" i="5"/>
  <c r="J65" i="5"/>
  <c r="K65" i="5"/>
  <c r="J61" i="5"/>
  <c r="K61" i="5"/>
  <c r="J57" i="5"/>
  <c r="K57" i="5"/>
  <c r="J53" i="5"/>
  <c r="K53" i="5"/>
  <c r="J49" i="5"/>
  <c r="K49" i="5"/>
  <c r="J45" i="5"/>
  <c r="K45" i="5"/>
  <c r="J41" i="5"/>
  <c r="K41" i="5"/>
  <c r="J37" i="5"/>
  <c r="K37" i="5"/>
  <c r="J33" i="5"/>
  <c r="K33" i="5"/>
  <c r="J29" i="5"/>
  <c r="K29" i="5"/>
  <c r="J25" i="5"/>
  <c r="K25" i="5"/>
  <c r="J21" i="5"/>
  <c r="K21" i="5"/>
  <c r="J17" i="5"/>
  <c r="K17" i="5"/>
  <c r="J13" i="5"/>
  <c r="K13" i="5"/>
  <c r="J9" i="5"/>
  <c r="K9" i="5"/>
  <c r="J5" i="5"/>
  <c r="K5" i="5"/>
  <c r="K3" i="4"/>
  <c r="J3" i="4"/>
  <c r="H360" i="4"/>
  <c r="I360" i="4"/>
  <c r="H356" i="4"/>
  <c r="I356" i="4"/>
  <c r="H352" i="4"/>
  <c r="I352" i="4"/>
  <c r="H348" i="4"/>
  <c r="I348" i="4"/>
  <c r="H344" i="4"/>
  <c r="I344" i="4"/>
  <c r="H340" i="4"/>
  <c r="I340" i="4"/>
  <c r="H336" i="4"/>
  <c r="I336" i="4"/>
  <c r="H332" i="4"/>
  <c r="I332" i="4"/>
  <c r="H328" i="4"/>
  <c r="I328" i="4"/>
  <c r="H324" i="4"/>
  <c r="I324" i="4"/>
  <c r="H320" i="4"/>
  <c r="I320" i="4"/>
  <c r="H316" i="4"/>
  <c r="I316" i="4"/>
  <c r="H312" i="4"/>
  <c r="I312" i="4"/>
  <c r="H308" i="4"/>
  <c r="I308" i="4"/>
  <c r="H304" i="4"/>
  <c r="I304" i="4"/>
  <c r="H300" i="4"/>
  <c r="I300" i="4"/>
  <c r="H296" i="4"/>
  <c r="I296" i="4"/>
  <c r="H292" i="4"/>
  <c r="I292" i="4"/>
  <c r="H288" i="4"/>
  <c r="I288" i="4"/>
  <c r="H284" i="4"/>
  <c r="I284" i="4"/>
  <c r="I280" i="4"/>
  <c r="H280" i="4"/>
  <c r="I276" i="4"/>
  <c r="H276" i="4"/>
  <c r="I272" i="4"/>
  <c r="H272" i="4"/>
  <c r="I268" i="4"/>
  <c r="H268" i="4"/>
  <c r="I264" i="4"/>
  <c r="H264" i="4"/>
  <c r="I260" i="4"/>
  <c r="H260" i="4"/>
  <c r="I256" i="4"/>
  <c r="H256" i="4"/>
  <c r="I252" i="4"/>
  <c r="H252" i="4"/>
  <c r="I248" i="4"/>
  <c r="H248" i="4"/>
  <c r="I244" i="4"/>
  <c r="H244" i="4"/>
  <c r="I240" i="4"/>
  <c r="H240" i="4"/>
  <c r="I236" i="4"/>
  <c r="H236" i="4"/>
  <c r="I232" i="4"/>
  <c r="H232" i="4"/>
  <c r="I228" i="4"/>
  <c r="H228" i="4"/>
  <c r="I224" i="4"/>
  <c r="H224" i="4"/>
  <c r="I220" i="4"/>
  <c r="H220" i="4"/>
  <c r="I216" i="4"/>
  <c r="H216" i="4"/>
  <c r="I212" i="4"/>
  <c r="H212" i="4"/>
  <c r="I208" i="4"/>
  <c r="H208" i="4"/>
  <c r="I204" i="4"/>
  <c r="H204" i="4"/>
  <c r="I200" i="4"/>
  <c r="H200" i="4"/>
  <c r="I196" i="4"/>
  <c r="H196" i="4"/>
  <c r="I192" i="4"/>
  <c r="H192" i="4"/>
  <c r="I188" i="4"/>
  <c r="H188" i="4"/>
  <c r="I184" i="4"/>
  <c r="H184" i="4"/>
  <c r="I180" i="4"/>
  <c r="H180" i="4"/>
  <c r="I176" i="4"/>
  <c r="H176" i="4"/>
  <c r="H172" i="4"/>
  <c r="I172" i="4"/>
  <c r="H168" i="4"/>
  <c r="I168" i="4"/>
  <c r="H164" i="4"/>
  <c r="I164" i="4"/>
  <c r="H160" i="4"/>
  <c r="I160" i="4"/>
  <c r="H156" i="4"/>
  <c r="I156" i="4"/>
  <c r="H152" i="4"/>
  <c r="I152" i="4"/>
  <c r="H148" i="4"/>
  <c r="I148" i="4"/>
  <c r="H144" i="4"/>
  <c r="I144" i="4"/>
  <c r="H140" i="4"/>
  <c r="I140" i="4"/>
  <c r="H136" i="4"/>
  <c r="I136" i="4"/>
  <c r="H132" i="4"/>
  <c r="I132" i="4"/>
  <c r="H128" i="4"/>
  <c r="I128" i="4"/>
  <c r="H124" i="4"/>
  <c r="I124" i="4"/>
  <c r="H120" i="4"/>
  <c r="I120" i="4"/>
  <c r="H116" i="4"/>
  <c r="I116" i="4"/>
  <c r="H112" i="4"/>
  <c r="I112" i="4"/>
  <c r="H108" i="4"/>
  <c r="I108" i="4"/>
  <c r="I104" i="4"/>
  <c r="H104" i="4"/>
  <c r="I100" i="4"/>
  <c r="H100" i="4"/>
  <c r="I96" i="4"/>
  <c r="H96" i="4"/>
  <c r="I92" i="4"/>
  <c r="H92" i="4"/>
  <c r="H88" i="4"/>
  <c r="I88" i="4"/>
  <c r="H84" i="4"/>
  <c r="I84" i="4"/>
  <c r="H80" i="4"/>
  <c r="I80" i="4"/>
  <c r="H76" i="4"/>
  <c r="I76" i="4"/>
  <c r="H72" i="4"/>
  <c r="I72" i="4"/>
  <c r="H68" i="4"/>
  <c r="I68" i="4"/>
  <c r="H64" i="4"/>
  <c r="I64" i="4"/>
  <c r="H60" i="4"/>
  <c r="I60" i="4"/>
  <c r="H56" i="4"/>
  <c r="I56" i="4"/>
  <c r="H52" i="4"/>
  <c r="I52" i="4"/>
  <c r="H48" i="4"/>
  <c r="I48" i="4"/>
  <c r="H44" i="4"/>
  <c r="I44" i="4"/>
  <c r="H40" i="4"/>
  <c r="I40" i="4"/>
  <c r="H36" i="4"/>
  <c r="I36" i="4"/>
  <c r="H32" i="4"/>
  <c r="I32" i="4"/>
  <c r="H28" i="4"/>
  <c r="I28" i="4"/>
  <c r="H24" i="4"/>
  <c r="I24" i="4"/>
  <c r="H20" i="4"/>
  <c r="I20" i="4"/>
  <c r="H16" i="4"/>
  <c r="I16" i="4"/>
  <c r="H12" i="4"/>
  <c r="I12" i="4"/>
  <c r="H8" i="4"/>
  <c r="I8" i="4"/>
  <c r="H4" i="4"/>
  <c r="I4" i="4"/>
  <c r="K363" i="4"/>
  <c r="J363" i="4"/>
  <c r="J359" i="4"/>
  <c r="K359" i="4"/>
  <c r="J355" i="4"/>
  <c r="K355" i="4"/>
  <c r="J351" i="4"/>
  <c r="K351" i="4"/>
  <c r="J347" i="4"/>
  <c r="K347" i="4"/>
  <c r="J343" i="4"/>
  <c r="K343" i="4"/>
  <c r="J339" i="4"/>
  <c r="K339" i="4"/>
  <c r="J335" i="4"/>
  <c r="K335" i="4"/>
  <c r="J331" i="4"/>
  <c r="K331" i="4"/>
  <c r="J327" i="4"/>
  <c r="K327" i="4"/>
  <c r="J323" i="4"/>
  <c r="K323" i="4"/>
  <c r="J319" i="4"/>
  <c r="K319" i="4"/>
  <c r="J315" i="4"/>
  <c r="K315" i="4"/>
  <c r="J311" i="4"/>
  <c r="K311" i="4"/>
  <c r="J307" i="4"/>
  <c r="K307" i="4"/>
  <c r="J303" i="4"/>
  <c r="K303" i="4"/>
  <c r="J299" i="4"/>
  <c r="K299" i="4"/>
  <c r="J295" i="4"/>
  <c r="K295" i="4"/>
  <c r="J291" i="4"/>
  <c r="K291" i="4"/>
  <c r="J287" i="4"/>
  <c r="K287" i="4"/>
  <c r="J283" i="4"/>
  <c r="K283" i="4"/>
  <c r="J279" i="4"/>
  <c r="K279" i="4"/>
  <c r="J275" i="4"/>
  <c r="K275" i="4"/>
  <c r="J271" i="4"/>
  <c r="K271" i="4"/>
  <c r="J267" i="4"/>
  <c r="K267" i="4"/>
  <c r="J263" i="4"/>
  <c r="K263" i="4"/>
  <c r="J259" i="4"/>
  <c r="K259" i="4"/>
  <c r="J255" i="4"/>
  <c r="K255" i="4"/>
  <c r="J251" i="4"/>
  <c r="K251" i="4"/>
  <c r="J247" i="4"/>
  <c r="K247" i="4"/>
  <c r="J243" i="4"/>
  <c r="K243" i="4"/>
  <c r="J239" i="4"/>
  <c r="K239" i="4"/>
  <c r="J235" i="4"/>
  <c r="K235" i="4"/>
  <c r="J231" i="4"/>
  <c r="K231" i="4"/>
  <c r="J227" i="4"/>
  <c r="K227" i="4"/>
  <c r="J223" i="4"/>
  <c r="K223" i="4"/>
  <c r="J219" i="4"/>
  <c r="K219" i="4"/>
  <c r="J215" i="4"/>
  <c r="K215" i="4"/>
  <c r="J211" i="4"/>
  <c r="K211" i="4"/>
  <c r="J207" i="4"/>
  <c r="K207" i="4"/>
  <c r="J203" i="4"/>
  <c r="K203" i="4"/>
  <c r="J199" i="4"/>
  <c r="K199" i="4"/>
  <c r="J195" i="4"/>
  <c r="K195" i="4"/>
  <c r="J191" i="4"/>
  <c r="K191" i="4"/>
  <c r="J187" i="4"/>
  <c r="K187" i="4"/>
  <c r="J183" i="4"/>
  <c r="K183" i="4"/>
  <c r="J179" i="4"/>
  <c r="K179" i="4"/>
  <c r="J175" i="4"/>
  <c r="K175" i="4"/>
  <c r="J171" i="4"/>
  <c r="K171" i="4"/>
  <c r="J167" i="4"/>
  <c r="K167" i="4"/>
  <c r="J163" i="4"/>
  <c r="K163" i="4"/>
  <c r="J159" i="4"/>
  <c r="K159" i="4"/>
  <c r="J155" i="4"/>
  <c r="K155" i="4"/>
  <c r="J151" i="4"/>
  <c r="K151" i="4"/>
  <c r="J147" i="4"/>
  <c r="K147" i="4"/>
  <c r="J143" i="4"/>
  <c r="K143" i="4"/>
  <c r="J139" i="4"/>
  <c r="K139" i="4"/>
  <c r="J135" i="4"/>
  <c r="K135" i="4"/>
  <c r="J131" i="4"/>
  <c r="K131" i="4"/>
  <c r="J127" i="4"/>
  <c r="K127" i="4"/>
  <c r="J123" i="4"/>
  <c r="K123" i="4"/>
  <c r="J119" i="4"/>
  <c r="K119" i="4"/>
  <c r="J115" i="4"/>
  <c r="K115" i="4"/>
  <c r="J111" i="4"/>
  <c r="K111" i="4"/>
  <c r="J107" i="4"/>
  <c r="K107" i="4"/>
  <c r="J103" i="4"/>
  <c r="K103" i="4"/>
  <c r="J99" i="4"/>
  <c r="K99" i="4"/>
  <c r="J95" i="4"/>
  <c r="K95" i="4"/>
  <c r="J91" i="4"/>
  <c r="K91" i="4"/>
  <c r="J87" i="4"/>
  <c r="K87" i="4"/>
  <c r="J83" i="4"/>
  <c r="K83" i="4"/>
  <c r="J79" i="4"/>
  <c r="K79" i="4"/>
  <c r="J75" i="4"/>
  <c r="K75" i="4"/>
  <c r="J71" i="4"/>
  <c r="K71" i="4"/>
  <c r="J67" i="4"/>
  <c r="K67" i="4"/>
  <c r="J63" i="4"/>
  <c r="K63" i="4"/>
  <c r="J59" i="4"/>
  <c r="K59" i="4"/>
  <c r="J55" i="4"/>
  <c r="K55" i="4"/>
  <c r="J51" i="4"/>
  <c r="K51" i="4"/>
  <c r="J47" i="4"/>
  <c r="K47" i="4"/>
  <c r="J43" i="4"/>
  <c r="K43" i="4"/>
  <c r="J39" i="4"/>
  <c r="K39" i="4"/>
  <c r="J35" i="4"/>
  <c r="K35" i="4"/>
  <c r="J31" i="4"/>
  <c r="K31" i="4"/>
  <c r="J27" i="4"/>
  <c r="K27" i="4"/>
  <c r="J23" i="4"/>
  <c r="K23" i="4"/>
  <c r="J19" i="4"/>
  <c r="K19" i="4"/>
  <c r="J15" i="4"/>
  <c r="K15" i="4"/>
  <c r="J11" i="4"/>
  <c r="K11" i="4"/>
  <c r="J7" i="4"/>
  <c r="K7" i="4"/>
  <c r="H363" i="4"/>
  <c r="I363" i="4"/>
  <c r="H359" i="4"/>
  <c r="I359" i="4"/>
  <c r="H355" i="4"/>
  <c r="I355" i="4"/>
  <c r="H351" i="4"/>
  <c r="I351" i="4"/>
  <c r="H347" i="4"/>
  <c r="I347" i="4"/>
  <c r="H343" i="4"/>
  <c r="I343" i="4"/>
  <c r="H339" i="4"/>
  <c r="I339" i="4"/>
  <c r="H335" i="4"/>
  <c r="I335" i="4"/>
  <c r="H331" i="4"/>
  <c r="I331" i="4"/>
  <c r="H327" i="4"/>
  <c r="I327" i="4"/>
  <c r="H323" i="4"/>
  <c r="I323" i="4"/>
  <c r="H319" i="4"/>
  <c r="I319" i="4"/>
  <c r="H315" i="4"/>
  <c r="I315" i="4"/>
  <c r="H311" i="4"/>
  <c r="I311" i="4"/>
  <c r="H307" i="4"/>
  <c r="I307" i="4"/>
  <c r="H303" i="4"/>
  <c r="I303" i="4"/>
  <c r="H299" i="4"/>
  <c r="I299" i="4"/>
  <c r="H295" i="4"/>
  <c r="I295" i="4"/>
  <c r="H291" i="4"/>
  <c r="I291" i="4"/>
  <c r="H287" i="4"/>
  <c r="I287" i="4"/>
  <c r="H283" i="4"/>
  <c r="I283" i="4"/>
  <c r="H279" i="4"/>
  <c r="I279" i="4"/>
  <c r="H275" i="4"/>
  <c r="I275" i="4"/>
  <c r="H271" i="4"/>
  <c r="I271" i="4"/>
  <c r="H267" i="4"/>
  <c r="I267" i="4"/>
  <c r="H263" i="4"/>
  <c r="I263" i="4"/>
  <c r="H259" i="4"/>
  <c r="I259" i="4"/>
  <c r="H255" i="4"/>
  <c r="I255" i="4"/>
  <c r="H251" i="4"/>
  <c r="I251" i="4"/>
  <c r="H247" i="4"/>
  <c r="I247" i="4"/>
  <c r="H243" i="4"/>
  <c r="I243" i="4"/>
  <c r="H239" i="4"/>
  <c r="I239" i="4"/>
  <c r="H235" i="4"/>
  <c r="I235" i="4"/>
  <c r="H231" i="4"/>
  <c r="I231" i="4"/>
  <c r="H227" i="4"/>
  <c r="I227" i="4"/>
  <c r="H223" i="4"/>
  <c r="I223" i="4"/>
  <c r="H219" i="4"/>
  <c r="I219" i="4"/>
  <c r="H215" i="4"/>
  <c r="I215" i="4"/>
  <c r="H211" i="4"/>
  <c r="I211" i="4"/>
  <c r="H207" i="4"/>
  <c r="I207" i="4"/>
  <c r="H203" i="4"/>
  <c r="I203" i="4"/>
  <c r="H199" i="4"/>
  <c r="I199" i="4"/>
  <c r="H195" i="4"/>
  <c r="I195" i="4"/>
  <c r="H191" i="4"/>
  <c r="I191" i="4"/>
  <c r="H187" i="4"/>
  <c r="I187" i="4"/>
  <c r="H183" i="4"/>
  <c r="I183" i="4"/>
  <c r="H179" i="4"/>
  <c r="I179" i="4"/>
  <c r="H175" i="4"/>
  <c r="I175" i="4"/>
  <c r="H171" i="4"/>
  <c r="I171" i="4"/>
  <c r="H167" i="4"/>
  <c r="I167" i="4"/>
  <c r="H163" i="4"/>
  <c r="I163" i="4"/>
  <c r="H159" i="4"/>
  <c r="I159" i="4"/>
  <c r="I155" i="4"/>
  <c r="H155" i="4"/>
  <c r="I151" i="4"/>
  <c r="H151" i="4"/>
  <c r="I147" i="4"/>
  <c r="H147" i="4"/>
  <c r="I143" i="4"/>
  <c r="H143" i="4"/>
  <c r="I139" i="4"/>
  <c r="H139" i="4"/>
  <c r="I135" i="4"/>
  <c r="H135" i="4"/>
  <c r="I131" i="4"/>
  <c r="H131" i="4"/>
  <c r="I127" i="4"/>
  <c r="H127" i="4"/>
  <c r="I123" i="4"/>
  <c r="H123" i="4"/>
  <c r="I119" i="4"/>
  <c r="H119" i="4"/>
  <c r="I115" i="4"/>
  <c r="H115" i="4"/>
  <c r="I111" i="4"/>
  <c r="H111" i="4"/>
  <c r="I107" i="4"/>
  <c r="H107" i="4"/>
  <c r="I103" i="4"/>
  <c r="H103" i="4"/>
  <c r="I99" i="4"/>
  <c r="H99" i="4"/>
  <c r="I95" i="4"/>
  <c r="H95" i="4"/>
  <c r="I91" i="4"/>
  <c r="H91" i="4"/>
  <c r="H87" i="4"/>
  <c r="I87" i="4"/>
  <c r="H83" i="4"/>
  <c r="I83" i="4"/>
  <c r="H79" i="4"/>
  <c r="I79" i="4"/>
  <c r="H75" i="4"/>
  <c r="I75" i="4"/>
  <c r="H71" i="4"/>
  <c r="I71" i="4"/>
  <c r="H67" i="4"/>
  <c r="I67" i="4"/>
  <c r="H63" i="4"/>
  <c r="I63" i="4"/>
  <c r="H59" i="4"/>
  <c r="I59" i="4"/>
  <c r="H55" i="4"/>
  <c r="I55" i="4"/>
  <c r="H51" i="4"/>
  <c r="I51" i="4"/>
  <c r="H47" i="4"/>
  <c r="I47" i="4"/>
  <c r="H43" i="4"/>
  <c r="I43" i="4"/>
  <c r="H39" i="4"/>
  <c r="I39" i="4"/>
  <c r="H35" i="4"/>
  <c r="I35" i="4"/>
  <c r="H31" i="4"/>
  <c r="I31" i="4"/>
  <c r="H27" i="4"/>
  <c r="I27" i="4"/>
  <c r="H23" i="4"/>
  <c r="I23" i="4"/>
  <c r="H19" i="4"/>
  <c r="I19" i="4"/>
  <c r="H15" i="4"/>
  <c r="I15" i="4"/>
  <c r="H11" i="4"/>
  <c r="I11" i="4"/>
  <c r="H7" i="4"/>
  <c r="I7" i="4"/>
  <c r="J362" i="4"/>
  <c r="K362" i="4"/>
  <c r="J358" i="4"/>
  <c r="K358" i="4"/>
  <c r="J354" i="4"/>
  <c r="K354" i="4"/>
  <c r="J350" i="4"/>
  <c r="K350" i="4"/>
  <c r="J346" i="4"/>
  <c r="K346" i="4"/>
  <c r="J342" i="4"/>
  <c r="K342" i="4"/>
  <c r="J338" i="4"/>
  <c r="K338" i="4"/>
  <c r="J334" i="4"/>
  <c r="K334" i="4"/>
  <c r="J330" i="4"/>
  <c r="K330" i="4"/>
  <c r="J326" i="4"/>
  <c r="K326" i="4"/>
  <c r="J322" i="4"/>
  <c r="K322" i="4"/>
  <c r="J318" i="4"/>
  <c r="K318" i="4"/>
  <c r="J314" i="4"/>
  <c r="K314" i="4"/>
  <c r="J310" i="4"/>
  <c r="K310" i="4"/>
  <c r="J306" i="4"/>
  <c r="K306" i="4"/>
  <c r="J302" i="4"/>
  <c r="K302" i="4"/>
  <c r="J298" i="4"/>
  <c r="K298" i="4"/>
  <c r="J294" i="4"/>
  <c r="K294" i="4"/>
  <c r="J290" i="4"/>
  <c r="K290" i="4"/>
  <c r="J286" i="4"/>
  <c r="K286" i="4"/>
  <c r="J282" i="4"/>
  <c r="K282" i="4"/>
  <c r="K278" i="4"/>
  <c r="J278" i="4"/>
  <c r="K274" i="4"/>
  <c r="J274" i="4"/>
  <c r="K270" i="4"/>
  <c r="J270" i="4"/>
  <c r="K266" i="4"/>
  <c r="J266" i="4"/>
  <c r="K262" i="4"/>
  <c r="J262" i="4"/>
  <c r="K258" i="4"/>
  <c r="J258" i="4"/>
  <c r="K254" i="4"/>
  <c r="J254" i="4"/>
  <c r="K250" i="4"/>
  <c r="J250" i="4"/>
  <c r="K246" i="4"/>
  <c r="J246" i="4"/>
  <c r="K242" i="4"/>
  <c r="J242" i="4"/>
  <c r="K238" i="4"/>
  <c r="J238" i="4"/>
  <c r="K234" i="4"/>
  <c r="J234" i="4"/>
  <c r="K230" i="4"/>
  <c r="J230" i="4"/>
  <c r="K226" i="4"/>
  <c r="J226" i="4"/>
  <c r="J222" i="4"/>
  <c r="K222" i="4"/>
  <c r="J218" i="4"/>
  <c r="K218" i="4"/>
  <c r="J214" i="4"/>
  <c r="K214" i="4"/>
  <c r="J210" i="4"/>
  <c r="K210" i="4"/>
  <c r="J206" i="4"/>
  <c r="K206" i="4"/>
  <c r="J202" i="4"/>
  <c r="K202" i="4"/>
  <c r="J198" i="4"/>
  <c r="K198" i="4"/>
  <c r="J194" i="4"/>
  <c r="K194" i="4"/>
  <c r="J190" i="4"/>
  <c r="K190" i="4"/>
  <c r="J186" i="4"/>
  <c r="K186" i="4"/>
  <c r="J182" i="4"/>
  <c r="K182" i="4"/>
  <c r="J178" i="4"/>
  <c r="K178" i="4"/>
  <c r="J174" i="4"/>
  <c r="K174" i="4"/>
  <c r="J170" i="4"/>
  <c r="K170" i="4"/>
  <c r="J166" i="4"/>
  <c r="K166" i="4"/>
  <c r="J162" i="4"/>
  <c r="K162" i="4"/>
  <c r="J158" i="4"/>
  <c r="K158" i="4"/>
  <c r="J154" i="4"/>
  <c r="K154" i="4"/>
  <c r="J150" i="4"/>
  <c r="K150" i="4"/>
  <c r="J146" i="4"/>
  <c r="K146" i="4"/>
  <c r="J142" i="4"/>
  <c r="K142" i="4"/>
  <c r="J138" i="4"/>
  <c r="K138" i="4"/>
  <c r="J134" i="4"/>
  <c r="K134" i="4"/>
  <c r="J130" i="4"/>
  <c r="K130" i="4"/>
  <c r="J126" i="4"/>
  <c r="K126" i="4"/>
  <c r="J122" i="4"/>
  <c r="K122" i="4"/>
  <c r="J118" i="4"/>
  <c r="K118" i="4"/>
  <c r="J114" i="4"/>
  <c r="K114" i="4"/>
  <c r="J110" i="4"/>
  <c r="K110" i="4"/>
  <c r="J106" i="4"/>
  <c r="K106" i="4"/>
  <c r="J102" i="4"/>
  <c r="K102" i="4"/>
  <c r="J98" i="4"/>
  <c r="K98" i="4"/>
  <c r="J94" i="4"/>
  <c r="K94" i="4"/>
  <c r="J90" i="4"/>
  <c r="K90" i="4"/>
  <c r="J86" i="4"/>
  <c r="K86" i="4"/>
  <c r="J82" i="4"/>
  <c r="K82" i="4"/>
  <c r="J78" i="4"/>
  <c r="K78" i="4"/>
  <c r="J74" i="4"/>
  <c r="K74" i="4"/>
  <c r="J70" i="4"/>
  <c r="K70" i="4"/>
  <c r="J66" i="4"/>
  <c r="K66" i="4"/>
  <c r="J62" i="4"/>
  <c r="K62" i="4"/>
  <c r="J58" i="4"/>
  <c r="K58" i="4"/>
  <c r="J54" i="4"/>
  <c r="K54" i="4"/>
  <c r="J50" i="4"/>
  <c r="K50" i="4"/>
  <c r="J46" i="4"/>
  <c r="K46" i="4"/>
  <c r="J42" i="4"/>
  <c r="K42" i="4"/>
  <c r="J38" i="4"/>
  <c r="K38" i="4"/>
  <c r="J34" i="4"/>
  <c r="K34" i="4"/>
  <c r="J30" i="4"/>
  <c r="K30" i="4"/>
  <c r="J26" i="4"/>
  <c r="K26" i="4"/>
  <c r="J22" i="4"/>
  <c r="K22" i="4"/>
  <c r="J18" i="4"/>
  <c r="K18" i="4"/>
  <c r="J14" i="4"/>
  <c r="K14" i="4"/>
  <c r="J10" i="4"/>
  <c r="K10" i="4"/>
  <c r="J6" i="4"/>
  <c r="K6" i="4"/>
  <c r="H362" i="4"/>
  <c r="I362" i="4"/>
  <c r="H358" i="4"/>
  <c r="I358" i="4"/>
  <c r="H354" i="4"/>
  <c r="I354" i="4"/>
  <c r="H350" i="4"/>
  <c r="I350" i="4"/>
  <c r="H346" i="4"/>
  <c r="I346" i="4"/>
  <c r="H342" i="4"/>
  <c r="I342" i="4"/>
  <c r="H338" i="4"/>
  <c r="I338" i="4"/>
  <c r="H334" i="4"/>
  <c r="I334" i="4"/>
  <c r="H330" i="4"/>
  <c r="I330" i="4"/>
  <c r="H326" i="4"/>
  <c r="I326" i="4"/>
  <c r="H322" i="4"/>
  <c r="I322" i="4"/>
  <c r="H318" i="4"/>
  <c r="I318" i="4"/>
  <c r="H314" i="4"/>
  <c r="I314" i="4"/>
  <c r="H310" i="4"/>
  <c r="I310" i="4"/>
  <c r="H306" i="4"/>
  <c r="I306" i="4"/>
  <c r="H302" i="4"/>
  <c r="I302" i="4"/>
  <c r="H298" i="4"/>
  <c r="I298" i="4"/>
  <c r="H294" i="4"/>
  <c r="I294" i="4"/>
  <c r="H290" i="4"/>
  <c r="I290" i="4"/>
  <c r="H286" i="4"/>
  <c r="I286" i="4"/>
  <c r="H282" i="4"/>
  <c r="I282" i="4"/>
  <c r="I278" i="4"/>
  <c r="H278" i="4"/>
  <c r="I274" i="4"/>
  <c r="H274" i="4"/>
  <c r="I270" i="4"/>
  <c r="H270" i="4"/>
  <c r="I266" i="4"/>
  <c r="H266" i="4"/>
  <c r="I262" i="4"/>
  <c r="H262" i="4"/>
  <c r="I258" i="4"/>
  <c r="H258" i="4"/>
  <c r="I254" i="4"/>
  <c r="H254" i="4"/>
  <c r="I250" i="4"/>
  <c r="H250" i="4"/>
  <c r="I246" i="4"/>
  <c r="H246" i="4"/>
  <c r="I242" i="4"/>
  <c r="H242" i="4"/>
  <c r="I238" i="4"/>
  <c r="H238" i="4"/>
  <c r="I234" i="4"/>
  <c r="H234" i="4"/>
  <c r="I230" i="4"/>
  <c r="H230" i="4"/>
  <c r="I226" i="4"/>
  <c r="H226" i="4"/>
  <c r="I222" i="4"/>
  <c r="H222" i="4"/>
  <c r="I218" i="4"/>
  <c r="H218" i="4"/>
  <c r="I214" i="4"/>
  <c r="H214" i="4"/>
  <c r="I210" i="4"/>
  <c r="H210" i="4"/>
  <c r="I206" i="4"/>
  <c r="H206" i="4"/>
  <c r="I202" i="4"/>
  <c r="H202" i="4"/>
  <c r="I198" i="4"/>
  <c r="H198" i="4"/>
  <c r="I194" i="4"/>
  <c r="H194" i="4"/>
  <c r="I190" i="4"/>
  <c r="H190" i="4"/>
  <c r="I186" i="4"/>
  <c r="H186" i="4"/>
  <c r="I182" i="4"/>
  <c r="H182" i="4"/>
  <c r="I178" i="4"/>
  <c r="H178" i="4"/>
  <c r="I174" i="4"/>
  <c r="H174" i="4"/>
  <c r="H170" i="4"/>
  <c r="I170" i="4"/>
  <c r="I166" i="4"/>
  <c r="H166" i="4"/>
  <c r="H162" i="4"/>
  <c r="I162" i="4"/>
  <c r="H158" i="4"/>
  <c r="I158" i="4"/>
  <c r="I154" i="4"/>
  <c r="H154" i="4"/>
  <c r="H150" i="4"/>
  <c r="I150" i="4"/>
  <c r="H146" i="4"/>
  <c r="I146" i="4"/>
  <c r="H142" i="4"/>
  <c r="I142" i="4"/>
  <c r="I138" i="4"/>
  <c r="H138" i="4"/>
  <c r="H134" i="4"/>
  <c r="I134" i="4"/>
  <c r="H130" i="4"/>
  <c r="I130" i="4"/>
  <c r="H126" i="4"/>
  <c r="I126" i="4"/>
  <c r="I122" i="4"/>
  <c r="H122" i="4"/>
  <c r="H118" i="4"/>
  <c r="I118" i="4"/>
  <c r="H114" i="4"/>
  <c r="I114" i="4"/>
  <c r="H110" i="4"/>
  <c r="I110" i="4"/>
  <c r="I106" i="4"/>
  <c r="H106" i="4"/>
  <c r="I102" i="4"/>
  <c r="H102" i="4"/>
  <c r="I98" i="4"/>
  <c r="H98" i="4"/>
  <c r="I94" i="4"/>
  <c r="H94" i="4"/>
  <c r="I90" i="4"/>
  <c r="H90" i="4"/>
  <c r="H86" i="4"/>
  <c r="I86" i="4"/>
  <c r="H82" i="4"/>
  <c r="I82" i="4"/>
  <c r="H78" i="4"/>
  <c r="I78" i="4"/>
  <c r="H74" i="4"/>
  <c r="I74" i="4"/>
  <c r="H70" i="4"/>
  <c r="I70" i="4"/>
  <c r="H66" i="4"/>
  <c r="I66" i="4"/>
  <c r="H62" i="4"/>
  <c r="I62" i="4"/>
  <c r="H58" i="4"/>
  <c r="I58" i="4"/>
  <c r="H54" i="4"/>
  <c r="I54" i="4"/>
  <c r="H50" i="4"/>
  <c r="I50" i="4"/>
  <c r="H46" i="4"/>
  <c r="I46" i="4"/>
  <c r="H42" i="4"/>
  <c r="I42" i="4"/>
  <c r="H38" i="4"/>
  <c r="I38" i="4"/>
  <c r="H34" i="4"/>
  <c r="I34" i="4"/>
  <c r="H30" i="4"/>
  <c r="I30" i="4"/>
  <c r="H26" i="4"/>
  <c r="I26" i="4"/>
  <c r="H22" i="4"/>
  <c r="I22" i="4"/>
  <c r="H18" i="4"/>
  <c r="I18" i="4"/>
  <c r="H14" i="4"/>
  <c r="I14" i="4"/>
  <c r="H10" i="4"/>
  <c r="I10" i="4"/>
  <c r="H6" i="4"/>
  <c r="I6" i="4"/>
  <c r="K361" i="4"/>
  <c r="J361" i="4"/>
  <c r="J357" i="4"/>
  <c r="K357" i="4"/>
  <c r="J353" i="4"/>
  <c r="K353" i="4"/>
  <c r="J349" i="4"/>
  <c r="K349" i="4"/>
  <c r="J345" i="4"/>
  <c r="K345" i="4"/>
  <c r="J341" i="4"/>
  <c r="K341" i="4"/>
  <c r="J337" i="4"/>
  <c r="K337" i="4"/>
  <c r="J333" i="4"/>
  <c r="K333" i="4"/>
  <c r="J329" i="4"/>
  <c r="K329" i="4"/>
  <c r="J325" i="4"/>
  <c r="K325" i="4"/>
  <c r="J321" i="4"/>
  <c r="K321" i="4"/>
  <c r="J317" i="4"/>
  <c r="K317" i="4"/>
  <c r="J313" i="4"/>
  <c r="K313" i="4"/>
  <c r="J309" i="4"/>
  <c r="K309" i="4"/>
  <c r="J305" i="4"/>
  <c r="K305" i="4"/>
  <c r="J301" i="4"/>
  <c r="K301" i="4"/>
  <c r="J297" i="4"/>
  <c r="K297" i="4"/>
  <c r="J293" i="4"/>
  <c r="K293" i="4"/>
  <c r="J289" i="4"/>
  <c r="K289" i="4"/>
  <c r="J285" i="4"/>
  <c r="K285" i="4"/>
  <c r="J281" i="4"/>
  <c r="K281" i="4"/>
  <c r="K277" i="4"/>
  <c r="J277" i="4"/>
  <c r="K273" i="4"/>
  <c r="J273" i="4"/>
  <c r="J269" i="4"/>
  <c r="K269" i="4"/>
  <c r="J265" i="4"/>
  <c r="K265" i="4"/>
  <c r="K261" i="4"/>
  <c r="J261" i="4"/>
  <c r="K257" i="4"/>
  <c r="J257" i="4"/>
  <c r="J253" i="4"/>
  <c r="K253" i="4"/>
  <c r="J249" i="4"/>
  <c r="K249" i="4"/>
  <c r="J245" i="4"/>
  <c r="K245" i="4"/>
  <c r="K241" i="4"/>
  <c r="J241" i="4"/>
  <c r="J237" i="4"/>
  <c r="K237" i="4"/>
  <c r="J233" i="4"/>
  <c r="K233" i="4"/>
  <c r="J229" i="4"/>
  <c r="K229" i="4"/>
  <c r="K225" i="4"/>
  <c r="J225" i="4"/>
  <c r="J221" i="4"/>
  <c r="K221" i="4"/>
  <c r="J217" i="4"/>
  <c r="K217" i="4"/>
  <c r="J213" i="4"/>
  <c r="K213" i="4"/>
  <c r="J209" i="4"/>
  <c r="K209" i="4"/>
  <c r="J205" i="4"/>
  <c r="K205" i="4"/>
  <c r="J201" i="4"/>
  <c r="K201" i="4"/>
  <c r="J197" i="4"/>
  <c r="K197" i="4"/>
  <c r="J193" i="4"/>
  <c r="K193" i="4"/>
  <c r="J189" i="4"/>
  <c r="K189" i="4"/>
  <c r="J185" i="4"/>
  <c r="K185" i="4"/>
  <c r="E184" i="1" s="1"/>
  <c r="J181" i="4"/>
  <c r="K181" i="4"/>
  <c r="J177" i="4"/>
  <c r="K177" i="4"/>
  <c r="J173" i="4"/>
  <c r="K173" i="4"/>
  <c r="J169" i="4"/>
  <c r="K169" i="4"/>
  <c r="J165" i="4"/>
  <c r="K165" i="4"/>
  <c r="J161" i="4"/>
  <c r="K161" i="4"/>
  <c r="J157" i="4"/>
  <c r="K157" i="4"/>
  <c r="J153" i="4"/>
  <c r="K153" i="4"/>
  <c r="J149" i="4"/>
  <c r="K149" i="4"/>
  <c r="J145" i="4"/>
  <c r="K145" i="4"/>
  <c r="J141" i="4"/>
  <c r="K141" i="4"/>
  <c r="J137" i="4"/>
  <c r="K137" i="4"/>
  <c r="J133" i="4"/>
  <c r="K133" i="4"/>
  <c r="J129" i="4"/>
  <c r="K129" i="4"/>
  <c r="J125" i="4"/>
  <c r="K125" i="4"/>
  <c r="J121" i="4"/>
  <c r="K121" i="4"/>
  <c r="J117" i="4"/>
  <c r="K117" i="4"/>
  <c r="J113" i="4"/>
  <c r="K113" i="4"/>
  <c r="J109" i="4"/>
  <c r="K109" i="4"/>
  <c r="J105" i="4"/>
  <c r="K105" i="4"/>
  <c r="J101" i="4"/>
  <c r="K101" i="4"/>
  <c r="J97" i="4"/>
  <c r="K97" i="4"/>
  <c r="J93" i="4"/>
  <c r="K93" i="4"/>
  <c r="J89" i="4"/>
  <c r="K89" i="4"/>
  <c r="J85" i="4"/>
  <c r="K85" i="4"/>
  <c r="J81" i="4"/>
  <c r="K81" i="4"/>
  <c r="J77" i="4"/>
  <c r="K77" i="4"/>
  <c r="J73" i="4"/>
  <c r="K73" i="4"/>
  <c r="J69" i="4"/>
  <c r="K69" i="4"/>
  <c r="J65" i="4"/>
  <c r="K65" i="4"/>
  <c r="J61" i="4"/>
  <c r="K61" i="4"/>
  <c r="J57" i="4"/>
  <c r="K57" i="4"/>
  <c r="J53" i="4"/>
  <c r="K53" i="4"/>
  <c r="J49" i="4"/>
  <c r="K49" i="4"/>
  <c r="J45" i="4"/>
  <c r="K45" i="4"/>
  <c r="J41" i="4"/>
  <c r="K41" i="4"/>
  <c r="J37" i="4"/>
  <c r="K37" i="4"/>
  <c r="J33" i="4"/>
  <c r="K33" i="4"/>
  <c r="J29" i="4"/>
  <c r="K29" i="4"/>
  <c r="J25" i="4"/>
  <c r="K25" i="4"/>
  <c r="J21" i="4"/>
  <c r="K21" i="4"/>
  <c r="J17" i="4"/>
  <c r="K17" i="4"/>
  <c r="J13" i="4"/>
  <c r="K13" i="4"/>
  <c r="J9" i="4"/>
  <c r="K9" i="4"/>
  <c r="J5" i="4"/>
  <c r="K5" i="4"/>
  <c r="H361" i="4"/>
  <c r="I361" i="4"/>
  <c r="H357" i="4"/>
  <c r="I357" i="4"/>
  <c r="H353" i="4"/>
  <c r="I353" i="4"/>
  <c r="H349" i="4"/>
  <c r="I349" i="4"/>
  <c r="H345" i="4"/>
  <c r="I345" i="4"/>
  <c r="H341" i="4"/>
  <c r="I341" i="4"/>
  <c r="H337" i="4"/>
  <c r="I337" i="4"/>
  <c r="H333" i="4"/>
  <c r="I333" i="4"/>
  <c r="H329" i="4"/>
  <c r="I329" i="4"/>
  <c r="H325" i="4"/>
  <c r="I325" i="4"/>
  <c r="H321" i="4"/>
  <c r="I321" i="4"/>
  <c r="H317" i="4"/>
  <c r="I317" i="4"/>
  <c r="H313" i="4"/>
  <c r="I313" i="4"/>
  <c r="H309" i="4"/>
  <c r="I309" i="4"/>
  <c r="H305" i="4"/>
  <c r="I305" i="4"/>
  <c r="H301" i="4"/>
  <c r="I301" i="4"/>
  <c r="H297" i="4"/>
  <c r="I297" i="4"/>
  <c r="H293" i="4"/>
  <c r="I293" i="4"/>
  <c r="H289" i="4"/>
  <c r="I289" i="4"/>
  <c r="H285" i="4"/>
  <c r="I285" i="4"/>
  <c r="H281" i="4"/>
  <c r="I281" i="4"/>
  <c r="H277" i="4"/>
  <c r="I277" i="4"/>
  <c r="H273" i="4"/>
  <c r="I273" i="4"/>
  <c r="H269" i="4"/>
  <c r="I269" i="4"/>
  <c r="H265" i="4"/>
  <c r="I265" i="4"/>
  <c r="H261" i="4"/>
  <c r="I261" i="4"/>
  <c r="H257" i="4"/>
  <c r="I257" i="4"/>
  <c r="H253" i="4"/>
  <c r="I253" i="4"/>
  <c r="H249" i="4"/>
  <c r="I249" i="4"/>
  <c r="H245" i="4"/>
  <c r="I245" i="4"/>
  <c r="H241" i="4"/>
  <c r="I241" i="4"/>
  <c r="H237" i="4"/>
  <c r="I237" i="4"/>
  <c r="H233" i="4"/>
  <c r="I233" i="4"/>
  <c r="H229" i="4"/>
  <c r="I229" i="4"/>
  <c r="H225" i="4"/>
  <c r="I225" i="4"/>
  <c r="H221" i="4"/>
  <c r="I221" i="4"/>
  <c r="H217" i="4"/>
  <c r="I217" i="4"/>
  <c r="H213" i="4"/>
  <c r="I213" i="4"/>
  <c r="H209" i="4"/>
  <c r="I209" i="4"/>
  <c r="H205" i="4"/>
  <c r="I205" i="4"/>
  <c r="H201" i="4"/>
  <c r="I201" i="4"/>
  <c r="H197" i="4"/>
  <c r="I197" i="4"/>
  <c r="H193" i="4"/>
  <c r="I193" i="4"/>
  <c r="H189" i="4"/>
  <c r="I189" i="4"/>
  <c r="H185" i="4"/>
  <c r="I185" i="4"/>
  <c r="H181" i="4"/>
  <c r="I181" i="4"/>
  <c r="H177" i="4"/>
  <c r="I177" i="4"/>
  <c r="I173" i="4"/>
  <c r="H173" i="4"/>
  <c r="H169" i="4"/>
  <c r="I169" i="4"/>
  <c r="I165" i="4"/>
  <c r="H165" i="4"/>
  <c r="H161" i="4"/>
  <c r="I161" i="4"/>
  <c r="I157" i="4"/>
  <c r="H157" i="4"/>
  <c r="I153" i="4"/>
  <c r="H153" i="4"/>
  <c r="I149" i="4"/>
  <c r="H149" i="4"/>
  <c r="I145" i="4"/>
  <c r="H145" i="4"/>
  <c r="I141" i="4"/>
  <c r="H141" i="4"/>
  <c r="I137" i="4"/>
  <c r="H137" i="4"/>
  <c r="I133" i="4"/>
  <c r="H133" i="4"/>
  <c r="I129" i="4"/>
  <c r="H129" i="4"/>
  <c r="I125" i="4"/>
  <c r="H125" i="4"/>
  <c r="I121" i="4"/>
  <c r="H121" i="4"/>
  <c r="I117" i="4"/>
  <c r="H117" i="4"/>
  <c r="I113" i="4"/>
  <c r="H113" i="4"/>
  <c r="I109" i="4"/>
  <c r="H109" i="4"/>
  <c r="I105" i="4"/>
  <c r="H105" i="4"/>
  <c r="I101" i="4"/>
  <c r="H101" i="4"/>
  <c r="I97" i="4"/>
  <c r="H97" i="4"/>
  <c r="I93" i="4"/>
  <c r="H93" i="4"/>
  <c r="H89" i="4"/>
  <c r="I89" i="4"/>
  <c r="H85" i="4"/>
  <c r="I85" i="4"/>
  <c r="H81" i="4"/>
  <c r="I81" i="4"/>
  <c r="H77" i="4"/>
  <c r="I77" i="4"/>
  <c r="H73" i="4"/>
  <c r="I73" i="4"/>
  <c r="H69" i="4"/>
  <c r="I69" i="4"/>
  <c r="H65" i="4"/>
  <c r="I65" i="4"/>
  <c r="H61" i="4"/>
  <c r="I61" i="4"/>
  <c r="H57" i="4"/>
  <c r="I57" i="4"/>
  <c r="H53" i="4"/>
  <c r="I53" i="4"/>
  <c r="H49" i="4"/>
  <c r="I49" i="4"/>
  <c r="H45" i="4"/>
  <c r="I45" i="4"/>
  <c r="H41" i="4"/>
  <c r="I41" i="4"/>
  <c r="H37" i="4"/>
  <c r="I37" i="4"/>
  <c r="H33" i="4"/>
  <c r="I33" i="4"/>
  <c r="H29" i="4"/>
  <c r="I29" i="4"/>
  <c r="H25" i="4"/>
  <c r="I25" i="4"/>
  <c r="H21" i="4"/>
  <c r="I21" i="4"/>
  <c r="H17" i="4"/>
  <c r="I17" i="4"/>
  <c r="H13" i="4"/>
  <c r="I13" i="4"/>
  <c r="H9" i="4"/>
  <c r="I9" i="4"/>
  <c r="H5" i="4"/>
  <c r="I5" i="4"/>
  <c r="I3" i="4"/>
  <c r="H3" i="4"/>
  <c r="J360" i="4"/>
  <c r="K360" i="4"/>
  <c r="J356" i="4"/>
  <c r="K356" i="4"/>
  <c r="J352" i="4"/>
  <c r="K352" i="4"/>
  <c r="J348" i="4"/>
  <c r="K348" i="4"/>
  <c r="J344" i="4"/>
  <c r="K344" i="4"/>
  <c r="J340" i="4"/>
  <c r="K340" i="4"/>
  <c r="J336" i="4"/>
  <c r="K336" i="4"/>
  <c r="J332" i="4"/>
  <c r="K332" i="4"/>
  <c r="J328" i="4"/>
  <c r="K328" i="4"/>
  <c r="J324" i="4"/>
  <c r="K324" i="4"/>
  <c r="J320" i="4"/>
  <c r="K320" i="4"/>
  <c r="J316" i="4"/>
  <c r="K316" i="4"/>
  <c r="J312" i="4"/>
  <c r="K312" i="4"/>
  <c r="J308" i="4"/>
  <c r="K308" i="4"/>
  <c r="J304" i="4"/>
  <c r="K304" i="4"/>
  <c r="J300" i="4"/>
  <c r="K300" i="4"/>
  <c r="J296" i="4"/>
  <c r="K296" i="4"/>
  <c r="J292" i="4"/>
  <c r="K292" i="4"/>
  <c r="J288" i="4"/>
  <c r="K288" i="4"/>
  <c r="J284" i="4"/>
  <c r="K284" i="4"/>
  <c r="K280" i="4"/>
  <c r="J280" i="4"/>
  <c r="K276" i="4"/>
  <c r="J276" i="4"/>
  <c r="K272" i="4"/>
  <c r="J272" i="4"/>
  <c r="K268" i="4"/>
  <c r="J268" i="4"/>
  <c r="K264" i="4"/>
  <c r="J264" i="4"/>
  <c r="K260" i="4"/>
  <c r="J260" i="4"/>
  <c r="K256" i="4"/>
  <c r="J256" i="4"/>
  <c r="K252" i="4"/>
  <c r="J252" i="4"/>
  <c r="K248" i="4"/>
  <c r="J248" i="4"/>
  <c r="K244" i="4"/>
  <c r="J244" i="4"/>
  <c r="K240" i="4"/>
  <c r="J240" i="4"/>
  <c r="K236" i="4"/>
  <c r="J236" i="4"/>
  <c r="K232" i="4"/>
  <c r="J232" i="4"/>
  <c r="K228" i="4"/>
  <c r="J228" i="4"/>
  <c r="J224" i="4"/>
  <c r="K224" i="4"/>
  <c r="J220" i="4"/>
  <c r="K220" i="4"/>
  <c r="J216" i="4"/>
  <c r="K216" i="4"/>
  <c r="J212" i="4"/>
  <c r="K212" i="4"/>
  <c r="J208" i="4"/>
  <c r="K208" i="4"/>
  <c r="J204" i="4"/>
  <c r="K204" i="4"/>
  <c r="J200" i="4"/>
  <c r="K200" i="4"/>
  <c r="J196" i="4"/>
  <c r="K196" i="4"/>
  <c r="J192" i="4"/>
  <c r="K192" i="4"/>
  <c r="J188" i="4"/>
  <c r="K188" i="4"/>
  <c r="J184" i="4"/>
  <c r="K184" i="4"/>
  <c r="J180" i="4"/>
  <c r="K180" i="4"/>
  <c r="J176" i="4"/>
  <c r="K176" i="4"/>
  <c r="J172" i="4"/>
  <c r="K172" i="4"/>
  <c r="J168" i="4"/>
  <c r="K168" i="4"/>
  <c r="J164" i="4"/>
  <c r="K164" i="4"/>
  <c r="J160" i="4"/>
  <c r="K160" i="4"/>
  <c r="J156" i="4"/>
  <c r="K156" i="4"/>
  <c r="J152" i="4"/>
  <c r="K152" i="4"/>
  <c r="J148" i="4"/>
  <c r="K148" i="4"/>
  <c r="J144" i="4"/>
  <c r="K144" i="4"/>
  <c r="J140" i="4"/>
  <c r="K140" i="4"/>
  <c r="J136" i="4"/>
  <c r="K136" i="4"/>
  <c r="J132" i="4"/>
  <c r="K132" i="4"/>
  <c r="J128" i="4"/>
  <c r="K128" i="4"/>
  <c r="J124" i="4"/>
  <c r="K124" i="4"/>
  <c r="J120" i="4"/>
  <c r="K120" i="4"/>
  <c r="J116" i="4"/>
  <c r="K116" i="4"/>
  <c r="J112" i="4"/>
  <c r="K112" i="4"/>
  <c r="J108" i="4"/>
  <c r="K108" i="4"/>
  <c r="J104" i="4"/>
  <c r="K104" i="4"/>
  <c r="J100" i="4"/>
  <c r="K100" i="4"/>
  <c r="J96" i="4"/>
  <c r="K96" i="4"/>
  <c r="J92" i="4"/>
  <c r="K92" i="4"/>
  <c r="J88" i="4"/>
  <c r="K88" i="4"/>
  <c r="J84" i="4"/>
  <c r="K84" i="4"/>
  <c r="J80" i="4"/>
  <c r="K80" i="4"/>
  <c r="J76" i="4"/>
  <c r="K76" i="4"/>
  <c r="J72" i="4"/>
  <c r="K72" i="4"/>
  <c r="J68" i="4"/>
  <c r="K68" i="4"/>
  <c r="J64" i="4"/>
  <c r="K64" i="4"/>
  <c r="J60" i="4"/>
  <c r="K60" i="4"/>
  <c r="J56" i="4"/>
  <c r="K56" i="4"/>
  <c r="J52" i="4"/>
  <c r="K52" i="4"/>
  <c r="J48" i="4"/>
  <c r="K48" i="4"/>
  <c r="J44" i="4"/>
  <c r="K44" i="4"/>
  <c r="J40" i="4"/>
  <c r="K40" i="4"/>
  <c r="J36" i="4"/>
  <c r="K36" i="4"/>
  <c r="J32" i="4"/>
  <c r="K32" i="4"/>
  <c r="J28" i="4"/>
  <c r="K28" i="4"/>
  <c r="J24" i="4"/>
  <c r="K24" i="4"/>
  <c r="J20" i="4"/>
  <c r="K20" i="4"/>
  <c r="J16" i="4"/>
  <c r="K16" i="4"/>
  <c r="J12" i="4"/>
  <c r="K12" i="4"/>
  <c r="J8" i="4"/>
  <c r="K8" i="4"/>
  <c r="J4" i="4"/>
  <c r="K4" i="4"/>
  <c r="I341" i="3"/>
  <c r="H341" i="3"/>
  <c r="H301" i="3"/>
  <c r="I301" i="3"/>
  <c r="K360" i="3"/>
  <c r="J360" i="3"/>
  <c r="K332" i="3"/>
  <c r="J332" i="3"/>
  <c r="J308" i="3"/>
  <c r="K308" i="3"/>
  <c r="K280" i="3"/>
  <c r="J280" i="3"/>
  <c r="J248" i="3"/>
  <c r="K248" i="3"/>
  <c r="J208" i="3"/>
  <c r="K208" i="3"/>
  <c r="I360" i="3"/>
  <c r="H360" i="3"/>
  <c r="I348" i="3"/>
  <c r="H348" i="3"/>
  <c r="I336" i="3"/>
  <c r="H336" i="3"/>
  <c r="I328" i="3"/>
  <c r="H328" i="3"/>
  <c r="I316" i="3"/>
  <c r="H316" i="3"/>
  <c r="H308" i="3"/>
  <c r="I308" i="3"/>
  <c r="I296" i="3"/>
  <c r="H296" i="3"/>
  <c r="I280" i="3"/>
  <c r="H280" i="3"/>
  <c r="I268" i="3"/>
  <c r="H268" i="3"/>
  <c r="H236" i="3"/>
  <c r="I236" i="3"/>
  <c r="H363" i="3"/>
  <c r="I363" i="3"/>
  <c r="H359" i="3"/>
  <c r="I359" i="3"/>
  <c r="H355" i="3"/>
  <c r="I355" i="3"/>
  <c r="I351" i="3"/>
  <c r="H351" i="3"/>
  <c r="I347" i="3"/>
  <c r="H347" i="3"/>
  <c r="H343" i="3"/>
  <c r="I343" i="3"/>
  <c r="I339" i="3"/>
  <c r="H339" i="3"/>
  <c r="H335" i="3"/>
  <c r="I335" i="3"/>
  <c r="I331" i="3"/>
  <c r="H331" i="3"/>
  <c r="I327" i="3"/>
  <c r="H327" i="3"/>
  <c r="I323" i="3"/>
  <c r="H323" i="3"/>
  <c r="H319" i="3"/>
  <c r="I319" i="3"/>
  <c r="H315" i="3"/>
  <c r="I315" i="3"/>
  <c r="H311" i="3"/>
  <c r="I311" i="3"/>
  <c r="H307" i="3"/>
  <c r="I307" i="3"/>
  <c r="H303" i="3"/>
  <c r="I303" i="3"/>
  <c r="H299" i="3"/>
  <c r="I299" i="3"/>
  <c r="H295" i="3"/>
  <c r="I295" i="3"/>
  <c r="H291" i="3"/>
  <c r="I291" i="3"/>
  <c r="H287" i="3"/>
  <c r="I287" i="3"/>
  <c r="H283" i="3"/>
  <c r="I283" i="3"/>
  <c r="H279" i="3"/>
  <c r="I279" i="3"/>
  <c r="H275" i="3"/>
  <c r="I275" i="3"/>
  <c r="H271" i="3"/>
  <c r="I271" i="3"/>
  <c r="H267" i="3"/>
  <c r="I267" i="3"/>
  <c r="H263" i="3"/>
  <c r="I263" i="3"/>
  <c r="H259" i="3"/>
  <c r="I259" i="3"/>
  <c r="H255" i="3"/>
  <c r="I255" i="3"/>
  <c r="H251" i="3"/>
  <c r="I251" i="3"/>
  <c r="H247" i="3"/>
  <c r="I247" i="3"/>
  <c r="H243" i="3"/>
  <c r="I243" i="3"/>
  <c r="H239" i="3"/>
  <c r="I239" i="3"/>
  <c r="H235" i="3"/>
  <c r="I235" i="3"/>
  <c r="H231" i="3"/>
  <c r="I231" i="3"/>
  <c r="H227" i="3"/>
  <c r="I227" i="3"/>
  <c r="H223" i="3"/>
  <c r="I223" i="3"/>
  <c r="H219" i="3"/>
  <c r="I219" i="3"/>
  <c r="H215" i="3"/>
  <c r="I215" i="3"/>
  <c r="H211" i="3"/>
  <c r="I211" i="3"/>
  <c r="H207" i="3"/>
  <c r="I207" i="3"/>
  <c r="H203" i="3"/>
  <c r="I203" i="3"/>
  <c r="H199" i="3"/>
  <c r="I199" i="3"/>
  <c r="H195" i="3"/>
  <c r="I195" i="3"/>
  <c r="H191" i="3"/>
  <c r="I191" i="3"/>
  <c r="H187" i="3"/>
  <c r="I187" i="3"/>
  <c r="H183" i="3"/>
  <c r="I183" i="3"/>
  <c r="H179" i="3"/>
  <c r="I179" i="3"/>
  <c r="H175" i="3"/>
  <c r="I175" i="3"/>
  <c r="I171" i="3"/>
  <c r="H171" i="3"/>
  <c r="I167" i="3"/>
  <c r="H167" i="3"/>
  <c r="I163" i="3"/>
  <c r="H163" i="3"/>
  <c r="I159" i="3"/>
  <c r="H159" i="3"/>
  <c r="I155" i="3"/>
  <c r="H155" i="3"/>
  <c r="I151" i="3"/>
  <c r="H151" i="3"/>
  <c r="I147" i="3"/>
  <c r="H147" i="3"/>
  <c r="I143" i="3"/>
  <c r="H143" i="3"/>
  <c r="I139" i="3"/>
  <c r="H139" i="3"/>
  <c r="I135" i="3"/>
  <c r="H135" i="3"/>
  <c r="I131" i="3"/>
  <c r="H131" i="3"/>
  <c r="I127" i="3"/>
  <c r="H127" i="3"/>
  <c r="I123" i="3"/>
  <c r="H123" i="3"/>
  <c r="I119" i="3"/>
  <c r="H119" i="3"/>
  <c r="I115" i="3"/>
  <c r="H115" i="3"/>
  <c r="I111" i="3"/>
  <c r="H111" i="3"/>
  <c r="I107" i="3"/>
  <c r="H107" i="3"/>
  <c r="H103" i="3"/>
  <c r="I103" i="3"/>
  <c r="H99" i="3"/>
  <c r="I99" i="3"/>
  <c r="H95" i="3"/>
  <c r="I95" i="3"/>
  <c r="H91" i="3"/>
  <c r="I91" i="3"/>
  <c r="H87" i="3"/>
  <c r="I87" i="3"/>
  <c r="H83" i="3"/>
  <c r="I83" i="3"/>
  <c r="H79" i="3"/>
  <c r="I79" i="3"/>
  <c r="H75" i="3"/>
  <c r="I75" i="3"/>
  <c r="H71" i="3"/>
  <c r="I71" i="3"/>
  <c r="H67" i="3"/>
  <c r="I67" i="3"/>
  <c r="H63" i="3"/>
  <c r="I63" i="3"/>
  <c r="H59" i="3"/>
  <c r="I59" i="3"/>
  <c r="H55" i="3"/>
  <c r="I55" i="3"/>
  <c r="H51" i="3"/>
  <c r="I51" i="3"/>
  <c r="H47" i="3"/>
  <c r="I47" i="3"/>
  <c r="H43" i="3"/>
  <c r="I43" i="3"/>
  <c r="H39" i="3"/>
  <c r="I39" i="3"/>
  <c r="H35" i="3"/>
  <c r="I35" i="3"/>
  <c r="H31" i="3"/>
  <c r="I31" i="3"/>
  <c r="H27" i="3"/>
  <c r="I27" i="3"/>
  <c r="H23" i="3"/>
  <c r="I23" i="3"/>
  <c r="H19" i="3"/>
  <c r="I19" i="3"/>
  <c r="H15" i="3"/>
  <c r="I15" i="3"/>
  <c r="H11" i="3"/>
  <c r="I11" i="3"/>
  <c r="H7" i="3"/>
  <c r="I7" i="3"/>
  <c r="I357" i="3"/>
  <c r="H357" i="3"/>
  <c r="I313" i="3"/>
  <c r="H313" i="3"/>
  <c r="K356" i="3"/>
  <c r="J356" i="3"/>
  <c r="K328" i="3"/>
  <c r="J328" i="3"/>
  <c r="K300" i="3"/>
  <c r="J300" i="3"/>
  <c r="J268" i="3"/>
  <c r="K268" i="3"/>
  <c r="J220" i="3"/>
  <c r="K220" i="3"/>
  <c r="K354" i="3"/>
  <c r="J354" i="3"/>
  <c r="K342" i="3"/>
  <c r="J342" i="3"/>
  <c r="K326" i="3"/>
  <c r="J326" i="3"/>
  <c r="K314" i="3"/>
  <c r="J314" i="3"/>
  <c r="J302" i="3"/>
  <c r="K302" i="3"/>
  <c r="K290" i="3"/>
  <c r="J290" i="3"/>
  <c r="K278" i="3"/>
  <c r="J278" i="3"/>
  <c r="J270" i="3"/>
  <c r="K270" i="3"/>
  <c r="J262" i="3"/>
  <c r="K262" i="3"/>
  <c r="J254" i="3"/>
  <c r="K254" i="3"/>
  <c r="K250" i="3"/>
  <c r="J250" i="3"/>
  <c r="J246" i="3"/>
  <c r="K246" i="3"/>
  <c r="J242" i="3"/>
  <c r="K242" i="3"/>
  <c r="J238" i="3"/>
  <c r="K238" i="3"/>
  <c r="J230" i="3"/>
  <c r="K230" i="3"/>
  <c r="J222" i="3"/>
  <c r="K222" i="3"/>
  <c r="J218" i="3"/>
  <c r="K218" i="3"/>
  <c r="J214" i="3"/>
  <c r="K214" i="3"/>
  <c r="J210" i="3"/>
  <c r="K210" i="3"/>
  <c r="J206" i="3"/>
  <c r="K206" i="3"/>
  <c r="J202" i="3"/>
  <c r="K202" i="3"/>
  <c r="J198" i="3"/>
  <c r="K198" i="3"/>
  <c r="J194" i="3"/>
  <c r="K194" i="3"/>
  <c r="J190" i="3"/>
  <c r="K190" i="3"/>
  <c r="J186" i="3"/>
  <c r="K186" i="3"/>
  <c r="J182" i="3"/>
  <c r="K182" i="3"/>
  <c r="J178" i="3"/>
  <c r="K178" i="3"/>
  <c r="J174" i="3"/>
  <c r="K174" i="3"/>
  <c r="K170" i="3"/>
  <c r="J170" i="3"/>
  <c r="K166" i="3"/>
  <c r="J166" i="3"/>
  <c r="K162" i="3"/>
  <c r="J162" i="3"/>
  <c r="K158" i="3"/>
  <c r="J158" i="3"/>
  <c r="K154" i="3"/>
  <c r="J154" i="3"/>
  <c r="K150" i="3"/>
  <c r="J150" i="3"/>
  <c r="K146" i="3"/>
  <c r="J146" i="3"/>
  <c r="K142" i="3"/>
  <c r="J142" i="3"/>
  <c r="K138" i="3"/>
  <c r="J138" i="3"/>
  <c r="K134" i="3"/>
  <c r="J134" i="3"/>
  <c r="K130" i="3"/>
  <c r="J130" i="3"/>
  <c r="K126" i="3"/>
  <c r="J126" i="3"/>
  <c r="K122" i="3"/>
  <c r="J122" i="3"/>
  <c r="K118" i="3"/>
  <c r="J118" i="3"/>
  <c r="K114" i="3"/>
  <c r="J114" i="3"/>
  <c r="K110" i="3"/>
  <c r="J110" i="3"/>
  <c r="K106" i="3"/>
  <c r="J106" i="3"/>
  <c r="K102" i="3"/>
  <c r="J102" i="3"/>
  <c r="K98" i="3"/>
  <c r="J98" i="3"/>
  <c r="K94" i="3"/>
  <c r="J94" i="3"/>
  <c r="K90" i="3"/>
  <c r="J90" i="3"/>
  <c r="K86" i="3"/>
  <c r="J86" i="3"/>
  <c r="K82" i="3"/>
  <c r="J82" i="3"/>
  <c r="K78" i="3"/>
  <c r="J78" i="3"/>
  <c r="K74" i="3"/>
  <c r="J74" i="3"/>
  <c r="K70" i="3"/>
  <c r="J70" i="3"/>
  <c r="K66" i="3"/>
  <c r="J66" i="3"/>
  <c r="K62" i="3"/>
  <c r="J62" i="3"/>
  <c r="K58" i="3"/>
  <c r="J58" i="3"/>
  <c r="K54" i="3"/>
  <c r="J54" i="3"/>
  <c r="K50" i="3"/>
  <c r="J50" i="3"/>
  <c r="K46" i="3"/>
  <c r="J46" i="3"/>
  <c r="K42" i="3"/>
  <c r="J42" i="3"/>
  <c r="K38" i="3"/>
  <c r="J38" i="3"/>
  <c r="K34" i="3"/>
  <c r="J34" i="3"/>
  <c r="K30" i="3"/>
  <c r="J30" i="3"/>
  <c r="K26" i="3"/>
  <c r="J26" i="3"/>
  <c r="K22" i="3"/>
  <c r="J22" i="3"/>
  <c r="K18" i="3"/>
  <c r="J18" i="3"/>
  <c r="K14" i="3"/>
  <c r="J14" i="3"/>
  <c r="K10" i="3"/>
  <c r="J10" i="3"/>
  <c r="K6" i="3"/>
  <c r="J6" i="3"/>
  <c r="I337" i="3"/>
  <c r="H337" i="3"/>
  <c r="H305" i="3"/>
  <c r="I305" i="3"/>
  <c r="K348" i="3"/>
  <c r="J348" i="3"/>
  <c r="K320" i="3"/>
  <c r="J320" i="3"/>
  <c r="J292" i="3"/>
  <c r="K292" i="3"/>
  <c r="J264" i="3"/>
  <c r="K264" i="3"/>
  <c r="J192" i="3"/>
  <c r="K192" i="3"/>
  <c r="K358" i="3"/>
  <c r="J358" i="3"/>
  <c r="K346" i="3"/>
  <c r="J346" i="3"/>
  <c r="K338" i="3"/>
  <c r="J338" i="3"/>
  <c r="K330" i="3"/>
  <c r="J330" i="3"/>
  <c r="K322" i="3"/>
  <c r="J322" i="3"/>
  <c r="K310" i="3"/>
  <c r="J310" i="3"/>
  <c r="K298" i="3"/>
  <c r="J298" i="3"/>
  <c r="K282" i="3"/>
  <c r="J282" i="3"/>
  <c r="K266" i="3"/>
  <c r="J266" i="3"/>
  <c r="J234" i="3"/>
  <c r="K234" i="3"/>
  <c r="I362" i="3"/>
  <c r="H362" i="3"/>
  <c r="I358" i="3"/>
  <c r="H358" i="3"/>
  <c r="I354" i="3"/>
  <c r="H354" i="3"/>
  <c r="I350" i="3"/>
  <c r="H350" i="3"/>
  <c r="I346" i="3"/>
  <c r="H346" i="3"/>
  <c r="I342" i="3"/>
  <c r="H342" i="3"/>
  <c r="I338" i="3"/>
  <c r="H338" i="3"/>
  <c r="I334" i="3"/>
  <c r="H334" i="3"/>
  <c r="I330" i="3"/>
  <c r="H330" i="3"/>
  <c r="I326" i="3"/>
  <c r="H326" i="3"/>
  <c r="I322" i="3"/>
  <c r="H322" i="3"/>
  <c r="I318" i="3"/>
  <c r="H318" i="3"/>
  <c r="I314" i="3"/>
  <c r="H314" i="3"/>
  <c r="I310" i="3"/>
  <c r="H310" i="3"/>
  <c r="H306" i="3"/>
  <c r="I306" i="3"/>
  <c r="I302" i="3"/>
  <c r="H302" i="3"/>
  <c r="H298" i="3"/>
  <c r="I298" i="3"/>
  <c r="I294" i="3"/>
  <c r="H294" i="3"/>
  <c r="H290" i="3"/>
  <c r="I290" i="3"/>
  <c r="I286" i="3"/>
  <c r="H286" i="3"/>
  <c r="H282" i="3"/>
  <c r="I282" i="3"/>
  <c r="H278" i="3"/>
  <c r="I278" i="3"/>
  <c r="H274" i="3"/>
  <c r="I274" i="3"/>
  <c r="H270" i="3"/>
  <c r="I270" i="3"/>
  <c r="H266" i="3"/>
  <c r="I266" i="3"/>
  <c r="H262" i="3"/>
  <c r="I262" i="3"/>
  <c r="H258" i="3"/>
  <c r="I258" i="3"/>
  <c r="H254" i="3"/>
  <c r="I254" i="3"/>
  <c r="H250" i="3"/>
  <c r="I250" i="3"/>
  <c r="I246" i="3"/>
  <c r="H246" i="3"/>
  <c r="I242" i="3"/>
  <c r="H242" i="3"/>
  <c r="I238" i="3"/>
  <c r="H238" i="3"/>
  <c r="I234" i="3"/>
  <c r="H234" i="3"/>
  <c r="I230" i="3"/>
  <c r="H230" i="3"/>
  <c r="I226" i="3"/>
  <c r="H226" i="3"/>
  <c r="H222" i="3"/>
  <c r="I222" i="3"/>
  <c r="I218" i="3"/>
  <c r="H218" i="3"/>
  <c r="H214" i="3"/>
  <c r="I214" i="3"/>
  <c r="H210" i="3"/>
  <c r="I210" i="3"/>
  <c r="H206" i="3"/>
  <c r="I206" i="3"/>
  <c r="H202" i="3"/>
  <c r="I202" i="3"/>
  <c r="H198" i="3"/>
  <c r="I198" i="3"/>
  <c r="H194" i="3"/>
  <c r="I194" i="3"/>
  <c r="H190" i="3"/>
  <c r="I190" i="3"/>
  <c r="H186" i="3"/>
  <c r="I186" i="3"/>
  <c r="H182" i="3"/>
  <c r="I182" i="3"/>
  <c r="H178" i="3"/>
  <c r="I178" i="3"/>
  <c r="H174" i="3"/>
  <c r="I174" i="3"/>
  <c r="I170" i="3"/>
  <c r="H170" i="3"/>
  <c r="H166" i="3"/>
  <c r="I166" i="3"/>
  <c r="H162" i="3"/>
  <c r="I162" i="3"/>
  <c r="H158" i="3"/>
  <c r="I158" i="3"/>
  <c r="H154" i="3"/>
  <c r="I154" i="3"/>
  <c r="H150" i="3"/>
  <c r="I150" i="3"/>
  <c r="H146" i="3"/>
  <c r="I146" i="3"/>
  <c r="H142" i="3"/>
  <c r="I142" i="3"/>
  <c r="H138" i="3"/>
  <c r="I138" i="3"/>
  <c r="H134" i="3"/>
  <c r="I134" i="3"/>
  <c r="H130" i="3"/>
  <c r="I130" i="3"/>
  <c r="H126" i="3"/>
  <c r="I126" i="3"/>
  <c r="H122" i="3"/>
  <c r="I122" i="3"/>
  <c r="H118" i="3"/>
  <c r="I118" i="3"/>
  <c r="H114" i="3"/>
  <c r="I114" i="3"/>
  <c r="H110" i="3"/>
  <c r="I110" i="3"/>
  <c r="H106" i="3"/>
  <c r="I106" i="3"/>
  <c r="H102" i="3"/>
  <c r="I102" i="3"/>
  <c r="H98" i="3"/>
  <c r="I98" i="3"/>
  <c r="H94" i="3"/>
  <c r="I94" i="3"/>
  <c r="H90" i="3"/>
  <c r="I90" i="3"/>
  <c r="H86" i="3"/>
  <c r="I86" i="3"/>
  <c r="H82" i="3"/>
  <c r="I82" i="3"/>
  <c r="H78" i="3"/>
  <c r="I78" i="3"/>
  <c r="H74" i="3"/>
  <c r="I74" i="3"/>
  <c r="H70" i="3"/>
  <c r="I70" i="3"/>
  <c r="H66" i="3"/>
  <c r="I66" i="3"/>
  <c r="H62" i="3"/>
  <c r="I62" i="3"/>
  <c r="H58" i="3"/>
  <c r="I58" i="3"/>
  <c r="H54" i="3"/>
  <c r="I54" i="3"/>
  <c r="H50" i="3"/>
  <c r="I50" i="3"/>
  <c r="H46" i="3"/>
  <c r="I46" i="3"/>
  <c r="H42" i="3"/>
  <c r="I42" i="3"/>
  <c r="H38" i="3"/>
  <c r="I38" i="3"/>
  <c r="H34" i="3"/>
  <c r="I34" i="3"/>
  <c r="H30" i="3"/>
  <c r="I30" i="3"/>
  <c r="H26" i="3"/>
  <c r="I26" i="3"/>
  <c r="H22" i="3"/>
  <c r="I22" i="3"/>
  <c r="H18" i="3"/>
  <c r="I18" i="3"/>
  <c r="H14" i="3"/>
  <c r="I14" i="3"/>
  <c r="H10" i="3"/>
  <c r="I10" i="3"/>
  <c r="H6" i="3"/>
  <c r="I6" i="3"/>
  <c r="H349" i="3"/>
  <c r="I349" i="3"/>
  <c r="H293" i="3"/>
  <c r="I293" i="3"/>
  <c r="H3" i="3"/>
  <c r="I3" i="3"/>
  <c r="K344" i="3"/>
  <c r="J344" i="3"/>
  <c r="K312" i="3"/>
  <c r="J312" i="3"/>
  <c r="J284" i="3"/>
  <c r="K284" i="3"/>
  <c r="J252" i="3"/>
  <c r="K252" i="3"/>
  <c r="J200" i="3"/>
  <c r="K200" i="3"/>
  <c r="K362" i="3"/>
  <c r="J362" i="3"/>
  <c r="K350" i="3"/>
  <c r="J350" i="3"/>
  <c r="K334" i="3"/>
  <c r="J334" i="3"/>
  <c r="K318" i="3"/>
  <c r="J318" i="3"/>
  <c r="K306" i="3"/>
  <c r="J306" i="3"/>
  <c r="J294" i="3"/>
  <c r="K294" i="3"/>
  <c r="K286" i="3"/>
  <c r="J286" i="3"/>
  <c r="K274" i="3"/>
  <c r="J274" i="3"/>
  <c r="K258" i="3"/>
  <c r="J258" i="3"/>
  <c r="J226" i="3"/>
  <c r="K226" i="3"/>
  <c r="J361" i="3"/>
  <c r="K361" i="3"/>
  <c r="K357" i="3"/>
  <c r="J357" i="3"/>
  <c r="K353" i="3"/>
  <c r="J353" i="3"/>
  <c r="J349" i="3"/>
  <c r="K349" i="3"/>
  <c r="J345" i="3"/>
  <c r="K345" i="3"/>
  <c r="K341" i="3"/>
  <c r="J341" i="3"/>
  <c r="K337" i="3"/>
  <c r="J337" i="3"/>
  <c r="J333" i="3"/>
  <c r="K333" i="3"/>
  <c r="J329" i="3"/>
  <c r="K329" i="3"/>
  <c r="J325" i="3"/>
  <c r="K325" i="3"/>
  <c r="J321" i="3"/>
  <c r="K321" i="3"/>
  <c r="J317" i="3"/>
  <c r="K317" i="3"/>
  <c r="J313" i="3"/>
  <c r="K313" i="3"/>
  <c r="K309" i="3"/>
  <c r="J309" i="3"/>
  <c r="K305" i="3"/>
  <c r="J305" i="3"/>
  <c r="K301" i="3"/>
  <c r="J301" i="3"/>
  <c r="K297" i="3"/>
  <c r="J297" i="3"/>
  <c r="K293" i="3"/>
  <c r="J293" i="3"/>
  <c r="J289" i="3"/>
  <c r="K289" i="3"/>
  <c r="K285" i="3"/>
  <c r="J285" i="3"/>
  <c r="J281" i="3"/>
  <c r="K281" i="3"/>
  <c r="K277" i="3"/>
  <c r="J277" i="3"/>
  <c r="K273" i="3"/>
  <c r="J273" i="3"/>
  <c r="K269" i="3"/>
  <c r="J269" i="3"/>
  <c r="K265" i="3"/>
  <c r="J265" i="3"/>
  <c r="K261" i="3"/>
  <c r="J261" i="3"/>
  <c r="K257" i="3"/>
  <c r="J257" i="3"/>
  <c r="K253" i="3"/>
  <c r="J253" i="3"/>
  <c r="J249" i="3"/>
  <c r="K249" i="3"/>
  <c r="J245" i="3"/>
  <c r="K245" i="3"/>
  <c r="J241" i="3"/>
  <c r="K241" i="3"/>
  <c r="J237" i="3"/>
  <c r="K237" i="3"/>
  <c r="J233" i="3"/>
  <c r="K233" i="3"/>
  <c r="J229" i="3"/>
  <c r="K229" i="3"/>
  <c r="J225" i="3"/>
  <c r="K225" i="3"/>
  <c r="J221" i="3"/>
  <c r="K221" i="3"/>
  <c r="J217" i="3"/>
  <c r="K217" i="3"/>
  <c r="J213" i="3"/>
  <c r="K213" i="3"/>
  <c r="J209" i="3"/>
  <c r="K209" i="3"/>
  <c r="J205" i="3"/>
  <c r="K205" i="3"/>
  <c r="J201" i="3"/>
  <c r="K201" i="3"/>
  <c r="J197" i="3"/>
  <c r="K197" i="3"/>
  <c r="J193" i="3"/>
  <c r="K193" i="3"/>
  <c r="J189" i="3"/>
  <c r="K189" i="3"/>
  <c r="J185" i="3"/>
  <c r="K185" i="3"/>
  <c r="J181" i="3"/>
  <c r="K181" i="3"/>
  <c r="J177" i="3"/>
  <c r="K177" i="3"/>
  <c r="J173" i="3"/>
  <c r="K173" i="3"/>
  <c r="J169" i="3"/>
  <c r="K169" i="3"/>
  <c r="J165" i="3"/>
  <c r="K165" i="3"/>
  <c r="J161" i="3"/>
  <c r="K161" i="3"/>
  <c r="J157" i="3"/>
  <c r="K157" i="3"/>
  <c r="J153" i="3"/>
  <c r="K153" i="3"/>
  <c r="J149" i="3"/>
  <c r="K149" i="3"/>
  <c r="J145" i="3"/>
  <c r="K145" i="3"/>
  <c r="J141" i="3"/>
  <c r="K141" i="3"/>
  <c r="J137" i="3"/>
  <c r="K137" i="3"/>
  <c r="J133" i="3"/>
  <c r="K133" i="3"/>
  <c r="J129" i="3"/>
  <c r="K129" i="3"/>
  <c r="J125" i="3"/>
  <c r="K125" i="3"/>
  <c r="J121" i="3"/>
  <c r="K121" i="3"/>
  <c r="J117" i="3"/>
  <c r="K117" i="3"/>
  <c r="J113" i="3"/>
  <c r="K113" i="3"/>
  <c r="J109" i="3"/>
  <c r="K109" i="3"/>
  <c r="J105" i="3"/>
  <c r="K105" i="3"/>
  <c r="J101" i="3"/>
  <c r="K101" i="3"/>
  <c r="J97" i="3"/>
  <c r="K97" i="3"/>
  <c r="J93" i="3"/>
  <c r="K93" i="3"/>
  <c r="J89" i="3"/>
  <c r="K89" i="3"/>
  <c r="J85" i="3"/>
  <c r="K85" i="3"/>
  <c r="J81" i="3"/>
  <c r="K81" i="3"/>
  <c r="J77" i="3"/>
  <c r="K77" i="3"/>
  <c r="E76" i="1" s="1"/>
  <c r="J73" i="3"/>
  <c r="K73" i="3"/>
  <c r="J69" i="3"/>
  <c r="K69" i="3"/>
  <c r="J65" i="3"/>
  <c r="K65" i="3"/>
  <c r="J61" i="3"/>
  <c r="K61" i="3"/>
  <c r="J57" i="3"/>
  <c r="K57" i="3"/>
  <c r="J53" i="3"/>
  <c r="K53" i="3"/>
  <c r="J49" i="3"/>
  <c r="K49" i="3"/>
  <c r="J45" i="3"/>
  <c r="K45" i="3"/>
  <c r="E44" i="1" s="1"/>
  <c r="J41" i="3"/>
  <c r="K41" i="3"/>
  <c r="J37" i="3"/>
  <c r="K37" i="3"/>
  <c r="J33" i="3"/>
  <c r="K33" i="3"/>
  <c r="J29" i="3"/>
  <c r="K29" i="3"/>
  <c r="J25" i="3"/>
  <c r="K25" i="3"/>
  <c r="J21" i="3"/>
  <c r="K21" i="3"/>
  <c r="J17" i="3"/>
  <c r="K17" i="3"/>
  <c r="J13" i="3"/>
  <c r="K13" i="3"/>
  <c r="E12" i="1" s="1"/>
  <c r="J9" i="3"/>
  <c r="K9" i="3"/>
  <c r="J5" i="3"/>
  <c r="K5" i="3"/>
  <c r="I345" i="3"/>
  <c r="H345" i="3"/>
  <c r="H329" i="3"/>
  <c r="I329" i="3"/>
  <c r="H325" i="3"/>
  <c r="I325" i="3"/>
  <c r="I321" i="3"/>
  <c r="H321" i="3"/>
  <c r="I317" i="3"/>
  <c r="H317" i="3"/>
  <c r="H289" i="3"/>
  <c r="I289" i="3"/>
  <c r="H285" i="3"/>
  <c r="I285" i="3"/>
  <c r="H281" i="3"/>
  <c r="I281" i="3"/>
  <c r="H277" i="3"/>
  <c r="I277" i="3"/>
  <c r="H273" i="3"/>
  <c r="I273" i="3"/>
  <c r="H269" i="3"/>
  <c r="I269" i="3"/>
  <c r="H265" i="3"/>
  <c r="I265" i="3"/>
  <c r="H261" i="3"/>
  <c r="I261" i="3"/>
  <c r="H257" i="3"/>
  <c r="I257" i="3"/>
  <c r="H253" i="3"/>
  <c r="I253" i="3"/>
  <c r="H249" i="3"/>
  <c r="I249" i="3"/>
  <c r="H245" i="3"/>
  <c r="I245" i="3"/>
  <c r="H241" i="3"/>
  <c r="I241" i="3"/>
  <c r="H237" i="3"/>
  <c r="I237" i="3"/>
  <c r="H233" i="3"/>
  <c r="I233" i="3"/>
  <c r="H229" i="3"/>
  <c r="I229" i="3"/>
  <c r="H225" i="3"/>
  <c r="I225" i="3"/>
  <c r="H221" i="3"/>
  <c r="I221" i="3"/>
  <c r="H217" i="3"/>
  <c r="I217" i="3"/>
  <c r="H213" i="3"/>
  <c r="I213" i="3"/>
  <c r="H209" i="3"/>
  <c r="I209" i="3"/>
  <c r="H205" i="3"/>
  <c r="I205" i="3"/>
  <c r="H201" i="3"/>
  <c r="I201" i="3"/>
  <c r="H197" i="3"/>
  <c r="I197" i="3"/>
  <c r="H193" i="3"/>
  <c r="I193" i="3"/>
  <c r="H189" i="3"/>
  <c r="I189" i="3"/>
  <c r="H185" i="3"/>
  <c r="I185" i="3"/>
  <c r="H181" i="3"/>
  <c r="I181" i="3"/>
  <c r="H177" i="3"/>
  <c r="I177" i="3"/>
  <c r="I173" i="3"/>
  <c r="H173" i="3"/>
  <c r="I169" i="3"/>
  <c r="H169" i="3"/>
  <c r="I165" i="3"/>
  <c r="H165" i="3"/>
  <c r="I161" i="3"/>
  <c r="H161" i="3"/>
  <c r="I157" i="3"/>
  <c r="H157" i="3"/>
  <c r="I153" i="3"/>
  <c r="H153" i="3"/>
  <c r="I149" i="3"/>
  <c r="H149" i="3"/>
  <c r="I145" i="3"/>
  <c r="H145" i="3"/>
  <c r="I141" i="3"/>
  <c r="H141" i="3"/>
  <c r="I137" i="3"/>
  <c r="H137" i="3"/>
  <c r="I133" i="3"/>
  <c r="H133" i="3"/>
  <c r="I129" i="3"/>
  <c r="H129" i="3"/>
  <c r="I125" i="3"/>
  <c r="H125" i="3"/>
  <c r="I121" i="3"/>
  <c r="H121" i="3"/>
  <c r="I117" i="3"/>
  <c r="H117" i="3"/>
  <c r="I113" i="3"/>
  <c r="H113" i="3"/>
  <c r="I109" i="3"/>
  <c r="H109" i="3"/>
  <c r="I105" i="3"/>
  <c r="H105" i="3"/>
  <c r="H101" i="3"/>
  <c r="I101" i="3"/>
  <c r="H97" i="3"/>
  <c r="I97" i="3"/>
  <c r="H93" i="3"/>
  <c r="I93" i="3"/>
  <c r="H89" i="3"/>
  <c r="I89" i="3"/>
  <c r="H85" i="3"/>
  <c r="I85" i="3"/>
  <c r="H81" i="3"/>
  <c r="I81" i="3"/>
  <c r="H77" i="3"/>
  <c r="I77" i="3"/>
  <c r="H73" i="3"/>
  <c r="I73" i="3"/>
  <c r="H69" i="3"/>
  <c r="I69" i="3"/>
  <c r="H65" i="3"/>
  <c r="I65" i="3"/>
  <c r="H61" i="3"/>
  <c r="I61" i="3"/>
  <c r="H57" i="3"/>
  <c r="I57" i="3"/>
  <c r="H53" i="3"/>
  <c r="I53" i="3"/>
  <c r="H49" i="3"/>
  <c r="I49" i="3"/>
  <c r="H45" i="3"/>
  <c r="I45" i="3"/>
  <c r="H41" i="3"/>
  <c r="I41" i="3"/>
  <c r="H37" i="3"/>
  <c r="I37" i="3"/>
  <c r="H33" i="3"/>
  <c r="I33" i="3"/>
  <c r="H29" i="3"/>
  <c r="I29" i="3"/>
  <c r="H25" i="3"/>
  <c r="I25" i="3"/>
  <c r="H21" i="3"/>
  <c r="I21" i="3"/>
  <c r="H17" i="3"/>
  <c r="I17" i="3"/>
  <c r="H13" i="3"/>
  <c r="I13" i="3"/>
  <c r="H9" i="3"/>
  <c r="I9" i="3"/>
  <c r="H5" i="3"/>
  <c r="I5" i="3"/>
  <c r="I333" i="3"/>
  <c r="H333" i="3"/>
  <c r="A332" i="1" s="1"/>
  <c r="K336" i="3"/>
  <c r="J336" i="3"/>
  <c r="K304" i="3"/>
  <c r="J304" i="3"/>
  <c r="J276" i="3"/>
  <c r="K276" i="3"/>
  <c r="J260" i="3"/>
  <c r="K260" i="3"/>
  <c r="J244" i="3"/>
  <c r="K244" i="3"/>
  <c r="J240" i="3"/>
  <c r="K240" i="3"/>
  <c r="J236" i="3"/>
  <c r="K236" i="3"/>
  <c r="J232" i="3"/>
  <c r="K232" i="3"/>
  <c r="J228" i="3"/>
  <c r="K228" i="3"/>
  <c r="J224" i="3"/>
  <c r="K224" i="3"/>
  <c r="J212" i="3"/>
  <c r="K212" i="3"/>
  <c r="J196" i="3"/>
  <c r="K196" i="3"/>
  <c r="J188" i="3"/>
  <c r="K188" i="3"/>
  <c r="J184" i="3"/>
  <c r="K184" i="3"/>
  <c r="J180" i="3"/>
  <c r="K180" i="3"/>
  <c r="J176" i="3"/>
  <c r="K176" i="3"/>
  <c r="E175" i="1" s="1"/>
  <c r="K172" i="3"/>
  <c r="J172" i="3"/>
  <c r="K168" i="3"/>
  <c r="J168" i="3"/>
  <c r="K164" i="3"/>
  <c r="J164" i="3"/>
  <c r="K160" i="3"/>
  <c r="J160" i="3"/>
  <c r="D159" i="1" s="1"/>
  <c r="K156" i="3"/>
  <c r="J156" i="3"/>
  <c r="K152" i="3"/>
  <c r="J152" i="3"/>
  <c r="K148" i="3"/>
  <c r="J148" i="3"/>
  <c r="K144" i="3"/>
  <c r="J144" i="3"/>
  <c r="D143" i="1" s="1"/>
  <c r="K140" i="3"/>
  <c r="J140" i="3"/>
  <c r="K136" i="3"/>
  <c r="J136" i="3"/>
  <c r="K132" i="3"/>
  <c r="J132" i="3"/>
  <c r="K128" i="3"/>
  <c r="J128" i="3"/>
  <c r="D127" i="1" s="1"/>
  <c r="K124" i="3"/>
  <c r="J124" i="3"/>
  <c r="K120" i="3"/>
  <c r="J120" i="3"/>
  <c r="K116" i="3"/>
  <c r="J116" i="3"/>
  <c r="K112" i="3"/>
  <c r="J112" i="3"/>
  <c r="D111" i="1" s="1"/>
  <c r="K108" i="3"/>
  <c r="J108" i="3"/>
  <c r="K104" i="3"/>
  <c r="J104" i="3"/>
  <c r="K100" i="3"/>
  <c r="J100" i="3"/>
  <c r="K96" i="3"/>
  <c r="J96" i="3"/>
  <c r="D95" i="1" s="1"/>
  <c r="K92" i="3"/>
  <c r="J92" i="3"/>
  <c r="K88" i="3"/>
  <c r="J88" i="3"/>
  <c r="K84" i="3"/>
  <c r="J84" i="3"/>
  <c r="K80" i="3"/>
  <c r="J80" i="3"/>
  <c r="K76" i="3"/>
  <c r="J76" i="3"/>
  <c r="K72" i="3"/>
  <c r="J72" i="3"/>
  <c r="K68" i="3"/>
  <c r="J68" i="3"/>
  <c r="K64" i="3"/>
  <c r="J64" i="3"/>
  <c r="D63" i="1" s="1"/>
  <c r="K60" i="3"/>
  <c r="J60" i="3"/>
  <c r="K56" i="3"/>
  <c r="J56" i="3"/>
  <c r="K52" i="3"/>
  <c r="J52" i="3"/>
  <c r="K48" i="3"/>
  <c r="J48" i="3"/>
  <c r="D47" i="1" s="1"/>
  <c r="K44" i="3"/>
  <c r="J44" i="3"/>
  <c r="K40" i="3"/>
  <c r="J40" i="3"/>
  <c r="K36" i="3"/>
  <c r="J36" i="3"/>
  <c r="K32" i="3"/>
  <c r="J32" i="3"/>
  <c r="D31" i="1" s="1"/>
  <c r="K28" i="3"/>
  <c r="J28" i="3"/>
  <c r="K24" i="3"/>
  <c r="J24" i="3"/>
  <c r="K20" i="3"/>
  <c r="J20" i="3"/>
  <c r="K16" i="3"/>
  <c r="J16" i="3"/>
  <c r="D15" i="1" s="1"/>
  <c r="K12" i="3"/>
  <c r="J12" i="3"/>
  <c r="K8" i="3"/>
  <c r="J8" i="3"/>
  <c r="K4" i="3"/>
  <c r="J4" i="3"/>
  <c r="I361" i="3"/>
  <c r="H361" i="3"/>
  <c r="H309" i="3"/>
  <c r="I309" i="3"/>
  <c r="K352" i="3"/>
  <c r="J352" i="3"/>
  <c r="K324" i="3"/>
  <c r="J324" i="3"/>
  <c r="K296" i="3"/>
  <c r="J296" i="3"/>
  <c r="D295" i="1" s="1"/>
  <c r="J272" i="3"/>
  <c r="K272" i="3"/>
  <c r="J216" i="3"/>
  <c r="K216" i="3"/>
  <c r="I356" i="3"/>
  <c r="H356" i="3"/>
  <c r="I344" i="3"/>
  <c r="H344" i="3"/>
  <c r="I332" i="3"/>
  <c r="H332" i="3"/>
  <c r="I320" i="3"/>
  <c r="H320" i="3"/>
  <c r="I304" i="3"/>
  <c r="H304" i="3"/>
  <c r="I292" i="3"/>
  <c r="H292" i="3"/>
  <c r="I284" i="3"/>
  <c r="H284" i="3"/>
  <c r="I272" i="3"/>
  <c r="H272" i="3"/>
  <c r="I260" i="3"/>
  <c r="H260" i="3"/>
  <c r="I256" i="3"/>
  <c r="H256" i="3"/>
  <c r="I252" i="3"/>
  <c r="H252" i="3"/>
  <c r="I248" i="3"/>
  <c r="H248" i="3"/>
  <c r="H244" i="3"/>
  <c r="I244" i="3"/>
  <c r="H240" i="3"/>
  <c r="I240" i="3"/>
  <c r="B239" i="1" s="1"/>
  <c r="H232" i="3"/>
  <c r="I232" i="3"/>
  <c r="H228" i="3"/>
  <c r="I228" i="3"/>
  <c r="H224" i="3"/>
  <c r="I224" i="3"/>
  <c r="H220" i="3"/>
  <c r="I220" i="3"/>
  <c r="H216" i="3"/>
  <c r="I216" i="3"/>
  <c r="H212" i="3"/>
  <c r="I212" i="3"/>
  <c r="H204" i="3"/>
  <c r="I204" i="3"/>
  <c r="H200" i="3"/>
  <c r="I200" i="3"/>
  <c r="H196" i="3"/>
  <c r="I196" i="3"/>
  <c r="H192" i="3"/>
  <c r="I192" i="3"/>
  <c r="H188" i="3"/>
  <c r="I188" i="3"/>
  <c r="H184" i="3"/>
  <c r="I184" i="3"/>
  <c r="H180" i="3"/>
  <c r="I180" i="3"/>
  <c r="H176" i="3"/>
  <c r="I176" i="3"/>
  <c r="I172" i="3"/>
  <c r="H172" i="3"/>
  <c r="I168" i="3"/>
  <c r="H168" i="3"/>
  <c r="H164" i="3"/>
  <c r="I164" i="3"/>
  <c r="H160" i="3"/>
  <c r="I160" i="3"/>
  <c r="H156" i="3"/>
  <c r="I156" i="3"/>
  <c r="H152" i="3"/>
  <c r="I152" i="3"/>
  <c r="H148" i="3"/>
  <c r="I148" i="3"/>
  <c r="H144" i="3"/>
  <c r="I144" i="3"/>
  <c r="H140" i="3"/>
  <c r="I140" i="3"/>
  <c r="H136" i="3"/>
  <c r="I136" i="3"/>
  <c r="H132" i="3"/>
  <c r="I132" i="3"/>
  <c r="H128" i="3"/>
  <c r="I128" i="3"/>
  <c r="H124" i="3"/>
  <c r="I124" i="3"/>
  <c r="H120" i="3"/>
  <c r="I120" i="3"/>
  <c r="H116" i="3"/>
  <c r="I116" i="3"/>
  <c r="H112" i="3"/>
  <c r="I112" i="3"/>
  <c r="H108" i="3"/>
  <c r="I108" i="3"/>
  <c r="H104" i="3"/>
  <c r="I104" i="3"/>
  <c r="H100" i="3"/>
  <c r="I100" i="3"/>
  <c r="H96" i="3"/>
  <c r="I96" i="3"/>
  <c r="H92" i="3"/>
  <c r="I92" i="3"/>
  <c r="H88" i="3"/>
  <c r="I88" i="3"/>
  <c r="H84" i="3"/>
  <c r="I84" i="3"/>
  <c r="H80" i="3"/>
  <c r="I80" i="3"/>
  <c r="H76" i="3"/>
  <c r="I76" i="3"/>
  <c r="H72" i="3"/>
  <c r="I72" i="3"/>
  <c r="H68" i="3"/>
  <c r="I68" i="3"/>
  <c r="H64" i="3"/>
  <c r="I64" i="3"/>
  <c r="H60" i="3"/>
  <c r="I60" i="3"/>
  <c r="H56" i="3"/>
  <c r="I56" i="3"/>
  <c r="H52" i="3"/>
  <c r="I52" i="3"/>
  <c r="H48" i="3"/>
  <c r="I48" i="3"/>
  <c r="H44" i="3"/>
  <c r="I44" i="3"/>
  <c r="H40" i="3"/>
  <c r="I40" i="3"/>
  <c r="H36" i="3"/>
  <c r="I36" i="3"/>
  <c r="H32" i="3"/>
  <c r="I32" i="3"/>
  <c r="H28" i="3"/>
  <c r="I28" i="3"/>
  <c r="H24" i="3"/>
  <c r="I24" i="3"/>
  <c r="H20" i="3"/>
  <c r="I20" i="3"/>
  <c r="H16" i="3"/>
  <c r="I16" i="3"/>
  <c r="H12" i="3"/>
  <c r="I12" i="3"/>
  <c r="H8" i="3"/>
  <c r="I8" i="3"/>
  <c r="H4" i="3"/>
  <c r="I4" i="3"/>
  <c r="I353" i="3"/>
  <c r="H353" i="3"/>
  <c r="H297" i="3"/>
  <c r="I297" i="3"/>
  <c r="K340" i="3"/>
  <c r="J340" i="3"/>
  <c r="D339" i="1" s="1"/>
  <c r="K316" i="3"/>
  <c r="J316" i="3"/>
  <c r="K288" i="3"/>
  <c r="J288" i="3"/>
  <c r="J256" i="3"/>
  <c r="K256" i="3"/>
  <c r="J204" i="3"/>
  <c r="K204" i="3"/>
  <c r="J3" i="3"/>
  <c r="K3" i="3"/>
  <c r="I352" i="3"/>
  <c r="H352" i="3"/>
  <c r="I340" i="3"/>
  <c r="H340" i="3"/>
  <c r="I324" i="3"/>
  <c r="H324" i="3"/>
  <c r="I312" i="3"/>
  <c r="H312" i="3"/>
  <c r="I300" i="3"/>
  <c r="H300" i="3"/>
  <c r="I288" i="3"/>
  <c r="H288" i="3"/>
  <c r="H276" i="3"/>
  <c r="I276" i="3"/>
  <c r="I264" i="3"/>
  <c r="H264" i="3"/>
  <c r="H208" i="3"/>
  <c r="I208" i="3"/>
  <c r="J363" i="3"/>
  <c r="K363" i="3"/>
  <c r="K359" i="3"/>
  <c r="J359" i="3"/>
  <c r="J355" i="3"/>
  <c r="K355" i="3"/>
  <c r="K351" i="3"/>
  <c r="J351" i="3"/>
  <c r="J347" i="3"/>
  <c r="K347" i="3"/>
  <c r="K343" i="3"/>
  <c r="J343" i="3"/>
  <c r="J339" i="3"/>
  <c r="K339" i="3"/>
  <c r="K335" i="3"/>
  <c r="J335" i="3"/>
  <c r="J331" i="3"/>
  <c r="K331" i="3"/>
  <c r="K327" i="3"/>
  <c r="J327" i="3"/>
  <c r="J323" i="3"/>
  <c r="K323" i="3"/>
  <c r="K319" i="3"/>
  <c r="J319" i="3"/>
  <c r="J315" i="3"/>
  <c r="K315" i="3"/>
  <c r="K311" i="3"/>
  <c r="J311" i="3"/>
  <c r="K307" i="3"/>
  <c r="J307" i="3"/>
  <c r="J303" i="3"/>
  <c r="K303" i="3"/>
  <c r="K299" i="3"/>
  <c r="J299" i="3"/>
  <c r="J295" i="3"/>
  <c r="K295" i="3"/>
  <c r="K291" i="3"/>
  <c r="J291" i="3"/>
  <c r="J287" i="3"/>
  <c r="K287" i="3"/>
  <c r="K283" i="3"/>
  <c r="J283" i="3"/>
  <c r="J279" i="3"/>
  <c r="K279" i="3"/>
  <c r="J275" i="3"/>
  <c r="K275" i="3"/>
  <c r="J271" i="3"/>
  <c r="K271" i="3"/>
  <c r="J267" i="3"/>
  <c r="K267" i="3"/>
  <c r="J263" i="3"/>
  <c r="K263" i="3"/>
  <c r="J259" i="3"/>
  <c r="K259" i="3"/>
  <c r="J255" i="3"/>
  <c r="K255" i="3"/>
  <c r="J251" i="3"/>
  <c r="K251" i="3"/>
  <c r="J247" i="3"/>
  <c r="K247" i="3"/>
  <c r="J243" i="3"/>
  <c r="K243" i="3"/>
  <c r="J239" i="3"/>
  <c r="K239" i="3"/>
  <c r="J235" i="3"/>
  <c r="K235" i="3"/>
  <c r="J231" i="3"/>
  <c r="K231" i="3"/>
  <c r="J227" i="3"/>
  <c r="K227" i="3"/>
  <c r="J223" i="3"/>
  <c r="K223" i="3"/>
  <c r="J219" i="3"/>
  <c r="K219" i="3"/>
  <c r="J215" i="3"/>
  <c r="K215" i="3"/>
  <c r="J211" i="3"/>
  <c r="K211" i="3"/>
  <c r="J207" i="3"/>
  <c r="K207" i="3"/>
  <c r="J203" i="3"/>
  <c r="K203" i="3"/>
  <c r="J199" i="3"/>
  <c r="K199" i="3"/>
  <c r="J195" i="3"/>
  <c r="K195" i="3"/>
  <c r="J191" i="3"/>
  <c r="K191" i="3"/>
  <c r="J187" i="3"/>
  <c r="K187" i="3"/>
  <c r="J183" i="3"/>
  <c r="K183" i="3"/>
  <c r="J179" i="3"/>
  <c r="K179" i="3"/>
  <c r="J175" i="3"/>
  <c r="K175" i="3"/>
  <c r="J171" i="3"/>
  <c r="K171" i="3"/>
  <c r="J167" i="3"/>
  <c r="K167" i="3"/>
  <c r="J163" i="3"/>
  <c r="K163" i="3"/>
  <c r="J159" i="3"/>
  <c r="K159" i="3"/>
  <c r="J155" i="3"/>
  <c r="K155" i="3"/>
  <c r="J151" i="3"/>
  <c r="K151" i="3"/>
  <c r="J147" i="3"/>
  <c r="K147" i="3"/>
  <c r="J143" i="3"/>
  <c r="K143" i="3"/>
  <c r="J139" i="3"/>
  <c r="K139" i="3"/>
  <c r="J135" i="3"/>
  <c r="K135" i="3"/>
  <c r="J131" i="3"/>
  <c r="K131" i="3"/>
  <c r="J127" i="3"/>
  <c r="K127" i="3"/>
  <c r="J123" i="3"/>
  <c r="K123" i="3"/>
  <c r="J119" i="3"/>
  <c r="K119" i="3"/>
  <c r="J115" i="3"/>
  <c r="K115" i="3"/>
  <c r="J111" i="3"/>
  <c r="K111" i="3"/>
  <c r="J107" i="3"/>
  <c r="K107" i="3"/>
  <c r="J103" i="3"/>
  <c r="K103" i="3"/>
  <c r="J99" i="3"/>
  <c r="K99" i="3"/>
  <c r="J95" i="3"/>
  <c r="K95" i="3"/>
  <c r="J91" i="3"/>
  <c r="K91" i="3"/>
  <c r="J87" i="3"/>
  <c r="K87" i="3"/>
  <c r="J83" i="3"/>
  <c r="K83" i="3"/>
  <c r="J79" i="3"/>
  <c r="K79" i="3"/>
  <c r="J75" i="3"/>
  <c r="K75" i="3"/>
  <c r="J71" i="3"/>
  <c r="K71" i="3"/>
  <c r="J67" i="3"/>
  <c r="K67" i="3"/>
  <c r="J63" i="3"/>
  <c r="K63" i="3"/>
  <c r="J59" i="3"/>
  <c r="K59" i="3"/>
  <c r="J55" i="3"/>
  <c r="K55" i="3"/>
  <c r="J51" i="3"/>
  <c r="K51" i="3"/>
  <c r="J47" i="3"/>
  <c r="K47" i="3"/>
  <c r="J43" i="3"/>
  <c r="K43" i="3"/>
  <c r="J39" i="3"/>
  <c r="K39" i="3"/>
  <c r="J35" i="3"/>
  <c r="K35" i="3"/>
  <c r="J31" i="3"/>
  <c r="K31" i="3"/>
  <c r="J27" i="3"/>
  <c r="K27" i="3"/>
  <c r="J23" i="3"/>
  <c r="K23" i="3"/>
  <c r="J19" i="3"/>
  <c r="K19" i="3"/>
  <c r="J15" i="3"/>
  <c r="K15" i="3"/>
  <c r="J11" i="3"/>
  <c r="K11" i="3"/>
  <c r="J7" i="3"/>
  <c r="K7" i="3"/>
  <c r="E359" i="1"/>
  <c r="B361" i="1"/>
  <c r="B297" i="1"/>
  <c r="B209" i="1"/>
  <c r="B177" i="1"/>
  <c r="E274" i="1"/>
  <c r="E126" i="1"/>
  <c r="E94" i="1"/>
  <c r="E62" i="1"/>
  <c r="A304" i="1"/>
  <c r="A272" i="1"/>
  <c r="B144" i="1"/>
  <c r="B112" i="1"/>
  <c r="B72" i="1"/>
  <c r="B40" i="1"/>
  <c r="B8" i="1"/>
  <c r="E341" i="1"/>
  <c r="D317" i="1"/>
  <c r="E285" i="1"/>
  <c r="D245" i="1"/>
  <c r="E21" i="1"/>
  <c r="B319" i="1"/>
  <c r="B223" i="1"/>
  <c r="B191" i="1"/>
  <c r="A159" i="1"/>
  <c r="E347" i="1"/>
  <c r="D348" i="1"/>
  <c r="D324" i="1"/>
  <c r="E316" i="1"/>
  <c r="E260" i="1"/>
  <c r="E156" i="1"/>
  <c r="E124" i="1"/>
  <c r="E92" i="1"/>
  <c r="B358" i="1"/>
  <c r="B326" i="1"/>
  <c r="B302" i="1"/>
  <c r="B294" i="1"/>
  <c r="B270" i="1"/>
  <c r="B262" i="1"/>
  <c r="B230" i="1"/>
  <c r="B206" i="1"/>
  <c r="B198" i="1"/>
  <c r="B174" i="1"/>
  <c r="B166" i="1"/>
  <c r="B142" i="1"/>
  <c r="B134" i="1"/>
  <c r="B110" i="1"/>
  <c r="B102" i="1"/>
  <c r="B78" i="1"/>
  <c r="B70" i="1"/>
  <c r="B46" i="1"/>
  <c r="B38" i="1"/>
  <c r="B14" i="1"/>
  <c r="B6" i="1"/>
  <c r="E147" i="1"/>
  <c r="A357" i="1"/>
  <c r="B349" i="1"/>
  <c r="B293" i="1"/>
  <c r="B285" i="1"/>
  <c r="B261" i="1"/>
  <c r="B253" i="1"/>
  <c r="B197" i="1"/>
  <c r="B189" i="1"/>
  <c r="B165" i="1"/>
  <c r="B133" i="1"/>
  <c r="B125" i="1"/>
  <c r="B101" i="1"/>
  <c r="B93" i="1"/>
  <c r="B61" i="1"/>
  <c r="B37" i="1"/>
  <c r="B29" i="1"/>
  <c r="E250" i="1"/>
  <c r="E178" i="1"/>
  <c r="E154" i="1"/>
  <c r="E98" i="1"/>
  <c r="E82" i="1"/>
  <c r="B340" i="1"/>
  <c r="B332" i="1"/>
  <c r="B308" i="1"/>
  <c r="B300" i="1"/>
  <c r="B276" i="1"/>
  <c r="B268" i="1"/>
  <c r="B244" i="1"/>
  <c r="B236" i="1"/>
  <c r="B212" i="1"/>
  <c r="B204" i="1"/>
  <c r="B172" i="1"/>
  <c r="B140" i="1"/>
  <c r="B116" i="1"/>
  <c r="B108" i="1"/>
  <c r="B76" i="1"/>
  <c r="B52" i="1"/>
  <c r="B44" i="1"/>
  <c r="B20" i="1"/>
  <c r="B12" i="1"/>
  <c r="D346" i="1"/>
  <c r="E361" i="1"/>
  <c r="E337" i="1"/>
  <c r="D233" i="1"/>
  <c r="E145" i="1"/>
  <c r="E113" i="1"/>
  <c r="E81" i="1"/>
  <c r="E49" i="1"/>
  <c r="E17" i="1"/>
  <c r="A355" i="1"/>
  <c r="B339" i="1"/>
  <c r="A331" i="1"/>
  <c r="A307" i="1"/>
  <c r="A299" i="1"/>
  <c r="B283" i="1"/>
  <c r="A275" i="1"/>
  <c r="A267" i="1"/>
  <c r="B211" i="1"/>
  <c r="B203" i="1"/>
  <c r="B179" i="1"/>
  <c r="B171" i="1"/>
  <c r="B147" i="1"/>
  <c r="B115" i="1"/>
  <c r="A99" i="1"/>
  <c r="B75" i="1"/>
  <c r="A67" i="1"/>
  <c r="B51" i="1"/>
  <c r="B43" i="1"/>
  <c r="B19" i="1"/>
  <c r="B11" i="1"/>
  <c r="D362" i="1"/>
  <c r="E42" i="1"/>
  <c r="E296" i="1"/>
  <c r="E264" i="1"/>
  <c r="E232" i="1"/>
  <c r="E112" i="1"/>
  <c r="E80" i="1"/>
  <c r="E48" i="1"/>
  <c r="E16" i="1"/>
  <c r="E8" i="1"/>
  <c r="B346" i="1"/>
  <c r="B338" i="1"/>
  <c r="B314" i="1"/>
  <c r="B306" i="1"/>
  <c r="B282" i="1"/>
  <c r="B250" i="1"/>
  <c r="A242" i="1"/>
  <c r="B242" i="1"/>
  <c r="B218" i="1"/>
  <c r="A194" i="1"/>
  <c r="A178" i="1"/>
  <c r="A154" i="1"/>
  <c r="B146" i="1"/>
  <c r="A122" i="1"/>
  <c r="B74" i="1"/>
  <c r="B58" i="1"/>
  <c r="B2" i="1"/>
  <c r="B267" i="1"/>
  <c r="A262" i="1"/>
  <c r="A94" i="1"/>
  <c r="A62" i="1"/>
  <c r="A46" i="1"/>
  <c r="B121" i="1"/>
  <c r="A240" i="1"/>
  <c r="A83" i="1"/>
  <c r="A288" i="1"/>
  <c r="B260" i="1"/>
  <c r="A93" i="1"/>
  <c r="A174" i="1"/>
  <c r="A283" i="1"/>
  <c r="A243" i="1"/>
  <c r="A171" i="1"/>
  <c r="B91" i="1"/>
  <c r="B59" i="1"/>
  <c r="B27" i="1"/>
  <c r="B307" i="1"/>
  <c r="B291" i="1"/>
  <c r="A219" i="1"/>
  <c r="B195" i="1"/>
  <c r="A315" i="1"/>
  <c r="B315" i="1"/>
  <c r="B175" i="1"/>
  <c r="B355" i="1"/>
  <c r="A318" i="1"/>
  <c r="A294" i="1"/>
  <c r="B298" i="1"/>
  <c r="A270" i="1"/>
  <c r="B246" i="1"/>
  <c r="A246" i="1"/>
  <c r="B234" i="1"/>
  <c r="A230" i="1"/>
  <c r="B214" i="1"/>
  <c r="A214" i="1"/>
  <c r="A210" i="1"/>
  <c r="B202" i="1"/>
  <c r="A198" i="1"/>
  <c r="B182" i="1"/>
  <c r="A182" i="1"/>
  <c r="A166" i="1"/>
  <c r="A158" i="1"/>
  <c r="B158" i="1"/>
  <c r="B150" i="1"/>
  <c r="A142" i="1"/>
  <c r="A138" i="1"/>
  <c r="A134" i="1"/>
  <c r="A118" i="1"/>
  <c r="A106" i="1"/>
  <c r="B94" i="1"/>
  <c r="B86" i="1"/>
  <c r="B54" i="1"/>
  <c r="B22" i="1"/>
  <c r="B10" i="1"/>
  <c r="A126" i="1"/>
  <c r="A190" i="1"/>
  <c r="A310" i="1"/>
  <c r="A302" i="1"/>
  <c r="A349" i="1"/>
  <c r="B345" i="1"/>
  <c r="A341" i="1"/>
  <c r="B333" i="1"/>
  <c r="A325" i="1"/>
  <c r="A309" i="1"/>
  <c r="A301" i="1"/>
  <c r="B301" i="1"/>
  <c r="A293" i="1"/>
  <c r="B281" i="1"/>
  <c r="A277" i="1"/>
  <c r="A261" i="1"/>
  <c r="B245" i="1"/>
  <c r="A237" i="1"/>
  <c r="A229" i="1"/>
  <c r="B225" i="1"/>
  <c r="A213" i="1"/>
  <c r="B205" i="1"/>
  <c r="A197" i="1"/>
  <c r="B181" i="1"/>
  <c r="B157" i="1"/>
  <c r="B117" i="1"/>
  <c r="A85" i="1"/>
  <c r="B77" i="1"/>
  <c r="A69" i="1"/>
  <c r="A37" i="1"/>
  <c r="B21" i="1"/>
  <c r="A21" i="1"/>
  <c r="A5" i="1"/>
  <c r="A260" i="1"/>
  <c r="A58" i="1"/>
  <c r="B30" i="1"/>
  <c r="E353" i="1"/>
  <c r="B280" i="1"/>
  <c r="A180" i="1"/>
  <c r="A300" i="1"/>
  <c r="A292" i="1"/>
  <c r="A284" i="1"/>
  <c r="B284" i="1"/>
  <c r="B264" i="1"/>
  <c r="A256" i="1"/>
  <c r="A252" i="1"/>
  <c r="B248" i="1"/>
  <c r="A236" i="1"/>
  <c r="B220" i="1"/>
  <c r="A192" i="1"/>
  <c r="A188" i="1"/>
  <c r="A176" i="1"/>
  <c r="A164" i="1"/>
  <c r="A160" i="1"/>
  <c r="A156" i="1"/>
  <c r="B156" i="1"/>
  <c r="A148" i="1"/>
  <c r="A132" i="1"/>
  <c r="B124" i="1"/>
  <c r="A116" i="1"/>
  <c r="A100" i="1"/>
  <c r="B88" i="1"/>
  <c r="A84" i="1"/>
  <c r="A76" i="1"/>
  <c r="B56" i="1"/>
  <c r="B24" i="1"/>
  <c r="A352" i="1"/>
  <c r="B299" i="1"/>
  <c r="A101" i="1"/>
  <c r="B53" i="1"/>
  <c r="A90" i="1"/>
  <c r="B62" i="1"/>
  <c r="A333" i="1"/>
  <c r="A317" i="1"/>
  <c r="B222" i="1"/>
  <c r="A203" i="1"/>
  <c r="A77" i="1"/>
  <c r="A347" i="1"/>
  <c r="B311" i="1"/>
  <c r="B190" i="1"/>
  <c r="A165" i="1"/>
  <c r="A61" i="1"/>
  <c r="A45" i="1"/>
  <c r="A215" i="1"/>
  <c r="A47" i="1"/>
  <c r="A31" i="1"/>
  <c r="A15" i="1"/>
  <c r="A7" i="1"/>
  <c r="A137" i="1"/>
  <c r="B271" i="1"/>
  <c r="A263" i="1"/>
  <c r="A259" i="1"/>
  <c r="A339" i="1"/>
  <c r="B327" i="1"/>
  <c r="A17" i="1"/>
  <c r="A113" i="1"/>
  <c r="D280" i="1"/>
  <c r="D240" i="1"/>
  <c r="D168" i="1"/>
  <c r="D104" i="1"/>
  <c r="D359" i="1"/>
  <c r="D343" i="1"/>
  <c r="E335" i="1"/>
  <c r="D335" i="1"/>
  <c r="D327" i="1"/>
  <c r="D311" i="1"/>
  <c r="D303" i="1"/>
  <c r="E271" i="1"/>
  <c r="D271" i="1"/>
  <c r="E263" i="1"/>
  <c r="D255" i="1"/>
  <c r="E247" i="1"/>
  <c r="E239" i="1"/>
  <c r="D239" i="1"/>
  <c r="D223" i="1"/>
  <c r="D215" i="1"/>
  <c r="E207" i="1"/>
  <c r="D207" i="1"/>
  <c r="D199" i="1"/>
  <c r="D191" i="1"/>
  <c r="D183" i="1"/>
  <c r="D175" i="1"/>
  <c r="D167" i="1"/>
  <c r="E143" i="1"/>
  <c r="D119" i="1"/>
  <c r="E111" i="1"/>
  <c r="D103" i="1"/>
  <c r="D87" i="1"/>
  <c r="D79" i="1"/>
  <c r="E79" i="1"/>
  <c r="D71" i="1"/>
  <c r="E47" i="1"/>
  <c r="D39" i="1"/>
  <c r="D23" i="1"/>
  <c r="E15" i="1"/>
  <c r="D56" i="1"/>
  <c r="D350" i="1"/>
  <c r="D334" i="1"/>
  <c r="D318" i="1"/>
  <c r="D294" i="1"/>
  <c r="D278" i="1"/>
  <c r="D246" i="1"/>
  <c r="D214" i="1"/>
  <c r="D198" i="1"/>
  <c r="D182" i="1"/>
  <c r="D166" i="1"/>
  <c r="D150" i="1"/>
  <c r="D126" i="1"/>
  <c r="D118" i="1"/>
  <c r="D94" i="1"/>
  <c r="D86" i="1"/>
  <c r="D62" i="1"/>
  <c r="D349" i="1"/>
  <c r="D309" i="1"/>
  <c r="D149" i="1"/>
  <c r="D85" i="1"/>
  <c r="E69" i="1"/>
  <c r="D37" i="1"/>
  <c r="D361" i="1"/>
  <c r="D231" i="1"/>
  <c r="E160" i="1"/>
  <c r="D357" i="1"/>
  <c r="E301" i="1"/>
  <c r="D277" i="1"/>
  <c r="D197" i="1"/>
  <c r="D165" i="1"/>
  <c r="D133" i="1"/>
  <c r="D117" i="1"/>
  <c r="D332" i="1"/>
  <c r="D316" i="1"/>
  <c r="D284" i="1"/>
  <c r="D164" i="1"/>
  <c r="E32" i="1"/>
  <c r="D325" i="1"/>
  <c r="E293" i="1"/>
  <c r="D293" i="1"/>
  <c r="D181" i="1"/>
  <c r="D356" i="1"/>
  <c r="E340" i="1"/>
  <c r="D340" i="1"/>
  <c r="D292" i="1"/>
  <c r="D252" i="1"/>
  <c r="D236" i="1"/>
  <c r="D220" i="1"/>
  <c r="D188" i="1"/>
  <c r="D2" i="1"/>
  <c r="D347" i="1"/>
  <c r="E339" i="1"/>
  <c r="D331" i="1"/>
  <c r="D315" i="1"/>
  <c r="D299" i="1"/>
  <c r="E291" i="1"/>
  <c r="D283" i="1"/>
  <c r="D275" i="1"/>
  <c r="E163" i="1"/>
  <c r="D123" i="1"/>
  <c r="D107" i="1"/>
  <c r="D75" i="1"/>
  <c r="D43" i="1"/>
  <c r="D11" i="1"/>
  <c r="D345" i="1"/>
  <c r="D341" i="1"/>
  <c r="E261" i="1"/>
  <c r="D261" i="1"/>
  <c r="E213" i="1"/>
  <c r="D330" i="1"/>
  <c r="D314" i="1"/>
  <c r="D298" i="1"/>
  <c r="D282" i="1"/>
  <c r="E266" i="1"/>
  <c r="E258" i="1"/>
  <c r="E242" i="1"/>
  <c r="E226" i="1"/>
  <c r="E210" i="1"/>
  <c r="E194" i="1"/>
  <c r="E162" i="1"/>
  <c r="D154" i="1"/>
  <c r="D122" i="1"/>
  <c r="D106" i="1"/>
  <c r="E66" i="1"/>
  <c r="E34" i="1"/>
  <c r="E26" i="1"/>
  <c r="D329" i="1"/>
  <c r="E321" i="1"/>
  <c r="D313" i="1"/>
  <c r="E305" i="1"/>
  <c r="D273" i="1"/>
  <c r="D241" i="1"/>
  <c r="D225" i="1"/>
  <c r="D217" i="1"/>
  <c r="D201" i="1"/>
  <c r="D185" i="1"/>
  <c r="E177" i="1"/>
  <c r="E129" i="1"/>
  <c r="D113" i="1"/>
  <c r="E97" i="1"/>
  <c r="E65" i="1"/>
  <c r="E33" i="1"/>
  <c r="A251" i="1"/>
  <c r="A351" i="1"/>
  <c r="A335" i="1"/>
  <c r="E326" i="1"/>
  <c r="E324" i="1"/>
  <c r="E310" i="1"/>
  <c r="E308" i="1"/>
  <c r="E196" i="1"/>
  <c r="E172" i="1"/>
  <c r="E146" i="1"/>
  <c r="E128" i="1"/>
  <c r="E110" i="1"/>
  <c r="E108" i="1"/>
  <c r="E96" i="1"/>
  <c r="E64" i="1"/>
  <c r="E50" i="1"/>
  <c r="E2" i="1"/>
  <c r="B309" i="1"/>
  <c r="B318" i="1"/>
  <c r="A278" i="1"/>
  <c r="A235" i="1"/>
  <c r="A227" i="1"/>
  <c r="A303" i="1"/>
  <c r="A286" i="1"/>
  <c r="A287" i="1"/>
  <c r="B238" i="1"/>
  <c r="A354" i="1"/>
  <c r="A350" i="1"/>
  <c r="A338" i="1"/>
  <c r="A334" i="1"/>
  <c r="A322" i="1"/>
  <c r="A319" i="1"/>
  <c r="A247" i="1"/>
  <c r="A196" i="1"/>
  <c r="B278" i="1"/>
  <c r="B254" i="1"/>
  <c r="A145" i="1"/>
  <c r="A129" i="1"/>
  <c r="B289" i="1"/>
  <c r="A181" i="1"/>
  <c r="B362" i="1"/>
  <c r="B342" i="1"/>
  <c r="B334" i="1"/>
  <c r="B330" i="1"/>
  <c r="A161" i="1"/>
  <c r="A205" i="1"/>
  <c r="B277" i="1"/>
  <c r="B85" i="1"/>
  <c r="A63" i="1"/>
  <c r="B357" i="1"/>
  <c r="A336" i="1"/>
  <c r="A324" i="1"/>
  <c r="A320" i="1"/>
  <c r="B312" i="1"/>
  <c r="B296" i="1"/>
  <c r="A348" i="1"/>
  <c r="A356" i="1"/>
  <c r="B252" i="1"/>
  <c r="A291" i="1"/>
  <c r="B232" i="1"/>
  <c r="B228" i="1"/>
  <c r="A224" i="1"/>
  <c r="A220" i="1"/>
  <c r="A212" i="1"/>
  <c r="A208" i="1"/>
  <c r="B341" i="1"/>
  <c r="B259" i="1"/>
  <c r="B187" i="1"/>
  <c r="A107" i="1"/>
  <c r="A143" i="1"/>
  <c r="A135" i="1"/>
  <c r="B188" i="1"/>
  <c r="B149" i="1"/>
  <c r="A115" i="1"/>
  <c r="B79" i="1"/>
  <c r="A103" i="1"/>
  <c r="A123" i="1"/>
  <c r="A155" i="1"/>
  <c r="B155" i="1"/>
  <c r="A139" i="1"/>
  <c r="B131" i="1"/>
  <c r="B67" i="1"/>
  <c r="B35" i="1"/>
  <c r="B3" i="1"/>
  <c r="A258" i="1"/>
  <c r="A249" i="1"/>
  <c r="A245" i="1"/>
  <c r="B237" i="1"/>
  <c r="A233" i="1"/>
  <c r="A225" i="1"/>
  <c r="B213" i="1"/>
  <c r="B359" i="1"/>
  <c r="B347" i="1"/>
  <c r="B343" i="1"/>
  <c r="B323" i="1"/>
  <c r="B313" i="1"/>
  <c r="B292" i="1"/>
  <c r="A238" i="1"/>
  <c r="A222" i="1"/>
  <c r="B356" i="1"/>
  <c r="B344" i="1"/>
  <c r="B324" i="1"/>
  <c r="B310" i="1"/>
  <c r="B164" i="1"/>
  <c r="B193" i="1"/>
  <c r="B173" i="1"/>
  <c r="B170" i="1"/>
  <c r="B141" i="1"/>
  <c r="B132" i="1"/>
  <c r="B100" i="1"/>
  <c r="B92" i="1"/>
  <c r="B84" i="1"/>
  <c r="B68" i="1"/>
  <c r="B36" i="1"/>
  <c r="B28" i="1"/>
  <c r="B4" i="1"/>
  <c r="B336" i="1" l="1"/>
  <c r="D205" i="1"/>
  <c r="D285" i="1"/>
  <c r="D301" i="1"/>
  <c r="D333" i="1"/>
  <c r="A342" i="1"/>
  <c r="A358" i="1"/>
  <c r="E46" i="1"/>
  <c r="E78" i="1"/>
  <c r="E142" i="1"/>
  <c r="E206" i="1"/>
  <c r="E318" i="1"/>
  <c r="E334" i="1"/>
  <c r="E350" i="1"/>
  <c r="B207" i="1"/>
  <c r="B219" i="1"/>
  <c r="E60" i="1"/>
  <c r="A290" i="1"/>
  <c r="E230" i="1"/>
  <c r="E262" i="1"/>
  <c r="E294" i="1"/>
  <c r="D291" i="1"/>
  <c r="D307" i="1"/>
  <c r="D323" i="1"/>
  <c r="D355" i="1"/>
  <c r="B104" i="1"/>
  <c r="B152" i="1"/>
  <c r="A168" i="1"/>
  <c r="A184" i="1"/>
  <c r="A200" i="1"/>
  <c r="A232" i="1"/>
  <c r="A280" i="1"/>
  <c r="A312" i="1"/>
  <c r="A328" i="1"/>
  <c r="A344" i="1"/>
  <c r="A360" i="1"/>
  <c r="D160" i="1"/>
  <c r="D320" i="1"/>
  <c r="D352" i="1"/>
  <c r="A25" i="1"/>
  <c r="A41" i="1"/>
  <c r="A57" i="1"/>
  <c r="B153" i="1"/>
  <c r="A169" i="1"/>
  <c r="B185" i="1"/>
  <c r="B201" i="1"/>
  <c r="B217" i="1"/>
  <c r="B249" i="1"/>
  <c r="A361" i="1"/>
  <c r="D17" i="1"/>
  <c r="D33" i="1"/>
  <c r="D49" i="1"/>
  <c r="D65" i="1"/>
  <c r="D81" i="1"/>
  <c r="D97" i="1"/>
  <c r="D129" i="1"/>
  <c r="D145" i="1"/>
  <c r="D161" i="1"/>
  <c r="D177" i="1"/>
  <c r="D305" i="1"/>
  <c r="A42" i="1"/>
  <c r="A74" i="1"/>
  <c r="B106" i="1"/>
  <c r="C106" i="1" s="1"/>
  <c r="A250" i="1"/>
  <c r="D226" i="1"/>
  <c r="D242" i="1"/>
  <c r="D274" i="1"/>
  <c r="D290" i="1"/>
  <c r="D306" i="1"/>
  <c r="D354" i="1"/>
  <c r="A23" i="1"/>
  <c r="A39" i="1"/>
  <c r="A55" i="1"/>
  <c r="A71" i="1"/>
  <c r="A87" i="1"/>
  <c r="A151" i="1"/>
  <c r="B247" i="1"/>
  <c r="B279" i="1"/>
  <c r="A295" i="1"/>
  <c r="A311" i="1"/>
  <c r="A327" i="1"/>
  <c r="C327" i="1" s="1"/>
  <c r="A343" i="1"/>
  <c r="A359" i="1"/>
  <c r="A296" i="1"/>
  <c r="B137" i="1"/>
  <c r="E31" i="1"/>
  <c r="E63" i="1"/>
  <c r="E95" i="1"/>
  <c r="E127" i="1"/>
  <c r="E159" i="1"/>
  <c r="E191" i="1"/>
  <c r="E223" i="1"/>
  <c r="E255" i="1"/>
  <c r="D338" i="1"/>
  <c r="E272" i="1"/>
  <c r="B103" i="1"/>
  <c r="B231" i="1"/>
  <c r="B263" i="1"/>
  <c r="E275" i="1"/>
  <c r="D322" i="1"/>
  <c r="A26" i="1"/>
  <c r="E240" i="1"/>
  <c r="A10" i="1"/>
  <c r="A266" i="1"/>
  <c r="C166" i="1"/>
  <c r="E6" i="1"/>
  <c r="E22" i="1"/>
  <c r="E166" i="1"/>
  <c r="E182" i="1"/>
  <c r="E198" i="1"/>
  <c r="E214" i="1"/>
  <c r="E246" i="1"/>
  <c r="E278" i="1"/>
  <c r="D310" i="1"/>
  <c r="D326" i="1"/>
  <c r="D342" i="1"/>
  <c r="D358" i="1"/>
  <c r="B135" i="1"/>
  <c r="E231" i="1"/>
  <c r="F231" i="1" s="1"/>
  <c r="E155" i="1"/>
  <c r="E171" i="1"/>
  <c r="D267" i="1"/>
  <c r="E283" i="1"/>
  <c r="E299" i="1"/>
  <c r="E315" i="1"/>
  <c r="A2" i="1"/>
  <c r="B160" i="1"/>
  <c r="B224" i="1"/>
  <c r="C224" i="1" s="1"/>
  <c r="B256" i="1"/>
  <c r="C256" i="1" s="1"/>
  <c r="B272" i="1"/>
  <c r="B288" i="1"/>
  <c r="C288" i="1" s="1"/>
  <c r="B304" i="1"/>
  <c r="B320" i="1"/>
  <c r="B352" i="1"/>
  <c r="E24" i="1"/>
  <c r="E72" i="1"/>
  <c r="E168" i="1"/>
  <c r="E248" i="1"/>
  <c r="E280" i="1"/>
  <c r="E312" i="1"/>
  <c r="E328" i="1"/>
  <c r="E344" i="1"/>
  <c r="B305" i="1"/>
  <c r="B321" i="1"/>
  <c r="B337" i="1"/>
  <c r="B353" i="1"/>
  <c r="E297" i="1"/>
  <c r="E313" i="1"/>
  <c r="B162" i="1"/>
  <c r="B258" i="1"/>
  <c r="B322" i="1"/>
  <c r="E10" i="1"/>
  <c r="E58" i="1"/>
  <c r="E74" i="1"/>
  <c r="E90" i="1"/>
  <c r="E138" i="1"/>
  <c r="E186" i="1"/>
  <c r="E202" i="1"/>
  <c r="E218" i="1"/>
  <c r="E234" i="1"/>
  <c r="E346" i="1"/>
  <c r="B15" i="1"/>
  <c r="B47" i="1"/>
  <c r="C47" i="1" s="1"/>
  <c r="A191" i="1"/>
  <c r="C191" i="1" s="1"/>
  <c r="A223" i="1"/>
  <c r="A239" i="1"/>
  <c r="A255" i="1"/>
  <c r="A271" i="1"/>
  <c r="C271" i="1" s="1"/>
  <c r="B303" i="1"/>
  <c r="B335" i="1"/>
  <c r="E311" i="1"/>
  <c r="B60" i="1"/>
  <c r="A92" i="1"/>
  <c r="A108" i="1"/>
  <c r="C108" i="1" s="1"/>
  <c r="A124" i="1"/>
  <c r="C124" i="1" s="1"/>
  <c r="A140" i="1"/>
  <c r="C140" i="1" s="1"/>
  <c r="B316" i="1"/>
  <c r="E148" i="1"/>
  <c r="B13" i="1"/>
  <c r="B109" i="1"/>
  <c r="A253" i="1"/>
  <c r="B317" i="1"/>
  <c r="D7" i="1"/>
  <c r="D55" i="1"/>
  <c r="E279" i="1"/>
  <c r="C219" i="1"/>
  <c r="B290" i="1"/>
  <c r="B275" i="1"/>
  <c r="E56" i="1"/>
  <c r="E228" i="1"/>
  <c r="A217" i="1"/>
  <c r="C217" i="1" s="1"/>
  <c r="A185" i="1"/>
  <c r="A201" i="1"/>
  <c r="B255" i="1"/>
  <c r="A265" i="1"/>
  <c r="A257" i="1"/>
  <c r="E152" i="1"/>
  <c r="D58" i="1"/>
  <c r="D90" i="1"/>
  <c r="E221" i="1"/>
  <c r="A216" i="1"/>
  <c r="B221" i="1"/>
  <c r="B241" i="1"/>
  <c r="B194" i="1"/>
  <c r="C194" i="1" s="1"/>
  <c r="B354" i="1"/>
  <c r="C354" i="1" s="1"/>
  <c r="E241" i="1"/>
  <c r="E307" i="1"/>
  <c r="E244" i="1"/>
  <c r="A12" i="1"/>
  <c r="C12" i="1" s="1"/>
  <c r="A28" i="1"/>
  <c r="C28" i="1" s="1"/>
  <c r="A44" i="1"/>
  <c r="C44" i="1" s="1"/>
  <c r="A60" i="1"/>
  <c r="B126" i="1"/>
  <c r="C126" i="1" s="1"/>
  <c r="B243" i="1"/>
  <c r="E290" i="1"/>
  <c r="E322" i="1"/>
  <c r="E354" i="1"/>
  <c r="D251" i="1"/>
  <c r="D230" i="1"/>
  <c r="F230" i="1" s="1"/>
  <c r="D262" i="1"/>
  <c r="D151" i="1"/>
  <c r="A264" i="1"/>
  <c r="A14" i="1"/>
  <c r="C14" i="1" s="1"/>
  <c r="A30" i="1"/>
  <c r="C30" i="1" s="1"/>
  <c r="A78" i="1"/>
  <c r="C78" i="1" s="1"/>
  <c r="A110" i="1"/>
  <c r="C110" i="1" s="1"/>
  <c r="A207" i="1"/>
  <c r="C207" i="1" s="1"/>
  <c r="E130" i="1"/>
  <c r="D27" i="1"/>
  <c r="D59" i="1"/>
  <c r="D91" i="1"/>
  <c r="D336" i="1"/>
  <c r="D263" i="1"/>
  <c r="B105" i="1"/>
  <c r="A226" i="1"/>
  <c r="D249" i="1"/>
  <c r="D42" i="1"/>
  <c r="D74" i="1"/>
  <c r="D36" i="1"/>
  <c r="D68" i="1"/>
  <c r="D100" i="1"/>
  <c r="E327" i="1"/>
  <c r="A146" i="1"/>
  <c r="C146" i="1" s="1"/>
  <c r="A162" i="1"/>
  <c r="E114" i="1"/>
  <c r="E355" i="1"/>
  <c r="E212" i="1"/>
  <c r="B119" i="1"/>
  <c r="B184" i="1"/>
  <c r="B9" i="1"/>
  <c r="B41" i="1"/>
  <c r="B57" i="1"/>
  <c r="C57" i="1" s="1"/>
  <c r="B73" i="1"/>
  <c r="A187" i="1"/>
  <c r="C187" i="1" s="1"/>
  <c r="A19" i="1"/>
  <c r="C19" i="1" s="1"/>
  <c r="D146" i="1"/>
  <c r="F146" i="1" s="1"/>
  <c r="E306" i="1"/>
  <c r="E338" i="1"/>
  <c r="E197" i="1"/>
  <c r="F197" i="1" s="1"/>
  <c r="D29" i="1"/>
  <c r="D77" i="1"/>
  <c r="D135" i="1"/>
  <c r="B210" i="1"/>
  <c r="C210" i="1" s="1"/>
  <c r="B227" i="1"/>
  <c r="C227" i="1" s="1"/>
  <c r="E345" i="1"/>
  <c r="A3" i="1"/>
  <c r="C3" i="1" s="1"/>
  <c r="E23" i="1"/>
  <c r="F23" i="1" s="1"/>
  <c r="E55" i="1"/>
  <c r="E87" i="1"/>
  <c r="E151" i="1"/>
  <c r="A73" i="1"/>
  <c r="E183" i="1"/>
  <c r="F183" i="1" s="1"/>
  <c r="E215" i="1"/>
  <c r="A53" i="1"/>
  <c r="C53" i="1" s="1"/>
  <c r="A16" i="1"/>
  <c r="A32" i="1"/>
  <c r="A48" i="1"/>
  <c r="A64" i="1"/>
  <c r="A80" i="1"/>
  <c r="A96" i="1"/>
  <c r="A112" i="1"/>
  <c r="A128" i="1"/>
  <c r="A18" i="1"/>
  <c r="A34" i="1"/>
  <c r="A50" i="1"/>
  <c r="A66" i="1"/>
  <c r="A82" i="1"/>
  <c r="A98" i="1"/>
  <c r="A114" i="1"/>
  <c r="A130" i="1"/>
  <c r="E7" i="1"/>
  <c r="E39" i="1"/>
  <c r="E71" i="1"/>
  <c r="E103" i="1"/>
  <c r="E135" i="1"/>
  <c r="F135" i="1" s="1"/>
  <c r="E167" i="1"/>
  <c r="F167" i="1" s="1"/>
  <c r="A9" i="1"/>
  <c r="E199" i="1"/>
  <c r="F199" i="1" s="1"/>
  <c r="A206" i="1"/>
  <c r="C206" i="1" s="1"/>
  <c r="A157" i="1"/>
  <c r="A8" i="1"/>
  <c r="A141" i="1"/>
  <c r="B265" i="1"/>
  <c r="A109" i="1"/>
  <c r="A125" i="1"/>
  <c r="A189" i="1"/>
  <c r="C189" i="1" s="1"/>
  <c r="A13" i="1"/>
  <c r="A29" i="1"/>
  <c r="C29" i="1" s="1"/>
  <c r="A24" i="1"/>
  <c r="C24" i="1" s="1"/>
  <c r="A40" i="1"/>
  <c r="A56" i="1"/>
  <c r="C56" i="1" s="1"/>
  <c r="A72" i="1"/>
  <c r="C72" i="1" s="1"/>
  <c r="A88" i="1"/>
  <c r="A104" i="1"/>
  <c r="C104" i="1" s="1"/>
  <c r="A120" i="1"/>
  <c r="A136" i="1"/>
  <c r="A152" i="1"/>
  <c r="D178" i="1"/>
  <c r="D210" i="1"/>
  <c r="F210" i="1" s="1"/>
  <c r="D256" i="1"/>
  <c r="D88" i="1"/>
  <c r="D224" i="1"/>
  <c r="D9" i="1"/>
  <c r="E201" i="1"/>
  <c r="D136" i="1"/>
  <c r="D176" i="1"/>
  <c r="D304" i="1"/>
  <c r="E352" i="1"/>
  <c r="D40" i="1"/>
  <c r="D192" i="1"/>
  <c r="D72" i="1"/>
  <c r="D120" i="1"/>
  <c r="C92" i="1"/>
  <c r="D208" i="1"/>
  <c r="A289" i="1"/>
  <c r="C289" i="1" s="1"/>
  <c r="A353" i="1"/>
  <c r="A306" i="1"/>
  <c r="C306" i="1" s="1"/>
  <c r="B360" i="1"/>
  <c r="A175" i="1"/>
  <c r="C175" i="1" s="1"/>
  <c r="A51" i="1"/>
  <c r="C51" i="1" s="1"/>
  <c r="B192" i="1"/>
  <c r="C192" i="1" s="1"/>
  <c r="B208" i="1"/>
  <c r="A248" i="1"/>
  <c r="C248" i="1" s="1"/>
  <c r="B350" i="1"/>
  <c r="B97" i="1"/>
  <c r="B229" i="1"/>
  <c r="C229" i="1" s="1"/>
  <c r="B257" i="1"/>
  <c r="A285" i="1"/>
  <c r="A22" i="1"/>
  <c r="C22" i="1" s="1"/>
  <c r="B118" i="1"/>
  <c r="C118" i="1" s="1"/>
  <c r="A274" i="1"/>
  <c r="B325" i="1"/>
  <c r="B148" i="1"/>
  <c r="C148" i="1" s="1"/>
  <c r="B143" i="1"/>
  <c r="C143" i="1" s="1"/>
  <c r="A279" i="1"/>
  <c r="C279" i="1" s="1"/>
  <c r="A183" i="1"/>
  <c r="A326" i="1"/>
  <c r="B26" i="1"/>
  <c r="B122" i="1"/>
  <c r="C122" i="1" s="1"/>
  <c r="A281" i="1"/>
  <c r="A231" i="1"/>
  <c r="C231" i="1" s="1"/>
  <c r="E144" i="1"/>
  <c r="E292" i="1"/>
  <c r="E358" i="1"/>
  <c r="E200" i="1"/>
  <c r="E336" i="1"/>
  <c r="E88" i="1"/>
  <c r="E104" i="1"/>
  <c r="E208" i="1"/>
  <c r="C262" i="1"/>
  <c r="D344" i="1"/>
  <c r="E119" i="1"/>
  <c r="F119" i="1" s="1"/>
  <c r="D360" i="1"/>
  <c r="B145" i="1"/>
  <c r="D187" i="1"/>
  <c r="D219" i="1"/>
  <c r="A6" i="1"/>
  <c r="C6" i="1" s="1"/>
  <c r="A38" i="1"/>
  <c r="C38" i="1" s="1"/>
  <c r="A54" i="1"/>
  <c r="C54" i="1" s="1"/>
  <c r="A70" i="1"/>
  <c r="C70" i="1" s="1"/>
  <c r="A86" i="1"/>
  <c r="C86" i="1" s="1"/>
  <c r="A102" i="1"/>
  <c r="C102" i="1" s="1"/>
  <c r="B186" i="1"/>
  <c r="C101" i="1"/>
  <c r="D328" i="1"/>
  <c r="E149" i="1"/>
  <c r="F149" i="1" s="1"/>
  <c r="B113" i="1"/>
  <c r="C113" i="1" s="1"/>
  <c r="B129" i="1"/>
  <c r="A254" i="1"/>
  <c r="C254" i="1" s="1"/>
  <c r="B138" i="1"/>
  <c r="C138" i="1" s="1"/>
  <c r="B154" i="1"/>
  <c r="C154" i="1" s="1"/>
  <c r="E106" i="1"/>
  <c r="D138" i="1"/>
  <c r="D170" i="1"/>
  <c r="E330" i="1"/>
  <c r="F330" i="1" s="1"/>
  <c r="E362" i="1"/>
  <c r="D140" i="1"/>
  <c r="D21" i="1"/>
  <c r="D69" i="1"/>
  <c r="F69" i="1" s="1"/>
  <c r="B176" i="1"/>
  <c r="C176" i="1" s="1"/>
  <c r="C280" i="1"/>
  <c r="B329" i="1"/>
  <c r="A228" i="1"/>
  <c r="C228" i="1" s="1"/>
  <c r="A170" i="1"/>
  <c r="C170" i="1" s="1"/>
  <c r="A195" i="1"/>
  <c r="C195" i="1" s="1"/>
  <c r="D53" i="1"/>
  <c r="E276" i="1"/>
  <c r="A268" i="1"/>
  <c r="C268" i="1" s="1"/>
  <c r="B17" i="1"/>
  <c r="C17" i="1" s="1"/>
  <c r="B33" i="1"/>
  <c r="B49" i="1"/>
  <c r="B65" i="1"/>
  <c r="B81" i="1"/>
  <c r="D265" i="1"/>
  <c r="D18" i="1"/>
  <c r="D203" i="1"/>
  <c r="D235" i="1"/>
  <c r="D156" i="1"/>
  <c r="A20" i="1"/>
  <c r="C20" i="1" s="1"/>
  <c r="A36" i="1"/>
  <c r="C36" i="1" s="1"/>
  <c r="A52" i="1"/>
  <c r="C52" i="1" s="1"/>
  <c r="A68" i="1"/>
  <c r="C68" i="1" s="1"/>
  <c r="B269" i="1"/>
  <c r="A75" i="1"/>
  <c r="C75" i="1" s="1"/>
  <c r="B331" i="1"/>
  <c r="C331" i="1" s="1"/>
  <c r="E233" i="1"/>
  <c r="F233" i="1" s="1"/>
  <c r="E122" i="1"/>
  <c r="F122" i="1" s="1"/>
  <c r="D296" i="1"/>
  <c r="D139" i="1"/>
  <c r="D101" i="1"/>
  <c r="D247" i="1"/>
  <c r="D279" i="1"/>
  <c r="B287" i="1"/>
  <c r="C287" i="1" s="1"/>
  <c r="A4" i="1"/>
  <c r="B120" i="1"/>
  <c r="B136" i="1"/>
  <c r="E220" i="1"/>
  <c r="F220" i="1" s="1"/>
  <c r="E236" i="1"/>
  <c r="F236" i="1" s="1"/>
  <c r="A316" i="1"/>
  <c r="B328" i="1"/>
  <c r="B89" i="1"/>
  <c r="B161" i="1"/>
  <c r="C161" i="1" s="1"/>
  <c r="A147" i="1"/>
  <c r="C147" i="1" s="1"/>
  <c r="B348" i="1"/>
  <c r="C348" i="1" s="1"/>
  <c r="A199" i="1"/>
  <c r="C310" i="1"/>
  <c r="D186" i="1"/>
  <c r="E333" i="1"/>
  <c r="E273" i="1"/>
  <c r="F273" i="1" s="1"/>
  <c r="E40" i="1"/>
  <c r="E192" i="1"/>
  <c r="E28" i="1"/>
  <c r="E165" i="1"/>
  <c r="F165" i="1" s="1"/>
  <c r="A153" i="1"/>
  <c r="A273" i="1"/>
  <c r="D250" i="1"/>
  <c r="F250" i="1" s="1"/>
  <c r="E245" i="1"/>
  <c r="D152" i="1"/>
  <c r="A305" i="1"/>
  <c r="C305" i="1" s="1"/>
  <c r="A337" i="1"/>
  <c r="E53" i="1"/>
  <c r="E277" i="1"/>
  <c r="C339" i="1"/>
  <c r="E225" i="1"/>
  <c r="F225" i="1" s="1"/>
  <c r="E18" i="1"/>
  <c r="E256" i="1"/>
  <c r="E181" i="1"/>
  <c r="F181" i="1" s="1"/>
  <c r="E117" i="1"/>
  <c r="F117" i="1" s="1"/>
  <c r="E150" i="1"/>
  <c r="E224" i="1"/>
  <c r="C260" i="1"/>
  <c r="E101" i="1"/>
  <c r="E136" i="1"/>
  <c r="D276" i="1"/>
  <c r="B233" i="1"/>
  <c r="C233" i="1" s="1"/>
  <c r="A244" i="1"/>
  <c r="C244" i="1" s="1"/>
  <c r="A323" i="1"/>
  <c r="C323" i="1" s="1"/>
  <c r="A149" i="1"/>
  <c r="C149" i="1" s="1"/>
  <c r="D171" i="1"/>
  <c r="E203" i="1"/>
  <c r="E235" i="1"/>
  <c r="E267" i="1"/>
  <c r="E205" i="1"/>
  <c r="F205" i="1" s="1"/>
  <c r="E325" i="1"/>
  <c r="F325" i="1" s="1"/>
  <c r="E133" i="1"/>
  <c r="F133" i="1" s="1"/>
  <c r="E37" i="1"/>
  <c r="F37" i="1" s="1"/>
  <c r="E85" i="1"/>
  <c r="F85" i="1" s="1"/>
  <c r="B16" i="1"/>
  <c r="B32" i="1"/>
  <c r="B48" i="1"/>
  <c r="B64" i="1"/>
  <c r="B80" i="1"/>
  <c r="B96" i="1"/>
  <c r="B128" i="1"/>
  <c r="B216" i="1"/>
  <c r="A218" i="1"/>
  <c r="C218" i="1" s="1"/>
  <c r="A234" i="1"/>
  <c r="C234" i="1" s="1"/>
  <c r="A282" i="1"/>
  <c r="C282" i="1" s="1"/>
  <c r="A298" i="1"/>
  <c r="C298" i="1" s="1"/>
  <c r="A314" i="1"/>
  <c r="C314" i="1" s="1"/>
  <c r="A346" i="1"/>
  <c r="C346" i="1" s="1"/>
  <c r="B273" i="1"/>
  <c r="A79" i="1"/>
  <c r="C79" i="1" s="1"/>
  <c r="B163" i="1"/>
  <c r="B235" i="1"/>
  <c r="C235" i="1" s="1"/>
  <c r="A269" i="1"/>
  <c r="A172" i="1"/>
  <c r="C172" i="1" s="1"/>
  <c r="A204" i="1"/>
  <c r="C204" i="1" s="1"/>
  <c r="A340" i="1"/>
  <c r="C340" i="1" s="1"/>
  <c r="D218" i="1"/>
  <c r="A321" i="1"/>
  <c r="A209" i="1"/>
  <c r="C209" i="1" s="1"/>
  <c r="B274" i="1"/>
  <c r="E14" i="1"/>
  <c r="E356" i="1"/>
  <c r="F356" i="1" s="1"/>
  <c r="E36" i="1"/>
  <c r="E68" i="1"/>
  <c r="E100" i="1"/>
  <c r="E132" i="1"/>
  <c r="E4" i="1"/>
  <c r="E360" i="1"/>
  <c r="B178" i="1"/>
  <c r="C178" i="1" s="1"/>
  <c r="C94" i="1"/>
  <c r="B351" i="1"/>
  <c r="C351" i="1" s="1"/>
  <c r="B167" i="1"/>
  <c r="B111" i="1"/>
  <c r="B226" i="1"/>
  <c r="E102" i="1"/>
  <c r="E134" i="1"/>
  <c r="E174" i="1"/>
  <c r="E238" i="1"/>
  <c r="E254" i="1"/>
  <c r="E302" i="1"/>
  <c r="A193" i="1"/>
  <c r="C193" i="1" s="1"/>
  <c r="E332" i="1"/>
  <c r="F332" i="1" s="1"/>
  <c r="E158" i="1"/>
  <c r="E270" i="1"/>
  <c r="E140" i="1"/>
  <c r="E348" i="1"/>
  <c r="F348" i="1" s="1"/>
  <c r="C272" i="1"/>
  <c r="E216" i="1"/>
  <c r="E288" i="1"/>
  <c r="E304" i="1"/>
  <c r="A97" i="1"/>
  <c r="A177" i="1"/>
  <c r="C177" i="1" s="1"/>
  <c r="A241" i="1"/>
  <c r="B42" i="1"/>
  <c r="C42" i="1" s="1"/>
  <c r="B90" i="1"/>
  <c r="C90" i="1" s="1"/>
  <c r="B159" i="1"/>
  <c r="C159" i="1" s="1"/>
  <c r="E180" i="1"/>
  <c r="B266" i="1"/>
  <c r="C266" i="1" s="1"/>
  <c r="A95" i="1"/>
  <c r="C302" i="1"/>
  <c r="C190" i="1"/>
  <c r="C93" i="1"/>
  <c r="C10" i="1"/>
  <c r="C74" i="1"/>
  <c r="C174" i="1"/>
  <c r="C62" i="1"/>
  <c r="B7" i="1"/>
  <c r="C7" i="1" s="1"/>
  <c r="B39" i="1"/>
  <c r="C39" i="1" s="1"/>
  <c r="B71" i="1"/>
  <c r="C71" i="1" s="1"/>
  <c r="C258" i="1"/>
  <c r="C299" i="1"/>
  <c r="E38" i="1"/>
  <c r="E70" i="1"/>
  <c r="D144" i="1"/>
  <c r="D221" i="1"/>
  <c r="B168" i="1"/>
  <c r="C168" i="1" s="1"/>
  <c r="A308" i="1"/>
  <c r="C308" i="1" s="1"/>
  <c r="B5" i="1"/>
  <c r="C5" i="1" s="1"/>
  <c r="B69" i="1"/>
  <c r="C69" i="1" s="1"/>
  <c r="D179" i="1"/>
  <c r="D211" i="1"/>
  <c r="D243" i="1"/>
  <c r="E176" i="1"/>
  <c r="A276" i="1"/>
  <c r="C276" i="1" s="1"/>
  <c r="A11" i="1"/>
  <c r="C11" i="1" s="1"/>
  <c r="A27" i="1"/>
  <c r="C27" i="1" s="1"/>
  <c r="A43" i="1"/>
  <c r="C43" i="1" s="1"/>
  <c r="A59" i="1"/>
  <c r="C59" i="1" s="1"/>
  <c r="A111" i="1"/>
  <c r="A127" i="1"/>
  <c r="D337" i="1"/>
  <c r="F337" i="1" s="1"/>
  <c r="D162" i="1"/>
  <c r="F162" i="1" s="1"/>
  <c r="D194" i="1"/>
  <c r="F194" i="1" s="1"/>
  <c r="D258" i="1"/>
  <c r="F258" i="1" s="1"/>
  <c r="D19" i="1"/>
  <c r="D51" i="1"/>
  <c r="D83" i="1"/>
  <c r="D115" i="1"/>
  <c r="B25" i="1"/>
  <c r="C25" i="1" s="1"/>
  <c r="B18" i="1"/>
  <c r="B34" i="1"/>
  <c r="B50" i="1"/>
  <c r="B66" i="1"/>
  <c r="B82" i="1"/>
  <c r="B98" i="1"/>
  <c r="B114" i="1"/>
  <c r="B130" i="1"/>
  <c r="A202" i="1"/>
  <c r="C202" i="1" s="1"/>
  <c r="A330" i="1"/>
  <c r="C330" i="1" s="1"/>
  <c r="A362" i="1"/>
  <c r="C362" i="1" s="1"/>
  <c r="B251" i="1"/>
  <c r="A179" i="1"/>
  <c r="C179" i="1" s="1"/>
  <c r="E217" i="1"/>
  <c r="F217" i="1" s="1"/>
  <c r="D269" i="1"/>
  <c r="D353" i="1"/>
  <c r="F353" i="1" s="1"/>
  <c r="D287" i="1"/>
  <c r="D319" i="1"/>
  <c r="D351" i="1"/>
  <c r="C77" i="1"/>
  <c r="A211" i="1"/>
  <c r="C211" i="1" s="1"/>
  <c r="E161" i="1"/>
  <c r="F161" i="1" s="1"/>
  <c r="B295" i="1"/>
  <c r="B45" i="1"/>
  <c r="C45" i="1" s="1"/>
  <c r="A173" i="1"/>
  <c r="C173" i="1" s="1"/>
  <c r="A186" i="1"/>
  <c r="D321" i="1"/>
  <c r="F321" i="1" s="1"/>
  <c r="D195" i="1"/>
  <c r="D227" i="1"/>
  <c r="D259" i="1"/>
  <c r="D46" i="1"/>
  <c r="F46" i="1" s="1"/>
  <c r="D78" i="1"/>
  <c r="F78" i="1" s="1"/>
  <c r="D110" i="1"/>
  <c r="F110" i="1" s="1"/>
  <c r="D142" i="1"/>
  <c r="F142" i="1" s="1"/>
  <c r="A144" i="1"/>
  <c r="C144" i="1" s="1"/>
  <c r="B200" i="1"/>
  <c r="C200" i="1" s="1"/>
  <c r="B240" i="1"/>
  <c r="C240" i="1" s="1"/>
  <c r="E342" i="1"/>
  <c r="F342" i="1" s="1"/>
  <c r="A117" i="1"/>
  <c r="C117" i="1" s="1"/>
  <c r="A133" i="1"/>
  <c r="C133" i="1" s="1"/>
  <c r="A150" i="1"/>
  <c r="C150" i="1" s="1"/>
  <c r="C259" i="1"/>
  <c r="D297" i="1"/>
  <c r="F297" i="1" s="1"/>
  <c r="D3" i="1"/>
  <c r="D35" i="1"/>
  <c r="D67" i="1"/>
  <c r="D99" i="1"/>
  <c r="D131" i="1"/>
  <c r="E29" i="1"/>
  <c r="F29" i="1" s="1"/>
  <c r="E77" i="1"/>
  <c r="C307" i="1"/>
  <c r="A221" i="1"/>
  <c r="C46" i="1"/>
  <c r="C21" i="1"/>
  <c r="C37" i="1"/>
  <c r="C2" i="1"/>
  <c r="C198" i="1"/>
  <c r="A35" i="1"/>
  <c r="C35" i="1" s="1"/>
  <c r="E209" i="1"/>
  <c r="D16" i="1"/>
  <c r="F16" i="1" s="1"/>
  <c r="D44" i="1"/>
  <c r="F44" i="1" s="1"/>
  <c r="D76" i="1"/>
  <c r="F76" i="1" s="1"/>
  <c r="D108" i="1"/>
  <c r="F108" i="1" s="1"/>
  <c r="D212" i="1"/>
  <c r="E189" i="1"/>
  <c r="D22" i="1"/>
  <c r="F22" i="1" s="1"/>
  <c r="D54" i="1"/>
  <c r="A297" i="1"/>
  <c r="C297" i="1" s="1"/>
  <c r="A329" i="1"/>
  <c r="C182" i="1"/>
  <c r="E153" i="1"/>
  <c r="D66" i="1"/>
  <c r="F66" i="1" s="1"/>
  <c r="C284" i="1"/>
  <c r="E249" i="1"/>
  <c r="E125" i="1"/>
  <c r="D20" i="1"/>
  <c r="D228" i="1"/>
  <c r="F228" i="1" s="1"/>
  <c r="E229" i="1"/>
  <c r="C58" i="1"/>
  <c r="C349" i="1"/>
  <c r="E121" i="1"/>
  <c r="D130" i="1"/>
  <c r="E185" i="1"/>
  <c r="F185" i="1" s="1"/>
  <c r="E281" i="1"/>
  <c r="E170" i="1"/>
  <c r="D202" i="1"/>
  <c r="F202" i="1" s="1"/>
  <c r="D234" i="1"/>
  <c r="D266" i="1"/>
  <c r="F266" i="1" s="1"/>
  <c r="E298" i="1"/>
  <c r="F298" i="1" s="1"/>
  <c r="D124" i="1"/>
  <c r="F124" i="1" s="1"/>
  <c r="E237" i="1"/>
  <c r="E61" i="1"/>
  <c r="E13" i="1"/>
  <c r="E45" i="1"/>
  <c r="E109" i="1"/>
  <c r="E57" i="1"/>
  <c r="D98" i="1"/>
  <c r="F98" i="1" s="1"/>
  <c r="D272" i="1"/>
  <c r="F272" i="1" s="1"/>
  <c r="C223" i="1"/>
  <c r="C341" i="1"/>
  <c r="C293" i="1"/>
  <c r="E193" i="1"/>
  <c r="E257" i="1"/>
  <c r="E289" i="1"/>
  <c r="E141" i="1"/>
  <c r="E157" i="1"/>
  <c r="D60" i="1"/>
  <c r="F60" i="1" s="1"/>
  <c r="D92" i="1"/>
  <c r="F92" i="1" s="1"/>
  <c r="D180" i="1"/>
  <c r="D244" i="1"/>
  <c r="E253" i="1"/>
  <c r="D6" i="1"/>
  <c r="F6" i="1" s="1"/>
  <c r="D48" i="1"/>
  <c r="F48" i="1" s="1"/>
  <c r="E320" i="1"/>
  <c r="F320" i="1" s="1"/>
  <c r="C61" i="1"/>
  <c r="E89" i="1"/>
  <c r="E284" i="1"/>
  <c r="F284" i="1" s="1"/>
  <c r="E41" i="1"/>
  <c r="E73" i="1"/>
  <c r="E105" i="1"/>
  <c r="E137" i="1"/>
  <c r="E169" i="1"/>
  <c r="D50" i="1"/>
  <c r="F50" i="1" s="1"/>
  <c r="D82" i="1"/>
  <c r="F82" i="1" s="1"/>
  <c r="D114" i="1"/>
  <c r="D112" i="1"/>
  <c r="F112" i="1" s="1"/>
  <c r="D64" i="1"/>
  <c r="F64" i="1" s="1"/>
  <c r="E93" i="1"/>
  <c r="E173" i="1"/>
  <c r="A313" i="1"/>
  <c r="C313" i="1" s="1"/>
  <c r="A345" i="1"/>
  <c r="C345" i="1" s="1"/>
  <c r="C158" i="1"/>
  <c r="E25" i="1"/>
  <c r="D34" i="1"/>
  <c r="F34" i="1" s="1"/>
  <c r="E265" i="1"/>
  <c r="E329" i="1"/>
  <c r="F329" i="1" s="1"/>
  <c r="E282" i="1"/>
  <c r="F282" i="1" s="1"/>
  <c r="D308" i="1"/>
  <c r="F308" i="1" s="1"/>
  <c r="D4" i="1"/>
  <c r="D196" i="1"/>
  <c r="F196" i="1" s="1"/>
  <c r="D260" i="1"/>
  <c r="F260" i="1" s="1"/>
  <c r="C264" i="1"/>
  <c r="C243" i="1"/>
  <c r="C283" i="1"/>
  <c r="C296" i="1"/>
  <c r="D41" i="1"/>
  <c r="D73" i="1"/>
  <c r="D105" i="1"/>
  <c r="D137" i="1"/>
  <c r="D169" i="1"/>
  <c r="E3" i="1"/>
  <c r="E35" i="1"/>
  <c r="E67" i="1"/>
  <c r="E99" i="1"/>
  <c r="E131" i="1"/>
  <c r="D24" i="1"/>
  <c r="F24" i="1" s="1"/>
  <c r="E309" i="1"/>
  <c r="F309" i="1" s="1"/>
  <c r="D14" i="1"/>
  <c r="D270" i="1"/>
  <c r="D184" i="1"/>
  <c r="F184" i="1" s="1"/>
  <c r="A65" i="1"/>
  <c r="C40" i="1"/>
  <c r="C134" i="1"/>
  <c r="C230" i="1"/>
  <c r="C250" i="1"/>
  <c r="C203" i="1"/>
  <c r="E351" i="1"/>
  <c r="D200" i="1"/>
  <c r="A81" i="1"/>
  <c r="C165" i="1"/>
  <c r="C317" i="1"/>
  <c r="C333" i="1"/>
  <c r="D26" i="1"/>
  <c r="F26" i="1" s="1"/>
  <c r="E227" i="1"/>
  <c r="D248" i="1"/>
  <c r="F248" i="1" s="1"/>
  <c r="C132" i="1"/>
  <c r="D12" i="1"/>
  <c r="F12" i="1" s="1"/>
  <c r="E349" i="1"/>
  <c r="F349" i="1" s="1"/>
  <c r="A33" i="1"/>
  <c r="C214" i="1"/>
  <c r="D209" i="1"/>
  <c r="E195" i="1"/>
  <c r="D189" i="1"/>
  <c r="C355" i="1"/>
  <c r="D281" i="1"/>
  <c r="E331" i="1"/>
  <c r="F331" i="1" s="1"/>
  <c r="E164" i="1"/>
  <c r="F164" i="1" s="1"/>
  <c r="D229" i="1"/>
  <c r="E5" i="1"/>
  <c r="E190" i="1"/>
  <c r="E222" i="1"/>
  <c r="D286" i="1"/>
  <c r="E295" i="1"/>
  <c r="F295" i="1" s="1"/>
  <c r="C275" i="1"/>
  <c r="E259" i="1"/>
  <c r="E118" i="1"/>
  <c r="F118" i="1" s="1"/>
  <c r="E319" i="1"/>
  <c r="C15" i="1"/>
  <c r="D25" i="1"/>
  <c r="D57" i="1"/>
  <c r="D89" i="1"/>
  <c r="D121" i="1"/>
  <c r="D153" i="1"/>
  <c r="F345" i="1"/>
  <c r="E19" i="1"/>
  <c r="E51" i="1"/>
  <c r="E83" i="1"/>
  <c r="E115" i="1"/>
  <c r="D312" i="1"/>
  <c r="F312" i="1" s="1"/>
  <c r="D52" i="1"/>
  <c r="D84" i="1"/>
  <c r="D116" i="1"/>
  <c r="D232" i="1"/>
  <c r="F232" i="1" s="1"/>
  <c r="D5" i="1"/>
  <c r="D30" i="1"/>
  <c r="D158" i="1"/>
  <c r="D264" i="1"/>
  <c r="F264" i="1" s="1"/>
  <c r="C84" i="1"/>
  <c r="C347" i="1"/>
  <c r="D163" i="1"/>
  <c r="F163" i="1" s="1"/>
  <c r="E54" i="1"/>
  <c r="D10" i="1"/>
  <c r="D80" i="1"/>
  <c r="F80" i="1" s="1"/>
  <c r="D216" i="1"/>
  <c r="D147" i="1"/>
  <c r="F147" i="1" s="1"/>
  <c r="E179" i="1"/>
  <c r="E211" i="1"/>
  <c r="E243" i="1"/>
  <c r="D204" i="1"/>
  <c r="D268" i="1"/>
  <c r="D32" i="1"/>
  <c r="F32" i="1" s="1"/>
  <c r="D288" i="1"/>
  <c r="D253" i="1"/>
  <c r="D8" i="1"/>
  <c r="F8" i="1" s="1"/>
  <c r="D128" i="1"/>
  <c r="F128" i="1" s="1"/>
  <c r="A49" i="1"/>
  <c r="D96" i="1"/>
  <c r="F96" i="1" s="1"/>
  <c r="E86" i="1"/>
  <c r="F86" i="1" s="1"/>
  <c r="C100" i="1"/>
  <c r="C222" i="1"/>
  <c r="C267" i="1"/>
  <c r="D28" i="1"/>
  <c r="D132" i="1"/>
  <c r="E300" i="1"/>
  <c r="C311" i="1"/>
  <c r="C315" i="1"/>
  <c r="C125" i="1"/>
  <c r="C164" i="1"/>
  <c r="C188" i="1"/>
  <c r="C85" i="1"/>
  <c r="D193" i="1"/>
  <c r="D257" i="1"/>
  <c r="D289" i="1"/>
  <c r="E204" i="1"/>
  <c r="E268" i="1"/>
  <c r="D237" i="1"/>
  <c r="E20" i="1"/>
  <c r="E52" i="1"/>
  <c r="E84" i="1"/>
  <c r="E116" i="1"/>
  <c r="E30" i="1"/>
  <c r="E120" i="1"/>
  <c r="F87" i="1"/>
  <c r="E287" i="1"/>
  <c r="A121" i="1"/>
  <c r="C121" i="1" s="1"/>
  <c r="A105" i="1"/>
  <c r="C105" i="1" s="1"/>
  <c r="C301" i="1"/>
  <c r="D190" i="1"/>
  <c r="D222" i="1"/>
  <c r="D254" i="1"/>
  <c r="E286" i="1"/>
  <c r="F361" i="1"/>
  <c r="C141" i="1"/>
  <c r="C292" i="1"/>
  <c r="C270" i="1"/>
  <c r="E9" i="1"/>
  <c r="D141" i="1"/>
  <c r="E317" i="1"/>
  <c r="F317" i="1" s="1"/>
  <c r="E27" i="1"/>
  <c r="E59" i="1"/>
  <c r="F59" i="1" s="1"/>
  <c r="E91" i="1"/>
  <c r="E123" i="1"/>
  <c r="F123" i="1" s="1"/>
  <c r="D300" i="1"/>
  <c r="C76" i="1"/>
  <c r="C294" i="1"/>
  <c r="D213" i="1"/>
  <c r="F213" i="1" s="1"/>
  <c r="D155" i="1"/>
  <c r="F155" i="1" s="1"/>
  <c r="E187" i="1"/>
  <c r="E219" i="1"/>
  <c r="F219" i="1" s="1"/>
  <c r="E251" i="1"/>
  <c r="F251" i="1" s="1"/>
  <c r="D148" i="1"/>
  <c r="F148" i="1" s="1"/>
  <c r="D157" i="1"/>
  <c r="E269" i="1"/>
  <c r="D61" i="1"/>
  <c r="E357" i="1"/>
  <c r="F357" i="1" s="1"/>
  <c r="D13" i="1"/>
  <c r="D45" i="1"/>
  <c r="D109" i="1"/>
  <c r="D38" i="1"/>
  <c r="D70" i="1"/>
  <c r="D102" i="1"/>
  <c r="D134" i="1"/>
  <c r="C116" i="1"/>
  <c r="C157" i="1"/>
  <c r="C318" i="1"/>
  <c r="E314" i="1"/>
  <c r="F314" i="1" s="1"/>
  <c r="D302" i="1"/>
  <c r="F39" i="1"/>
  <c r="F71" i="1"/>
  <c r="F103" i="1"/>
  <c r="E303" i="1"/>
  <c r="F303" i="1" s="1"/>
  <c r="C142" i="1"/>
  <c r="D125" i="1"/>
  <c r="C4" i="1"/>
  <c r="C309" i="1"/>
  <c r="E323" i="1"/>
  <c r="F323" i="1" s="1"/>
  <c r="D172" i="1"/>
  <c r="F172" i="1" s="1"/>
  <c r="D93" i="1"/>
  <c r="D173" i="1"/>
  <c r="D174" i="1"/>
  <c r="D206" i="1"/>
  <c r="F206" i="1" s="1"/>
  <c r="D238" i="1"/>
  <c r="C325" i="1"/>
  <c r="C9" i="1"/>
  <c r="C8" i="1"/>
  <c r="C242" i="1"/>
  <c r="C239" i="1"/>
  <c r="C252" i="1"/>
  <c r="E11" i="1"/>
  <c r="F11" i="1" s="1"/>
  <c r="E43" i="1"/>
  <c r="F43" i="1" s="1"/>
  <c r="E75" i="1"/>
  <c r="F75" i="1" s="1"/>
  <c r="E107" i="1"/>
  <c r="F107" i="1" s="1"/>
  <c r="E139" i="1"/>
  <c r="E188" i="1"/>
  <c r="F188" i="1" s="1"/>
  <c r="E252" i="1"/>
  <c r="F252" i="1" s="1"/>
  <c r="E343" i="1"/>
  <c r="F343" i="1" s="1"/>
  <c r="A89" i="1"/>
  <c r="C137" i="1"/>
  <c r="C361" i="1"/>
  <c r="C155" i="1"/>
  <c r="C208" i="1"/>
  <c r="F15" i="1"/>
  <c r="F47" i="1"/>
  <c r="F79" i="1"/>
  <c r="F111" i="1"/>
  <c r="F143" i="1"/>
  <c r="F175" i="1"/>
  <c r="F201" i="1"/>
  <c r="C135" i="1"/>
  <c r="C220" i="1"/>
  <c r="C236" i="1"/>
  <c r="C291" i="1"/>
  <c r="C319" i="1"/>
  <c r="C156" i="1"/>
  <c r="C232" i="1"/>
  <c r="C357" i="1"/>
  <c r="F241" i="1"/>
  <c r="F305" i="1"/>
  <c r="F341" i="1"/>
  <c r="C67" i="1"/>
  <c r="F21" i="1"/>
  <c r="F226" i="1"/>
  <c r="F2" i="1"/>
  <c r="C160" i="1"/>
  <c r="C115" i="1"/>
  <c r="C212" i="1"/>
  <c r="C336" i="1"/>
  <c r="C197" i="1"/>
  <c r="C281" i="1"/>
  <c r="C290" i="1"/>
  <c r="C326" i="1"/>
  <c r="C358" i="1"/>
  <c r="F42" i="1"/>
  <c r="F74" i="1"/>
  <c r="F106" i="1"/>
  <c r="F138" i="1"/>
  <c r="C344" i="1"/>
  <c r="C129" i="1"/>
  <c r="C359" i="1"/>
  <c r="F62" i="1"/>
  <c r="F94" i="1"/>
  <c r="F126" i="1"/>
  <c r="C334" i="1"/>
  <c r="F178" i="1"/>
  <c r="F242" i="1"/>
  <c r="F274" i="1"/>
  <c r="F31" i="1"/>
  <c r="F63" i="1"/>
  <c r="F95" i="1"/>
  <c r="F127" i="1"/>
  <c r="F159" i="1"/>
  <c r="C352" i="1"/>
  <c r="C320" i="1"/>
  <c r="C247" i="1"/>
  <c r="C300" i="1"/>
  <c r="C255" i="1"/>
  <c r="F313" i="1"/>
  <c r="C237" i="1"/>
  <c r="C356" i="1"/>
  <c r="C332" i="1"/>
  <c r="C261" i="1"/>
  <c r="C181" i="1"/>
  <c r="C322" i="1"/>
  <c r="C350" i="1"/>
  <c r="C316" i="1"/>
  <c r="C343" i="1"/>
  <c r="F33" i="1"/>
  <c r="F65" i="1"/>
  <c r="F97" i="1"/>
  <c r="F129" i="1"/>
  <c r="C238" i="1"/>
  <c r="C205" i="1"/>
  <c r="C88" i="1"/>
  <c r="C246" i="1"/>
  <c r="C213" i="1"/>
  <c r="C245" i="1"/>
  <c r="C103" i="1"/>
  <c r="C277" i="1"/>
  <c r="C145" i="1"/>
  <c r="C304" i="1"/>
  <c r="C312" i="1"/>
  <c r="C112" i="1"/>
  <c r="C338" i="1"/>
  <c r="C303" i="1"/>
  <c r="C335" i="1"/>
  <c r="C249" i="1"/>
  <c r="C171" i="1"/>
  <c r="C324" i="1"/>
  <c r="C253" i="1"/>
  <c r="C285" i="1"/>
  <c r="C257" i="1"/>
  <c r="C201" i="1"/>
  <c r="C342" i="1"/>
  <c r="F306" i="1"/>
  <c r="F338" i="1"/>
  <c r="F291" i="1"/>
  <c r="F355" i="1"/>
  <c r="F293" i="1"/>
  <c r="F316" i="1"/>
  <c r="F277" i="1"/>
  <c r="F294" i="1"/>
  <c r="F326" i="1"/>
  <c r="F358" i="1"/>
  <c r="F207" i="1"/>
  <c r="F247" i="1"/>
  <c r="F279" i="1"/>
  <c r="F311" i="1"/>
  <c r="F104" i="1"/>
  <c r="F240" i="1"/>
  <c r="F328" i="1"/>
  <c r="F166" i="1"/>
  <c r="F198" i="1"/>
  <c r="F262" i="1"/>
  <c r="F346" i="1"/>
  <c r="F267" i="1"/>
  <c r="F299" i="1"/>
  <c r="F324" i="1"/>
  <c r="F301" i="1"/>
  <c r="F334" i="1"/>
  <c r="F215" i="1"/>
  <c r="F255" i="1"/>
  <c r="F280" i="1"/>
  <c r="F58" i="1"/>
  <c r="F154" i="1"/>
  <c r="F256" i="1"/>
  <c r="F156" i="1"/>
  <c r="C225" i="1"/>
  <c r="C269" i="1"/>
  <c r="C263" i="1"/>
  <c r="C278" i="1"/>
  <c r="F354" i="1"/>
  <c r="F261" i="1"/>
  <c r="F296" i="1"/>
  <c r="F275" i="1"/>
  <c r="F307" i="1"/>
  <c r="F339" i="1"/>
  <c r="F340" i="1"/>
  <c r="F160" i="1"/>
  <c r="F310" i="1"/>
  <c r="F191" i="1"/>
  <c r="F223" i="1"/>
  <c r="F263" i="1"/>
  <c r="F327" i="1"/>
  <c r="F359" i="1"/>
  <c r="F168" i="1"/>
  <c r="F150" i="1"/>
  <c r="F182" i="1"/>
  <c r="F214" i="1"/>
  <c r="F246" i="1"/>
  <c r="F278" i="1"/>
  <c r="C251" i="1"/>
  <c r="F17" i="1"/>
  <c r="F49" i="1"/>
  <c r="F81" i="1"/>
  <c r="F113" i="1"/>
  <c r="F145" i="1"/>
  <c r="F177" i="1"/>
  <c r="F362" i="1"/>
  <c r="F285" i="1"/>
  <c r="F344" i="1"/>
  <c r="F283" i="1"/>
  <c r="F315" i="1"/>
  <c r="F347" i="1"/>
  <c r="F292" i="1"/>
  <c r="F245" i="1"/>
  <c r="F352" i="1"/>
  <c r="F318" i="1"/>
  <c r="F350" i="1"/>
  <c r="F56" i="1"/>
  <c r="F239" i="1"/>
  <c r="F271" i="1"/>
  <c r="F335" i="1"/>
  <c r="B139" i="1"/>
  <c r="C139" i="1" s="1"/>
  <c r="B180" i="1"/>
  <c r="C180" i="1" s="1"/>
  <c r="B196" i="1"/>
  <c r="C196" i="1" s="1"/>
  <c r="B183" i="1"/>
  <c r="C183" i="1" s="1"/>
  <c r="B199" i="1"/>
  <c r="C199" i="1" s="1"/>
  <c r="B286" i="1"/>
  <c r="C286" i="1" s="1"/>
  <c r="B23" i="1"/>
  <c r="C23" i="1" s="1"/>
  <c r="B55" i="1"/>
  <c r="C55" i="1" s="1"/>
  <c r="B87" i="1"/>
  <c r="C87" i="1" s="1"/>
  <c r="B169" i="1"/>
  <c r="C169" i="1" s="1"/>
  <c r="B127" i="1"/>
  <c r="B83" i="1"/>
  <c r="C83" i="1" s="1"/>
  <c r="B31" i="1"/>
  <c r="C31" i="1" s="1"/>
  <c r="B63" i="1"/>
  <c r="C63" i="1" s="1"/>
  <c r="A119" i="1"/>
  <c r="B99" i="1"/>
  <c r="C99" i="1" s="1"/>
  <c r="B123" i="1"/>
  <c r="C123" i="1" s="1"/>
  <c r="B95" i="1"/>
  <c r="C95" i="1" s="1"/>
  <c r="A131" i="1"/>
  <c r="C131" i="1" s="1"/>
  <c r="A163" i="1"/>
  <c r="C163" i="1" s="1"/>
  <c r="A91" i="1"/>
  <c r="C91" i="1" s="1"/>
  <c r="B151" i="1"/>
  <c r="C151" i="1" s="1"/>
  <c r="B107" i="1"/>
  <c r="C107" i="1" s="1"/>
  <c r="B215" i="1"/>
  <c r="C215" i="1" s="1"/>
  <c r="A167" i="1"/>
  <c r="C167" i="1" s="1"/>
  <c r="C295" i="1" l="1"/>
  <c r="F333" i="1"/>
  <c r="F114" i="1"/>
  <c r="F171" i="1"/>
  <c r="C328" i="1"/>
  <c r="C109" i="1"/>
  <c r="C153" i="1"/>
  <c r="F290" i="1"/>
  <c r="C152" i="1"/>
  <c r="C184" i="1"/>
  <c r="C185" i="1"/>
  <c r="F244" i="1"/>
  <c r="C360" i="1"/>
  <c r="C26" i="1"/>
  <c r="C337" i="1"/>
  <c r="C41" i="1"/>
  <c r="F14" i="1"/>
  <c r="F218" i="1"/>
  <c r="C353" i="1"/>
  <c r="F152" i="1"/>
  <c r="C162" i="1"/>
  <c r="F186" i="1"/>
  <c r="F7" i="1"/>
  <c r="F130" i="1"/>
  <c r="F249" i="1"/>
  <c r="F18" i="1"/>
  <c r="F322" i="1"/>
  <c r="C73" i="1"/>
  <c r="F90" i="1"/>
  <c r="F360" i="1"/>
  <c r="F136" i="1"/>
  <c r="C13" i="1"/>
  <c r="F55" i="1"/>
  <c r="F72" i="1"/>
  <c r="C321" i="1"/>
  <c r="C60" i="1"/>
  <c r="F36" i="1"/>
  <c r="F10" i="1"/>
  <c r="F212" i="1"/>
  <c r="F91" i="1"/>
  <c r="F234" i="1"/>
  <c r="C127" i="1"/>
  <c r="F9" i="1"/>
  <c r="C221" i="1"/>
  <c r="C136" i="1"/>
  <c r="F40" i="1"/>
  <c r="F101" i="1"/>
  <c r="F276" i="1"/>
  <c r="F304" i="1"/>
  <c r="F336" i="1"/>
  <c r="C119" i="1"/>
  <c r="F134" i="1"/>
  <c r="C114" i="1"/>
  <c r="C241" i="1"/>
  <c r="C265" i="1"/>
  <c r="C226" i="1"/>
  <c r="F120" i="1"/>
  <c r="C48" i="1"/>
  <c r="F4" i="1"/>
  <c r="F139" i="1"/>
  <c r="C34" i="1"/>
  <c r="F221" i="1"/>
  <c r="F238" i="1"/>
  <c r="C64" i="1"/>
  <c r="C66" i="1"/>
  <c r="C120" i="1"/>
  <c r="C82" i="1"/>
  <c r="F208" i="1"/>
  <c r="F187" i="1"/>
  <c r="C98" i="1"/>
  <c r="C89" i="1"/>
  <c r="F77" i="1"/>
  <c r="C50" i="1"/>
  <c r="F100" i="1"/>
  <c r="C128" i="1"/>
  <c r="F193" i="1"/>
  <c r="F200" i="1"/>
  <c r="C216" i="1"/>
  <c r="F192" i="1"/>
  <c r="F151" i="1"/>
  <c r="F28" i="1"/>
  <c r="C49" i="1"/>
  <c r="F68" i="1"/>
  <c r="C96" i="1"/>
  <c r="F176" i="1"/>
  <c r="C80" i="1"/>
  <c r="F224" i="1"/>
  <c r="F203" i="1"/>
  <c r="F88" i="1"/>
  <c r="C130" i="1"/>
  <c r="F27" i="1"/>
  <c r="F269" i="1"/>
  <c r="F209" i="1"/>
  <c r="C32" i="1"/>
  <c r="C18" i="1"/>
  <c r="C16" i="1"/>
  <c r="F302" i="1"/>
  <c r="C65" i="1"/>
  <c r="F125" i="1"/>
  <c r="C81" i="1"/>
  <c r="F144" i="1"/>
  <c r="F288" i="1"/>
  <c r="F216" i="1"/>
  <c r="F180" i="1"/>
  <c r="F53" i="1"/>
  <c r="F169" i="1"/>
  <c r="F253" i="1"/>
  <c r="F20" i="1"/>
  <c r="C33" i="1"/>
  <c r="C97" i="1"/>
  <c r="C274" i="1"/>
  <c r="F237" i="1"/>
  <c r="F141" i="1"/>
  <c r="C186" i="1"/>
  <c r="C273" i="1"/>
  <c r="F13" i="1"/>
  <c r="F83" i="1"/>
  <c r="F270" i="1"/>
  <c r="F140" i="1"/>
  <c r="F54" i="1"/>
  <c r="F265" i="1"/>
  <c r="F190" i="1"/>
  <c r="F229" i="1"/>
  <c r="C111" i="1"/>
  <c r="F254" i="1"/>
  <c r="F170" i="1"/>
  <c r="F189" i="1"/>
  <c r="F351" i="1"/>
  <c r="C329" i="1"/>
  <c r="F235" i="1"/>
  <c r="F70" i="1"/>
  <c r="F121" i="1"/>
  <c r="F45" i="1"/>
  <c r="F38" i="1"/>
  <c r="F287" i="1"/>
  <c r="F211" i="1"/>
  <c r="F286" i="1"/>
  <c r="F204" i="1"/>
  <c r="F132" i="1"/>
  <c r="F105" i="1"/>
  <c r="F268" i="1"/>
  <c r="F57" i="1"/>
  <c r="F243" i="1"/>
  <c r="F259" i="1"/>
  <c r="F174" i="1"/>
  <c r="F61" i="1"/>
  <c r="F41" i="1"/>
  <c r="F319" i="1"/>
  <c r="F93" i="1"/>
  <c r="F157" i="1"/>
  <c r="F195" i="1"/>
  <c r="F35" i="1"/>
  <c r="F89" i="1"/>
  <c r="F153" i="1"/>
  <c r="F109" i="1"/>
  <c r="F300" i="1"/>
  <c r="F52" i="1"/>
  <c r="F3" i="1"/>
  <c r="F158" i="1"/>
  <c r="F51" i="1"/>
  <c r="F99" i="1"/>
  <c r="F102" i="1"/>
  <c r="F179" i="1"/>
  <c r="F67" i="1"/>
  <c r="F84" i="1"/>
  <c r="F115" i="1"/>
  <c r="F227" i="1"/>
  <c r="F257" i="1"/>
  <c r="F25" i="1"/>
  <c r="F173" i="1"/>
  <c r="F131" i="1"/>
  <c r="F19" i="1"/>
  <c r="F137" i="1"/>
  <c r="F5" i="1"/>
  <c r="F73" i="1"/>
  <c r="F281" i="1"/>
  <c r="F116" i="1"/>
  <c r="F289" i="1"/>
  <c r="F30" i="1"/>
  <c r="F22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4EF7A2-3E63-47A1-8BC3-13BCD290C44C}" keepAlive="1" name="Query - 10sept_0_10" description="Connection to the '10sept_0_10' query in the workbook." type="5" refreshedVersion="6" background="1" saveData="1">
    <dbPr connection="Provider=Microsoft.Mashup.OleDb.1;Data Source=$Workbook$;Location=10sept_0_10;Extended Properties=&quot;&quot;" command="SELECT * FROM [10sept_0_10]"/>
  </connection>
  <connection id="2" xr16:uid="{E95B0EE2-B8CA-4F63-B588-8D0A8F34D20A}" keepAlive="1" name="Query - 10sept_0_10 (2)" description="Connection to the '10sept_0_10 (2)' query in the workbook." type="5" refreshedVersion="6" background="1" saveData="1">
    <dbPr connection="Provider=Microsoft.Mashup.OleDb.1;Data Source=$Workbook$;Location=&quot;10sept_0_10 (2)&quot;;Extended Properties=&quot;&quot;" command="SELECT * FROM [10sept_0_10 (2)]"/>
  </connection>
  <connection id="3" xr16:uid="{8B3B0F3B-3C89-45DA-BDF9-67D85EBEB0D5}" keepAlive="1" name="Query - 10sept_0_10 (3)" description="Connection to the '10sept_0_10 (3)' query in the workbook." type="5" refreshedVersion="6" background="1" saveData="1">
    <dbPr connection="Provider=Microsoft.Mashup.OleDb.1;Data Source=$Workbook$;Location=&quot;10sept_0_10 (3)&quot;;Extended Properties=&quot;&quot;" command="SELECT * FROM [10sept_0_10 (3)]"/>
  </connection>
  <connection id="4" xr16:uid="{AFEEF0AB-FBC3-419B-A3F4-F8706886616C}" keepAlive="1" name="Query - 10sept_0_10 (4)" description="Connection to the '10sept_0_10 (4)' query in the workbook." type="5" refreshedVersion="6" background="1">
    <dbPr connection="Provider=Microsoft.Mashup.OleDb.1;Data Source=$Workbook$;Location=&quot;10sept_0_10 (4)&quot;;Extended Properties=&quot;&quot;" command="SELECT * FROM [10sept_0_10 (4)]"/>
  </connection>
  <connection id="5" xr16:uid="{DA1D0136-E7FE-4112-BD39-CF1D6495D23F}" keepAlive="1" name="Query - 10sept_0_10 (5)" description="Connection to the '10sept_0_10 (5)' query in the workbook." type="5" refreshedVersion="6" background="1">
    <dbPr connection="Provider=Microsoft.Mashup.OleDb.1;Data Source=$Workbook$;Location=&quot;10sept_0_10 (5)&quot;;Extended Properties=&quot;&quot;" command="SELECT * FROM [10sept_0_10 (5)]"/>
  </connection>
  <connection id="6" xr16:uid="{7CEDA5CD-0B86-420B-86CE-45C71F4D539E}" keepAlive="1" name="Query - 10sept_0_20" description="Connection to the '10sept_0_20' query in the workbook." type="5" refreshedVersion="6" background="1" saveData="1">
    <dbPr connection="Provider=Microsoft.Mashup.OleDb.1;Data Source=$Workbook$;Location=10sept_0_20;Extended Properties=&quot;&quot;" command="SELECT * FROM [10sept_0_20]"/>
  </connection>
  <connection id="7" xr16:uid="{4BC1E65E-6713-4678-8A70-54669B4AAECD}" keepAlive="1" name="Query - 10sept_0_20 (2)" description="Connection to the '10sept_0_20 (2)' query in the workbook." type="5" refreshedVersion="6" background="1">
    <dbPr connection="Provider=Microsoft.Mashup.OleDb.1;Data Source=$Workbook$;Location=&quot;10sept_0_20 (2)&quot;;Extended Properties=&quot;&quot;" command="SELECT * FROM [10sept_0_20 (2)]"/>
  </connection>
  <connection id="8" xr16:uid="{F4118400-62B5-49C3-888E-CCA8B9425462}" keepAlive="1" name="Query - 10sept_0_30" description="Connection to the '10sept_0_30' query in the workbook." type="5" refreshedVersion="6" background="1" saveData="1">
    <dbPr connection="Provider=Microsoft.Mashup.OleDb.1;Data Source=$Workbook$;Location=10sept_0_30;Extended Properties=&quot;&quot;" command="SELECT * FROM [10sept_0_30]"/>
  </connection>
  <connection id="9" xr16:uid="{8DD938EE-9B2C-4968-8250-994BE003D427}" keepAlive="1" name="Query - 10sept_0_30 (2)" description="Connection to the '10sept_0_30 (2)' query in the workbook." type="5" refreshedVersion="6" background="1">
    <dbPr connection="Provider=Microsoft.Mashup.OleDb.1;Data Source=$Workbook$;Location=&quot;10sept_0_30 (2)&quot;;Extended Properties=&quot;&quot;" command="SELECT * FROM [10sept_0_30 (2)]"/>
  </connection>
  <connection id="10" xr16:uid="{E3420511-6CCD-463C-8175-EC697F76E07C}" keepAlive="1" name="Query - 10sept_0_40" description="Connection to the '10sept_0_40' query in the workbook." type="5" refreshedVersion="6" background="1">
    <dbPr connection="Provider=Microsoft.Mashup.OleDb.1;Data Source=$Workbook$;Location=10sept_0_40;Extended Properties=&quot;&quot;" command="SELECT * FROM [10sept_0_40]"/>
  </connection>
  <connection id="11" xr16:uid="{11601EBE-6A86-4241-B1DD-71A96EC0501F}" keepAlive="1" name="Query - 10sept_0_40 (2)" description="Connection to the '10sept_0_40 (2)' query in the workbook." type="5" refreshedVersion="6" background="1">
    <dbPr connection="Provider=Microsoft.Mashup.OleDb.1;Data Source=$Workbook$;Location=&quot;10sept_0_40 (2)&quot;;Extended Properties=&quot;&quot;" command="SELECT * FROM [10sept_0_40 (2)]"/>
  </connection>
  <connection id="12" xr16:uid="{1C29F111-5538-431B-BE71-A0AABB63A3AE}" keepAlive="1" name="Query - 10sept_0_50" description="Connection to the '10sept_0_50' query in the workbook." type="5" refreshedVersion="6" background="1">
    <dbPr connection="Provider=Microsoft.Mashup.OleDb.1;Data Source=$Workbook$;Location=10sept_0_50;Extended Properties=&quot;&quot;" command="SELECT * FROM [10sept_0_50]"/>
  </connection>
  <connection id="13" xr16:uid="{FE5339FD-A84E-407D-B599-3C41EA56A870}" keepAlive="1" name="Query - 10sept_0_50 (2)" description="Connection to the '10sept_0_50 (2)' query in the workbook." type="5" refreshedVersion="6" background="1">
    <dbPr connection="Provider=Microsoft.Mashup.OleDb.1;Data Source=$Workbook$;Location=&quot;10sept_0_50 (2)&quot;;Extended Properties=&quot;&quot;" command="SELECT * FROM [10sept_0_50 (2)]"/>
  </connection>
  <connection id="14" xr16:uid="{CFA0232E-2569-4BB2-9A8A-A3D0044DCBD9}" keepAlive="1" name="Query - 10sept_0_all" description="Connection to the '10sept_0_all' query in the workbook." type="5" refreshedVersion="6" background="1" saveData="1">
    <dbPr connection="Provider=Microsoft.Mashup.OleDb.1;Data Source=$Workbook$;Location=10sept_0_all;Extended Properties=&quot;&quot;" command="SELECT * FROM [10sept_0_all]"/>
  </connection>
  <connection id="15" xr16:uid="{35578E30-960F-4339-A22E-855B5F175D6F}" keepAlive="1" name="Query - 12sept_0_tri_all" description="Connection to the '12sept_0_tri_all' query in the workbook." type="5" refreshedVersion="6" background="1">
    <dbPr connection="Provider=Microsoft.Mashup.OleDb.1;Data Source=$Workbook$;Location=12sept_0_tri_all;Extended Properties=&quot;&quot;" command="SELECT * FROM [12sept_0_tri_all]"/>
  </connection>
  <connection id="16" xr16:uid="{746378E1-86CD-47CA-83D8-E90689E6C720}" keepAlive="1" name="Query - 12sept_120_10" description="Connection to the '12sept_120_10' query in the workbook." type="5" refreshedVersion="6" background="1">
    <dbPr connection="Provider=Microsoft.Mashup.OleDb.1;Data Source=$Workbook$;Location=12sept_120_10;Extended Properties=&quot;&quot;" command="SELECT * FROM [12sept_120_10]"/>
  </connection>
  <connection id="17" xr16:uid="{81817A1D-BB37-4B78-942E-E344056CEC59}" keepAlive="1" name="Query - 12sept_120_10 (2)" description="Connection to the '12sept_120_10 (2)' query in the workbook." type="5" refreshedVersion="6" background="1">
    <dbPr connection="Provider=Microsoft.Mashup.OleDb.1;Data Source=$Workbook$;Location=&quot;12sept_120_10 (2)&quot;;Extended Properties=&quot;&quot;" command="SELECT * FROM [12sept_120_10 (2)]"/>
  </connection>
  <connection id="18" xr16:uid="{D3C08CD7-737F-4276-923B-C67BBC159EA4}" keepAlive="1" name="Query - 12sept_120_20" description="Connection to the '12sept_120_20' query in the workbook." type="5" refreshedVersion="6" background="1">
    <dbPr connection="Provider=Microsoft.Mashup.OleDb.1;Data Source=$Workbook$;Location=12sept_120_20;Extended Properties=&quot;&quot;" command="SELECT * FROM [12sept_120_20]"/>
  </connection>
  <connection id="19" xr16:uid="{B5DF2855-B3F0-4486-A9BE-2572E2FAFDE4}" keepAlive="1" name="Query - 12sept_120_20 (2)" description="Connection to the '12sept_120_20 (2)' query in the workbook." type="5" refreshedVersion="6" background="1">
    <dbPr connection="Provider=Microsoft.Mashup.OleDb.1;Data Source=$Workbook$;Location=&quot;12sept_120_20 (2)&quot;;Extended Properties=&quot;&quot;" command="SELECT * FROM [12sept_120_20 (2)]"/>
  </connection>
  <connection id="20" xr16:uid="{02B8D233-B4F7-4839-8C3A-574CD14DF669}" keepAlive="1" name="Query - 12sept_120_30" description="Connection to the '12sept_120_30' query in the workbook." type="5" refreshedVersion="6" background="1">
    <dbPr connection="Provider=Microsoft.Mashup.OleDb.1;Data Source=$Workbook$;Location=12sept_120_30;Extended Properties=&quot;&quot;" command="SELECT * FROM [12sept_120_30]"/>
  </connection>
  <connection id="21" xr16:uid="{6B816AA8-EAFC-40BD-B741-DCB5A126E06B}" keepAlive="1" name="Query - 12sept_120_30 (2)" description="Connection to the '12sept_120_30 (2)' query in the workbook." type="5" refreshedVersion="6" background="1">
    <dbPr connection="Provider=Microsoft.Mashup.OleDb.1;Data Source=$Workbook$;Location=&quot;12sept_120_30 (2)&quot;;Extended Properties=&quot;&quot;" command="SELECT * FROM [12sept_120_30 (2)]"/>
  </connection>
  <connection id="22" xr16:uid="{9A5568AA-6943-411D-AA71-AF9D24B39E0D}" keepAlive="1" name="Query - 12sept_120_40" description="Connection to the '12sept_120_40' query in the workbook." type="5" refreshedVersion="6" background="1">
    <dbPr connection="Provider=Microsoft.Mashup.OleDb.1;Data Source=$Workbook$;Location=12sept_120_40;Extended Properties=&quot;&quot;" command="SELECT * FROM [12sept_120_40]"/>
  </connection>
  <connection id="23" xr16:uid="{E4DA9113-83C8-4BF1-8800-4DF97DD855E9}" keepAlive="1" name="Query - 12sept_120_40 (2)" description="Connection to the '12sept_120_40 (2)' query in the workbook." type="5" refreshedVersion="6" background="1">
    <dbPr connection="Provider=Microsoft.Mashup.OleDb.1;Data Source=$Workbook$;Location=&quot;12sept_120_40 (2)&quot;;Extended Properties=&quot;&quot;" command="SELECT * FROM [12sept_120_40 (2)]"/>
  </connection>
  <connection id="24" xr16:uid="{766E4E22-E5AA-44DD-B331-CE3F06267A61}" keepAlive="1" name="Query - 12sept_120_50" description="Connection to the '12sept_120_50' query in the workbook." type="5" refreshedVersion="6" background="1">
    <dbPr connection="Provider=Microsoft.Mashup.OleDb.1;Data Source=$Workbook$;Location=12sept_120_50;Extended Properties=&quot;&quot;" command="SELECT * FROM [12sept_120_50]"/>
  </connection>
  <connection id="25" xr16:uid="{0E9B6434-DB25-4FCD-81DB-9290AF67954C}" keepAlive="1" name="Query - 12sept_120_50 (2)" description="Connection to the '12sept_120_50 (2)' query in the workbook." type="5" refreshedVersion="6" background="1">
    <dbPr connection="Provider=Microsoft.Mashup.OleDb.1;Data Source=$Workbook$;Location=&quot;12sept_120_50 (2)&quot;;Extended Properties=&quot;&quot;" command="SELECT * FROM [12sept_120_50 (2)]"/>
  </connection>
  <connection id="26" xr16:uid="{F473BFF5-AB3B-40B5-A1A4-AADB116A30E1}" keepAlive="1" name="Query - 12sept_120_all" description="Connection to the '12sept_120_all' query in the workbook." type="5" refreshedVersion="6" background="1">
    <dbPr connection="Provider=Microsoft.Mashup.OleDb.1;Data Source=$Workbook$;Location=12sept_120_all;Extended Properties=&quot;&quot;" command="SELECT * FROM [12sept_120_all]"/>
  </connection>
  <connection id="27" xr16:uid="{47C9054C-92A9-47C9-BD2B-C6BF1D46A2BB}" keepAlive="1" name="Query - 12sept_120_bin_all" description="Connection to the '12sept_120_bin_all' query in the workbook." type="5" refreshedVersion="6" background="1">
    <dbPr connection="Provider=Microsoft.Mashup.OleDb.1;Data Source=$Workbook$;Location=12sept_120_bin_all;Extended Properties=&quot;&quot;" command="SELECT * FROM [12sept_120_bin_all]"/>
  </connection>
  <connection id="28" xr16:uid="{9CF9D5DD-C8BC-49A8-8470-411DE14B9459}" keepAlive="1" name="Query - 12sept_120_tri_all" description="Connection to the '12sept_120_tri_all' query in the workbook." type="5" refreshedVersion="6" background="1">
    <dbPr connection="Provider=Microsoft.Mashup.OleDb.1;Data Source=$Workbook$;Location=12sept_120_tri_all;Extended Properties=&quot;&quot;" command="SELECT * FROM [12sept_120_tri_all]"/>
  </connection>
  <connection id="29" xr16:uid="{BC3FDF9F-8BB0-45E6-AC3D-961A914D1042}" keepAlive="1" name="Query - 12sept_30_10" description="Connection to the '12sept_30_10' query in the workbook." type="5" refreshedVersion="6" background="1">
    <dbPr connection="Provider=Microsoft.Mashup.OleDb.1;Data Source=$Workbook$;Location=12sept_30_10;Extended Properties=&quot;&quot;" command="SELECT * FROM [12sept_30_10]"/>
  </connection>
  <connection id="30" xr16:uid="{1CF450CC-A6E3-4D8E-932B-303192D12AF1}" keepAlive="1" name="Query - 12sept_30_10 (2)" description="Connection to the '12sept_30_10 (2)' query in the workbook." type="5" refreshedVersion="6" background="1">
    <dbPr connection="Provider=Microsoft.Mashup.OleDb.1;Data Source=$Workbook$;Location=&quot;12sept_30_10 (2)&quot;;Extended Properties=&quot;&quot;" command="SELECT * FROM [12sept_30_10 (2)]"/>
  </connection>
  <connection id="31" xr16:uid="{18FAE313-D2C2-4F45-BD5E-2D1C8841CE36}" keepAlive="1" name="Query - 12sept_30_20" description="Connection to the '12sept_30_20' query in the workbook." type="5" refreshedVersion="6" background="1">
    <dbPr connection="Provider=Microsoft.Mashup.OleDb.1;Data Source=$Workbook$;Location=12sept_30_20;Extended Properties=&quot;&quot;" command="SELECT * FROM [12sept_30_20]"/>
  </connection>
  <connection id="32" xr16:uid="{9EAABA06-232E-44BF-9AA7-F84BF5F4FC79}" keepAlive="1" name="Query - 12sept_30_20 (2)" description="Connection to the '12sept_30_20 (2)' query in the workbook." type="5" refreshedVersion="6" background="1">
    <dbPr connection="Provider=Microsoft.Mashup.OleDb.1;Data Source=$Workbook$;Location=&quot;12sept_30_20 (2)&quot;;Extended Properties=&quot;&quot;" command="SELECT * FROM [12sept_30_20 (2)]"/>
  </connection>
  <connection id="33" xr16:uid="{4A9DB64C-87EC-4837-B8C4-A0500D5C605D}" keepAlive="1" name="Query - 12sept_30_30" description="Connection to the '12sept_30_30' query in the workbook." type="5" refreshedVersion="6" background="1">
    <dbPr connection="Provider=Microsoft.Mashup.OleDb.1;Data Source=$Workbook$;Location=12sept_30_30;Extended Properties=&quot;&quot;" command="SELECT * FROM [12sept_30_30]"/>
  </connection>
  <connection id="34" xr16:uid="{95A33BDA-419E-4FAC-AB1B-EA33AEE26C54}" keepAlive="1" name="Query - 12sept_30_30 (2)" description="Connection to the '12sept_30_30 (2)' query in the workbook." type="5" refreshedVersion="6" background="1">
    <dbPr connection="Provider=Microsoft.Mashup.OleDb.1;Data Source=$Workbook$;Location=&quot;12sept_30_30 (2)&quot;;Extended Properties=&quot;&quot;" command="SELECT * FROM [12sept_30_30 (2)]"/>
  </connection>
  <connection id="35" xr16:uid="{36463B12-82F1-410C-AEDA-47B0514D1463}" keepAlive="1" name="Query - 12sept_30_40" description="Connection to the '12sept_30_40' query in the workbook." type="5" refreshedVersion="6" background="1">
    <dbPr connection="Provider=Microsoft.Mashup.OleDb.1;Data Source=$Workbook$;Location=12sept_30_40;Extended Properties=&quot;&quot;" command="SELECT * FROM [12sept_30_40]"/>
  </connection>
  <connection id="36" xr16:uid="{CA9CDABA-DC4A-49EA-A160-FD9E7CD9B275}" keepAlive="1" name="Query - 12sept_30_40 (2)" description="Connection to the '12sept_30_40 (2)' query in the workbook." type="5" refreshedVersion="6" background="1">
    <dbPr connection="Provider=Microsoft.Mashup.OleDb.1;Data Source=$Workbook$;Location=&quot;12sept_30_40 (2)&quot;;Extended Properties=&quot;&quot;" command="SELECT * FROM [12sept_30_40 (2)]"/>
  </connection>
  <connection id="37" xr16:uid="{01233860-91CC-4018-A126-B69A602AA936}" keepAlive="1" name="Query - 12sept_30_50" description="Connection to the '12sept_30_50' query in the workbook." type="5" refreshedVersion="6" background="1">
    <dbPr connection="Provider=Microsoft.Mashup.OleDb.1;Data Source=$Workbook$;Location=12sept_30_50;Extended Properties=&quot;&quot;" command="SELECT * FROM [12sept_30_50]"/>
  </connection>
  <connection id="38" xr16:uid="{97B9A6BF-4D70-4F62-A845-0DB8D46DAF20}" keepAlive="1" name="Query - 12sept_30_50 (2)" description="Connection to the '12sept_30_50 (2)' query in the workbook." type="5" refreshedVersion="6" background="1">
    <dbPr connection="Provider=Microsoft.Mashup.OleDb.1;Data Source=$Workbook$;Location=&quot;12sept_30_50 (2)&quot;;Extended Properties=&quot;&quot;" command="SELECT * FROM [12sept_30_50 (2)]"/>
  </connection>
  <connection id="39" xr16:uid="{08DA610C-8ED6-4BDD-8FBD-5E19D9572A21}" keepAlive="1" name="Query - 12sept_30_all" description="Connection to the '12sept_30_all' query in the workbook." type="5" refreshedVersion="6" background="1">
    <dbPr connection="Provider=Microsoft.Mashup.OleDb.1;Data Source=$Workbook$;Location=12sept_30_all;Extended Properties=&quot;&quot;" command="SELECT * FROM [12sept_30_all]"/>
  </connection>
  <connection id="40" xr16:uid="{544B5D83-F5DC-4A03-A91C-16A77BAE7D34}" keepAlive="1" name="Query - 12sept_30_tri_all" description="Connection to the '12sept_30_tri_all' query in the workbook." type="5" refreshedVersion="6" background="1">
    <dbPr connection="Provider=Microsoft.Mashup.OleDb.1;Data Source=$Workbook$;Location=12sept_30_tri_all;Extended Properties=&quot;&quot;" command="SELECT * FROM [12sept_30_tri_all]"/>
  </connection>
  <connection id="41" xr16:uid="{FA131C2C-16A0-428B-BE14-2EAD5BA4E432}" keepAlive="1" name="Query - 12sept_60_10" description="Connection to the '12sept_60_10' query in the workbook." type="5" refreshedVersion="6" background="1">
    <dbPr connection="Provider=Microsoft.Mashup.OleDb.1;Data Source=$Workbook$;Location=12sept_60_10;Extended Properties=&quot;&quot;" command="SELECT * FROM [12sept_60_10]"/>
  </connection>
  <connection id="42" xr16:uid="{FE378B7F-7AB8-4145-8F67-A98F794BA0BC}" keepAlive="1" name="Query - 12sept_60_10 (2)" description="Connection to the '12sept_60_10 (2)' query in the workbook." type="5" refreshedVersion="6" background="1">
    <dbPr connection="Provider=Microsoft.Mashup.OleDb.1;Data Source=$Workbook$;Location=&quot;12sept_60_10 (2)&quot;;Extended Properties=&quot;&quot;" command="SELECT * FROM [12sept_60_10 (2)]"/>
  </connection>
  <connection id="43" xr16:uid="{DAB789DB-529A-48C4-B1FE-794E7482EFD8}" keepAlive="1" name="Query - 12sept_60_10 (3)" description="Connection to the '12sept_60_10 (3)' query in the workbook." type="5" refreshedVersion="6" background="1">
    <dbPr connection="Provider=Microsoft.Mashup.OleDb.1;Data Source=$Workbook$;Location=&quot;12sept_60_10 (3)&quot;;Extended Properties=&quot;&quot;" command="SELECT * FROM [12sept_60_10 (3)]"/>
  </connection>
  <connection id="44" xr16:uid="{D19CC6AB-3180-4463-B90D-EC61BBF5184D}" keepAlive="1" name="Query - 12sept_60_20" description="Connection to the '12sept_60_20' query in the workbook." type="5" refreshedVersion="6" background="1" saveData="1">
    <dbPr connection="Provider=Microsoft.Mashup.OleDb.1;Data Source=$Workbook$;Location=12sept_60_20;Extended Properties=&quot;&quot;" command="SELECT * FROM [12sept_60_20]"/>
  </connection>
  <connection id="45" xr16:uid="{5F3C933F-EE12-425D-A303-A028C637E794}" keepAlive="1" name="Query - 12sept_60_20 (2)" description="Connection to the '12sept_60_20 (2)' query in the workbook." type="5" refreshedVersion="6" background="1">
    <dbPr connection="Provider=Microsoft.Mashup.OleDb.1;Data Source=$Workbook$;Location=&quot;12sept_60_20 (2)&quot;;Extended Properties=&quot;&quot;" command="SELECT * FROM [12sept_60_20 (2)]"/>
  </connection>
  <connection id="46" xr16:uid="{566A8EA8-21A4-4E5D-99FF-6B74077C0A5F}" keepAlive="1" name="Query - 12sept_60_30" description="Connection to the '12sept_60_30' query in the workbook." type="5" refreshedVersion="6" background="1" saveData="1">
    <dbPr connection="Provider=Microsoft.Mashup.OleDb.1;Data Source=$Workbook$;Location=12sept_60_30;Extended Properties=&quot;&quot;" command="SELECT * FROM [12sept_60_30]"/>
  </connection>
  <connection id="47" xr16:uid="{D5EFBC76-A159-4662-A89B-8840F8487BA0}" keepAlive="1" name="Query - 12sept_60_30 (2)" description="Connection to the '12sept_60_30 (2)' query in the workbook." type="5" refreshedVersion="6" background="1">
    <dbPr connection="Provider=Microsoft.Mashup.OleDb.1;Data Source=$Workbook$;Location=&quot;12sept_60_30 (2)&quot;;Extended Properties=&quot;&quot;" command="SELECT * FROM [12sept_60_30 (2)]"/>
  </connection>
  <connection id="48" xr16:uid="{1F8B0BDA-3AF9-41A1-9E3A-44E08DF867EC}" keepAlive="1" name="Query - 12sept_60_30 (3)" description="Connection to the '12sept_60_30 (3)' query in the workbook." type="5" refreshedVersion="6" background="1">
    <dbPr connection="Provider=Microsoft.Mashup.OleDb.1;Data Source=$Workbook$;Location=&quot;12sept_60_30 (3)&quot;;Extended Properties=&quot;&quot;" command="SELECT * FROM [12sept_60_30 (3)]"/>
  </connection>
  <connection id="49" xr16:uid="{7E592DE3-BC2A-4ABD-AAD4-45DAD112DA17}" keepAlive="1" name="Query - 12sept_60_40" description="Connection to the '12sept_60_40' query in the workbook." type="5" refreshedVersion="6" background="1">
    <dbPr connection="Provider=Microsoft.Mashup.OleDb.1;Data Source=$Workbook$;Location=12sept_60_40;Extended Properties=&quot;&quot;" command="SELECT * FROM [12sept_60_40]"/>
  </connection>
  <connection id="50" xr16:uid="{7F1C9922-1C57-4B87-A7DF-E421E533C20E}" keepAlive="1" name="Query - 12sept_60_40 (2)" description="Connection to the '12sept_60_40 (2)' query in the workbook." type="5" refreshedVersion="6" background="1">
    <dbPr connection="Provider=Microsoft.Mashup.OleDb.1;Data Source=$Workbook$;Location=&quot;12sept_60_40 (2)&quot;;Extended Properties=&quot;&quot;" command="SELECT * FROM [12sept_60_40 (2)]"/>
  </connection>
  <connection id="51" xr16:uid="{BDA64F8A-E4E3-40CA-9429-EEAF3AC187C5}" keepAlive="1" name="Query - 12sept_60_40 (3)" description="Connection to the '12sept_60_40 (3)' query in the workbook." type="5" refreshedVersion="6" background="1">
    <dbPr connection="Provider=Microsoft.Mashup.OleDb.1;Data Source=$Workbook$;Location=&quot;12sept_60_40 (3)&quot;;Extended Properties=&quot;&quot;" command="SELECT * FROM [12sept_60_40 (3)]"/>
  </connection>
  <connection id="52" xr16:uid="{7B480128-0FCD-4F35-B3C2-B62A242A3EA5}" keepAlive="1" name="Query - 12sept_60_50" description="Connection to the '12sept_60_50' query in the workbook." type="5" refreshedVersion="6" background="1">
    <dbPr connection="Provider=Microsoft.Mashup.OleDb.1;Data Source=$Workbook$;Location=12sept_60_50;Extended Properties=&quot;&quot;" command="SELECT * FROM [12sept_60_50]"/>
  </connection>
  <connection id="53" xr16:uid="{9FC8C1A6-81D2-42C5-ACB3-BAF1A918C86E}" keepAlive="1" name="Query - 12sept_60_50 (2)" description="Connection to the '12sept_60_50 (2)' query in the workbook." type="5" refreshedVersion="6" background="1">
    <dbPr connection="Provider=Microsoft.Mashup.OleDb.1;Data Source=$Workbook$;Location=&quot;12sept_60_50 (2)&quot;;Extended Properties=&quot;&quot;" command="SELECT * FROM [12sept_60_50 (2)]"/>
  </connection>
  <connection id="54" xr16:uid="{7F2EC239-D182-41A3-AA08-978B40999DDA}" keepAlive="1" name="Query - 12sept_60_all" description="Connection to the '12sept_60_all' query in the workbook." type="5" refreshedVersion="6" background="1">
    <dbPr connection="Provider=Microsoft.Mashup.OleDb.1;Data Source=$Workbook$;Location=12sept_60_all;Extended Properties=&quot;&quot;" command="SELECT * FROM [12sept_60_all]"/>
  </connection>
  <connection id="55" xr16:uid="{8288662D-21AF-4915-876C-6211B6CE163E}" keepAlive="1" name="Query - 12sept_60_tri_all" description="Connection to the '12sept_60_tri_all' query in the workbook." type="5" refreshedVersion="6" background="1">
    <dbPr connection="Provider=Microsoft.Mashup.OleDb.1;Data Source=$Workbook$;Location=12sept_60_tri_all;Extended Properties=&quot;&quot;" command="SELECT * FROM [12sept_60_tri_all]"/>
  </connection>
  <connection id="56" xr16:uid="{5905E7B9-42FD-4348-8545-C281592FAAB2}" keepAlive="1" name="Query - 12sept_90_10" description="Connection to the '12sept_90_10' query in the workbook." type="5" refreshedVersion="6" background="1">
    <dbPr connection="Provider=Microsoft.Mashup.OleDb.1;Data Source=$Workbook$;Location=12sept_90_10;Extended Properties=&quot;&quot;" command="SELECT * FROM [12sept_90_10]"/>
  </connection>
  <connection id="57" xr16:uid="{0FAEA58A-49B5-4E65-B462-C1F4AE431E64}" keepAlive="1" name="Query - 12sept_90_10 (2)" description="Connection to the '12sept_90_10 (2)' query in the workbook." type="5" refreshedVersion="6" background="1">
    <dbPr connection="Provider=Microsoft.Mashup.OleDb.1;Data Source=$Workbook$;Location=&quot;12sept_90_10 (2)&quot;;Extended Properties=&quot;&quot;" command="SELECT * FROM [12sept_90_10 (2)]"/>
  </connection>
  <connection id="58" xr16:uid="{AB0E43DA-E09F-4FB0-AB9C-CFD347CB2198}" keepAlive="1" name="Query - 12sept_90_20" description="Connection to the '12sept_90_20' query in the workbook." type="5" refreshedVersion="6" background="1">
    <dbPr connection="Provider=Microsoft.Mashup.OleDb.1;Data Source=$Workbook$;Location=12sept_90_20;Extended Properties=&quot;&quot;" command="SELECT * FROM [12sept_90_20]"/>
  </connection>
  <connection id="59" xr16:uid="{F52A5A5F-40AC-4B62-A5D9-2E4F0C52FC0D}" keepAlive="1" name="Query - 12sept_90_20 (2)" description="Connection to the '12sept_90_20 (2)' query in the workbook." type="5" refreshedVersion="6" background="1">
    <dbPr connection="Provider=Microsoft.Mashup.OleDb.1;Data Source=$Workbook$;Location=&quot;12sept_90_20 (2)&quot;;Extended Properties=&quot;&quot;" command="SELECT * FROM [12sept_90_20 (2)]"/>
  </connection>
  <connection id="60" xr16:uid="{CAC2FFA2-568E-44B2-B6EA-A231E2457C88}" keepAlive="1" name="Query - 12sept_90_30" description="Connection to the '12sept_90_30' query in the workbook." type="5" refreshedVersion="6" background="1">
    <dbPr connection="Provider=Microsoft.Mashup.OleDb.1;Data Source=$Workbook$;Location=12sept_90_30;Extended Properties=&quot;&quot;" command="SELECT * FROM [12sept_90_30]"/>
  </connection>
  <connection id="61" xr16:uid="{D7311287-F43C-4497-A3B0-57F7556A2337}" keepAlive="1" name="Query - 12sept_90_30 (2)" description="Connection to the '12sept_90_30 (2)' query in the workbook." type="5" refreshedVersion="6" background="1">
    <dbPr connection="Provider=Microsoft.Mashup.OleDb.1;Data Source=$Workbook$;Location=&quot;12sept_90_30 (2)&quot;;Extended Properties=&quot;&quot;" command="SELECT * FROM [12sept_90_30 (2)]"/>
  </connection>
  <connection id="62" xr16:uid="{D0DF84F5-F9BF-4D5F-B13F-2B2E6A80432E}" keepAlive="1" name="Query - 12sept_90_40" description="Connection to the '12sept_90_40' query in the workbook." type="5" refreshedVersion="6" background="1">
    <dbPr connection="Provider=Microsoft.Mashup.OleDb.1;Data Source=$Workbook$;Location=12sept_90_40;Extended Properties=&quot;&quot;" command="SELECT * FROM [12sept_90_40]"/>
  </connection>
  <connection id="63" xr16:uid="{010D3034-94CF-482D-B272-BF15DC4647BF}" keepAlive="1" name="Query - 12sept_90_40 (2)" description="Connection to the '12sept_90_40 (2)' query in the workbook." type="5" refreshedVersion="6" background="1">
    <dbPr connection="Provider=Microsoft.Mashup.OleDb.1;Data Source=$Workbook$;Location=&quot;12sept_90_40 (2)&quot;;Extended Properties=&quot;&quot;" command="SELECT * FROM [12sept_90_40 (2)]"/>
  </connection>
  <connection id="64" xr16:uid="{79B0E70B-81DE-418B-A686-33C8FF4ED1AB}" keepAlive="1" name="Query - 12sept_90_50" description="Connection to the '12sept_90_50' query in the workbook." type="5" refreshedVersion="6" background="1">
    <dbPr connection="Provider=Microsoft.Mashup.OleDb.1;Data Source=$Workbook$;Location=12sept_90_50;Extended Properties=&quot;&quot;" command="SELECT * FROM [12sept_90_50]"/>
  </connection>
  <connection id="65" xr16:uid="{38D176A7-A28C-4449-8FC1-62DFF516B5C9}" keepAlive="1" name="Query - 12sept_90_50 (2)" description="Connection to the '12sept_90_50 (2)' query in the workbook." type="5" refreshedVersion="6" background="1">
    <dbPr connection="Provider=Microsoft.Mashup.OleDb.1;Data Source=$Workbook$;Location=&quot;12sept_90_50 (2)&quot;;Extended Properties=&quot;&quot;" command="SELECT * FROM [12sept_90_50 (2)]"/>
  </connection>
  <connection id="66" xr16:uid="{6801CA22-B29A-4E64-AF54-8C488E0C1119}" keepAlive="1" name="Query - 12sept_90_all" description="Connection to the '12sept_90_all' query in the workbook." type="5" refreshedVersion="6" background="1">
    <dbPr connection="Provider=Microsoft.Mashup.OleDb.1;Data Source=$Workbook$;Location=12sept_90_all;Extended Properties=&quot;&quot;" command="SELECT * FROM [12sept_90_all]"/>
  </connection>
  <connection id="67" xr16:uid="{2FB18526-5AF9-462F-8D76-41924C205A22}" keepAlive="1" name="Query - 12sept_90_tri_all" description="Connection to the '12sept_90_tri_all' query in the workbook." type="5" refreshedVersion="6" background="1">
    <dbPr connection="Provider=Microsoft.Mashup.OleDb.1;Data Source=$Workbook$;Location=12sept_90_tri_all;Extended Properties=&quot;&quot;" command="SELECT * FROM [12sept_90_tri_all]"/>
  </connection>
</connections>
</file>

<file path=xl/sharedStrings.xml><?xml version="1.0" encoding="utf-8"?>
<sst xmlns="http://schemas.openxmlformats.org/spreadsheetml/2006/main" count="130" uniqueCount="24">
  <si>
    <t>Column2</t>
  </si>
  <si>
    <t>x1</t>
  </si>
  <si>
    <t>y1</t>
  </si>
  <si>
    <t>mag</t>
  </si>
  <si>
    <t>x2</t>
  </si>
  <si>
    <t>y2</t>
  </si>
  <si>
    <t>Azumuth</t>
  </si>
  <si>
    <t>Horizontal mag</t>
  </si>
  <si>
    <t>Horizontal phase</t>
  </si>
  <si>
    <t>Azimuth</t>
  </si>
  <si>
    <t>H_mag</t>
  </si>
  <si>
    <t>H_phase</t>
  </si>
  <si>
    <t>V_mag</t>
  </si>
  <si>
    <t>V_phase</t>
  </si>
  <si>
    <t>Verical mag</t>
  </si>
  <si>
    <t>Vertical phase</t>
  </si>
  <si>
    <t>H_x</t>
  </si>
  <si>
    <t>H_y</t>
  </si>
  <si>
    <t>V_x</t>
  </si>
  <si>
    <t>V_y</t>
  </si>
  <si>
    <t>Column1</t>
  </si>
  <si>
    <t>H_mag_adj</t>
  </si>
  <si>
    <t>V_mag_adj</t>
  </si>
  <si>
    <t>v_mag_adj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</si>
</sst>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'10'!$B$1</c:f>
              <c:strCache>
                <c:ptCount val="1"/>
                <c:pt idx="0">
                  <c:v>H_mag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'10'!$B$2:$B$363</c:f>
              <c:numCache>
                <c:formatCode>General</c:formatCode>
                <c:ptCount val="362"/>
                <c:pt idx="0">
                  <c:v>0</c:v>
                </c:pt>
                <c:pt idx="1">
                  <c:v>-32.880000000000003</c:v>
                </c:pt>
                <c:pt idx="2">
                  <c:v>-31.27</c:v>
                </c:pt>
                <c:pt idx="3">
                  <c:v>-30.27</c:v>
                </c:pt>
                <c:pt idx="4">
                  <c:v>-29.66</c:v>
                </c:pt>
                <c:pt idx="5">
                  <c:v>-29.4</c:v>
                </c:pt>
                <c:pt idx="6">
                  <c:v>-29.31</c:v>
                </c:pt>
                <c:pt idx="7">
                  <c:v>-29.57</c:v>
                </c:pt>
                <c:pt idx="8">
                  <c:v>-30.2</c:v>
                </c:pt>
                <c:pt idx="9">
                  <c:v>-30.78</c:v>
                </c:pt>
                <c:pt idx="10">
                  <c:v>-31.92</c:v>
                </c:pt>
                <c:pt idx="11">
                  <c:v>-32.380000000000003</c:v>
                </c:pt>
                <c:pt idx="12">
                  <c:v>-32.51</c:v>
                </c:pt>
                <c:pt idx="13">
                  <c:v>-31.68</c:v>
                </c:pt>
                <c:pt idx="14">
                  <c:v>-30.66</c:v>
                </c:pt>
                <c:pt idx="15">
                  <c:v>-29.66</c:v>
                </c:pt>
                <c:pt idx="16">
                  <c:v>-28.79</c:v>
                </c:pt>
                <c:pt idx="17">
                  <c:v>-27.65</c:v>
                </c:pt>
                <c:pt idx="18">
                  <c:v>-26.84</c:v>
                </c:pt>
                <c:pt idx="19">
                  <c:v>-25.89</c:v>
                </c:pt>
                <c:pt idx="20">
                  <c:v>-25.15</c:v>
                </c:pt>
                <c:pt idx="21">
                  <c:v>-24.63</c:v>
                </c:pt>
                <c:pt idx="22">
                  <c:v>-24.24</c:v>
                </c:pt>
                <c:pt idx="23">
                  <c:v>-23.95</c:v>
                </c:pt>
                <c:pt idx="24">
                  <c:v>-24.22</c:v>
                </c:pt>
                <c:pt idx="25">
                  <c:v>-24.69</c:v>
                </c:pt>
                <c:pt idx="26">
                  <c:v>-25.54</c:v>
                </c:pt>
                <c:pt idx="27">
                  <c:v>-26.74</c:v>
                </c:pt>
                <c:pt idx="28">
                  <c:v>-28.31</c:v>
                </c:pt>
                <c:pt idx="29">
                  <c:v>-30.08</c:v>
                </c:pt>
                <c:pt idx="30">
                  <c:v>-31.85</c:v>
                </c:pt>
                <c:pt idx="31">
                  <c:v>-33.29</c:v>
                </c:pt>
                <c:pt idx="32">
                  <c:v>-35.01</c:v>
                </c:pt>
                <c:pt idx="33">
                  <c:v>-36.549999999999997</c:v>
                </c:pt>
                <c:pt idx="34">
                  <c:v>-37.96</c:v>
                </c:pt>
                <c:pt idx="35">
                  <c:v>-39.99</c:v>
                </c:pt>
                <c:pt idx="36">
                  <c:v>-43.62</c:v>
                </c:pt>
                <c:pt idx="37">
                  <c:v>-45.31</c:v>
                </c:pt>
                <c:pt idx="38">
                  <c:v>-41.44</c:v>
                </c:pt>
                <c:pt idx="39">
                  <c:v>-36.99</c:v>
                </c:pt>
                <c:pt idx="40">
                  <c:v>-34.299999999999997</c:v>
                </c:pt>
                <c:pt idx="41">
                  <c:v>-32.479999999999997</c:v>
                </c:pt>
                <c:pt idx="42">
                  <c:v>-31.09</c:v>
                </c:pt>
                <c:pt idx="43">
                  <c:v>-29.87</c:v>
                </c:pt>
                <c:pt idx="44">
                  <c:v>-28.71</c:v>
                </c:pt>
                <c:pt idx="45">
                  <c:v>-27.82</c:v>
                </c:pt>
                <c:pt idx="46">
                  <c:v>-26.88</c:v>
                </c:pt>
                <c:pt idx="47">
                  <c:v>-25.68</c:v>
                </c:pt>
                <c:pt idx="48">
                  <c:v>-25.06</c:v>
                </c:pt>
                <c:pt idx="49">
                  <c:v>-24.48</c:v>
                </c:pt>
                <c:pt idx="50">
                  <c:v>-24.07</c:v>
                </c:pt>
                <c:pt idx="51">
                  <c:v>-24</c:v>
                </c:pt>
                <c:pt idx="52">
                  <c:v>-24.13</c:v>
                </c:pt>
                <c:pt idx="53">
                  <c:v>-24.36</c:v>
                </c:pt>
                <c:pt idx="54">
                  <c:v>-24.59</c:v>
                </c:pt>
                <c:pt idx="55">
                  <c:v>-24.14</c:v>
                </c:pt>
                <c:pt idx="56">
                  <c:v>-23.04</c:v>
                </c:pt>
                <c:pt idx="57">
                  <c:v>-21.76</c:v>
                </c:pt>
                <c:pt idx="58">
                  <c:v>-20.62</c:v>
                </c:pt>
                <c:pt idx="59">
                  <c:v>-19.739999999999998</c:v>
                </c:pt>
                <c:pt idx="60">
                  <c:v>-19.190000000000001</c:v>
                </c:pt>
                <c:pt idx="61">
                  <c:v>-18.98</c:v>
                </c:pt>
                <c:pt idx="62">
                  <c:v>-19.18</c:v>
                </c:pt>
                <c:pt idx="63">
                  <c:v>-19.72</c:v>
                </c:pt>
                <c:pt idx="64">
                  <c:v>-20.48</c:v>
                </c:pt>
                <c:pt idx="65">
                  <c:v>-21.54</c:v>
                </c:pt>
                <c:pt idx="66">
                  <c:v>-22.69</c:v>
                </c:pt>
                <c:pt idx="67">
                  <c:v>-24.08</c:v>
                </c:pt>
                <c:pt idx="68">
                  <c:v>-25.16</c:v>
                </c:pt>
                <c:pt idx="69">
                  <c:v>-25.17</c:v>
                </c:pt>
                <c:pt idx="70">
                  <c:v>-24.63</c:v>
                </c:pt>
                <c:pt idx="71">
                  <c:v>-23.89</c:v>
                </c:pt>
                <c:pt idx="72">
                  <c:v>-23.38</c:v>
                </c:pt>
                <c:pt idx="73">
                  <c:v>-23.38</c:v>
                </c:pt>
                <c:pt idx="74">
                  <c:v>-24.02</c:v>
                </c:pt>
                <c:pt idx="75">
                  <c:v>-25.38</c:v>
                </c:pt>
                <c:pt idx="76">
                  <c:v>-27.48</c:v>
                </c:pt>
                <c:pt idx="77">
                  <c:v>-28.8</c:v>
                </c:pt>
                <c:pt idx="78">
                  <c:v>-28.27</c:v>
                </c:pt>
                <c:pt idx="79">
                  <c:v>-26.17</c:v>
                </c:pt>
                <c:pt idx="80">
                  <c:v>-24.13</c:v>
                </c:pt>
                <c:pt idx="81">
                  <c:v>-22.73</c:v>
                </c:pt>
                <c:pt idx="82">
                  <c:v>-21.8</c:v>
                </c:pt>
                <c:pt idx="83">
                  <c:v>-21.15</c:v>
                </c:pt>
                <c:pt idx="84">
                  <c:v>-20.87</c:v>
                </c:pt>
                <c:pt idx="85">
                  <c:v>-20.85</c:v>
                </c:pt>
                <c:pt idx="86">
                  <c:v>-20.96</c:v>
                </c:pt>
                <c:pt idx="87">
                  <c:v>-21.03</c:v>
                </c:pt>
                <c:pt idx="88">
                  <c:v>-20.75</c:v>
                </c:pt>
                <c:pt idx="89">
                  <c:v>-20.239999999999998</c:v>
                </c:pt>
                <c:pt idx="90">
                  <c:v>-19.5</c:v>
                </c:pt>
                <c:pt idx="91">
                  <c:v>-18.57</c:v>
                </c:pt>
                <c:pt idx="92">
                  <c:v>-17.78</c:v>
                </c:pt>
                <c:pt idx="93">
                  <c:v>-17.16</c:v>
                </c:pt>
                <c:pt idx="94">
                  <c:v>-16.7</c:v>
                </c:pt>
                <c:pt idx="95">
                  <c:v>-16.54</c:v>
                </c:pt>
                <c:pt idx="96">
                  <c:v>-16.489999999999998</c:v>
                </c:pt>
                <c:pt idx="97">
                  <c:v>-16.350000000000001</c:v>
                </c:pt>
                <c:pt idx="98">
                  <c:v>-16.079999999999998</c:v>
                </c:pt>
                <c:pt idx="99">
                  <c:v>-15.54</c:v>
                </c:pt>
                <c:pt idx="100">
                  <c:v>-14.99</c:v>
                </c:pt>
                <c:pt idx="101">
                  <c:v>-14.41</c:v>
                </c:pt>
                <c:pt idx="102">
                  <c:v>-13.97</c:v>
                </c:pt>
                <c:pt idx="103">
                  <c:v>-13.64</c:v>
                </c:pt>
                <c:pt idx="104">
                  <c:v>-13.39</c:v>
                </c:pt>
                <c:pt idx="105">
                  <c:v>-13.1</c:v>
                </c:pt>
                <c:pt idx="106">
                  <c:v>-12.75</c:v>
                </c:pt>
                <c:pt idx="107">
                  <c:v>-12.46</c:v>
                </c:pt>
                <c:pt idx="108">
                  <c:v>-12.08</c:v>
                </c:pt>
                <c:pt idx="109">
                  <c:v>-11.71</c:v>
                </c:pt>
                <c:pt idx="110">
                  <c:v>-11.39</c:v>
                </c:pt>
                <c:pt idx="111">
                  <c:v>-11.13</c:v>
                </c:pt>
                <c:pt idx="112">
                  <c:v>-10.89</c:v>
                </c:pt>
                <c:pt idx="113">
                  <c:v>-10.67</c:v>
                </c:pt>
                <c:pt idx="114">
                  <c:v>-10.4</c:v>
                </c:pt>
                <c:pt idx="115">
                  <c:v>-10.130000000000001</c:v>
                </c:pt>
                <c:pt idx="116">
                  <c:v>-9.76</c:v>
                </c:pt>
                <c:pt idx="117">
                  <c:v>-9.42</c:v>
                </c:pt>
                <c:pt idx="118">
                  <c:v>-9.08</c:v>
                </c:pt>
                <c:pt idx="119">
                  <c:v>-8.75</c:v>
                </c:pt>
                <c:pt idx="120">
                  <c:v>-8.4600000000000009</c:v>
                </c:pt>
                <c:pt idx="121">
                  <c:v>-8.24</c:v>
                </c:pt>
                <c:pt idx="122">
                  <c:v>-8.0399999999999991</c:v>
                </c:pt>
                <c:pt idx="123">
                  <c:v>-7.8</c:v>
                </c:pt>
                <c:pt idx="124">
                  <c:v>-7.51</c:v>
                </c:pt>
                <c:pt idx="125">
                  <c:v>-7.21</c:v>
                </c:pt>
                <c:pt idx="126">
                  <c:v>-6.87</c:v>
                </c:pt>
                <c:pt idx="127">
                  <c:v>-6.49</c:v>
                </c:pt>
                <c:pt idx="128">
                  <c:v>-6.15</c:v>
                </c:pt>
                <c:pt idx="129">
                  <c:v>-5.82</c:v>
                </c:pt>
                <c:pt idx="130">
                  <c:v>-5.54</c:v>
                </c:pt>
                <c:pt idx="131">
                  <c:v>-5.27</c:v>
                </c:pt>
                <c:pt idx="132">
                  <c:v>-5.0199999999999996</c:v>
                </c:pt>
                <c:pt idx="133">
                  <c:v>-4.76</c:v>
                </c:pt>
                <c:pt idx="134">
                  <c:v>-4.5</c:v>
                </c:pt>
                <c:pt idx="135">
                  <c:v>-4.22</c:v>
                </c:pt>
                <c:pt idx="136">
                  <c:v>-3.96</c:v>
                </c:pt>
                <c:pt idx="137">
                  <c:v>-3.73</c:v>
                </c:pt>
                <c:pt idx="138">
                  <c:v>-3.54</c:v>
                </c:pt>
                <c:pt idx="139">
                  <c:v>-3.4</c:v>
                </c:pt>
                <c:pt idx="140">
                  <c:v>-3.28</c:v>
                </c:pt>
                <c:pt idx="141">
                  <c:v>-3.18</c:v>
                </c:pt>
                <c:pt idx="142">
                  <c:v>-3.07</c:v>
                </c:pt>
                <c:pt idx="143">
                  <c:v>-2.93</c:v>
                </c:pt>
                <c:pt idx="144">
                  <c:v>-2.78</c:v>
                </c:pt>
                <c:pt idx="145">
                  <c:v>-2.62</c:v>
                </c:pt>
                <c:pt idx="146">
                  <c:v>-2.4700000000000002</c:v>
                </c:pt>
                <c:pt idx="147">
                  <c:v>-2.35</c:v>
                </c:pt>
                <c:pt idx="148">
                  <c:v>-2.2599999999999998</c:v>
                </c:pt>
                <c:pt idx="149">
                  <c:v>-2.2000000000000002</c:v>
                </c:pt>
                <c:pt idx="150">
                  <c:v>-2.16</c:v>
                </c:pt>
                <c:pt idx="151">
                  <c:v>-2.12</c:v>
                </c:pt>
                <c:pt idx="152">
                  <c:v>-2.08</c:v>
                </c:pt>
                <c:pt idx="153">
                  <c:v>-2.0299999999999998</c:v>
                </c:pt>
                <c:pt idx="154">
                  <c:v>-1.99</c:v>
                </c:pt>
                <c:pt idx="155">
                  <c:v>-1.95</c:v>
                </c:pt>
                <c:pt idx="156">
                  <c:v>-1.91</c:v>
                </c:pt>
                <c:pt idx="157">
                  <c:v>-1.87</c:v>
                </c:pt>
                <c:pt idx="158">
                  <c:v>-1.81</c:v>
                </c:pt>
                <c:pt idx="159">
                  <c:v>-1.74</c:v>
                </c:pt>
                <c:pt idx="160">
                  <c:v>-1.64</c:v>
                </c:pt>
                <c:pt idx="161">
                  <c:v>-1.52</c:v>
                </c:pt>
                <c:pt idx="162">
                  <c:v>-1.38</c:v>
                </c:pt>
                <c:pt idx="163">
                  <c:v>-1.23</c:v>
                </c:pt>
                <c:pt idx="164">
                  <c:v>-1.08</c:v>
                </c:pt>
                <c:pt idx="165">
                  <c:v>-0.93</c:v>
                </c:pt>
                <c:pt idx="166">
                  <c:v>-0.79</c:v>
                </c:pt>
                <c:pt idx="167">
                  <c:v>-0.64</c:v>
                </c:pt>
                <c:pt idx="168">
                  <c:v>-0.51</c:v>
                </c:pt>
                <c:pt idx="169">
                  <c:v>-0.38</c:v>
                </c:pt>
                <c:pt idx="170">
                  <c:v>-0.27</c:v>
                </c:pt>
                <c:pt idx="171">
                  <c:v>-0.16</c:v>
                </c:pt>
                <c:pt idx="172">
                  <c:v>-0.08</c:v>
                </c:pt>
                <c:pt idx="173">
                  <c:v>-0.03</c:v>
                </c:pt>
                <c:pt idx="174">
                  <c:v>0</c:v>
                </c:pt>
                <c:pt idx="175">
                  <c:v>0</c:v>
                </c:pt>
                <c:pt idx="176">
                  <c:v>-0.02</c:v>
                </c:pt>
                <c:pt idx="177">
                  <c:v>-0.04</c:v>
                </c:pt>
                <c:pt idx="178">
                  <c:v>-0.06</c:v>
                </c:pt>
                <c:pt idx="179">
                  <c:v>-0.08</c:v>
                </c:pt>
                <c:pt idx="180">
                  <c:v>-0.1</c:v>
                </c:pt>
                <c:pt idx="181">
                  <c:v>-0.12</c:v>
                </c:pt>
                <c:pt idx="182">
                  <c:v>-0.14000000000000001</c:v>
                </c:pt>
                <c:pt idx="183">
                  <c:v>-0.19</c:v>
                </c:pt>
                <c:pt idx="184">
                  <c:v>-0.25</c:v>
                </c:pt>
                <c:pt idx="185">
                  <c:v>-0.32</c:v>
                </c:pt>
                <c:pt idx="186">
                  <c:v>-0.39</c:v>
                </c:pt>
                <c:pt idx="187">
                  <c:v>-0.44</c:v>
                </c:pt>
                <c:pt idx="188">
                  <c:v>-0.49</c:v>
                </c:pt>
                <c:pt idx="189">
                  <c:v>-0.52</c:v>
                </c:pt>
                <c:pt idx="190">
                  <c:v>-0.54</c:v>
                </c:pt>
                <c:pt idx="191">
                  <c:v>-0.52</c:v>
                </c:pt>
                <c:pt idx="192">
                  <c:v>-0.5</c:v>
                </c:pt>
                <c:pt idx="193">
                  <c:v>-0.45</c:v>
                </c:pt>
                <c:pt idx="194">
                  <c:v>-0.32</c:v>
                </c:pt>
                <c:pt idx="195">
                  <c:v>-0.24</c:v>
                </c:pt>
                <c:pt idx="196">
                  <c:v>-0.17</c:v>
                </c:pt>
                <c:pt idx="197">
                  <c:v>-0.14000000000000001</c:v>
                </c:pt>
                <c:pt idx="198">
                  <c:v>-0.08</c:v>
                </c:pt>
                <c:pt idx="199">
                  <c:v>-0.08</c:v>
                </c:pt>
                <c:pt idx="200">
                  <c:v>-0.04</c:v>
                </c:pt>
                <c:pt idx="201">
                  <c:v>-0.03</c:v>
                </c:pt>
                <c:pt idx="202">
                  <c:v>-0.04</c:v>
                </c:pt>
                <c:pt idx="203">
                  <c:v>-0.06</c:v>
                </c:pt>
                <c:pt idx="204">
                  <c:v>-0.1</c:v>
                </c:pt>
                <c:pt idx="205">
                  <c:v>-0.16</c:v>
                </c:pt>
                <c:pt idx="206">
                  <c:v>-0.24</c:v>
                </c:pt>
                <c:pt idx="207">
                  <c:v>-0.31</c:v>
                </c:pt>
                <c:pt idx="208">
                  <c:v>-0.41</c:v>
                </c:pt>
                <c:pt idx="209">
                  <c:v>-0.5</c:v>
                </c:pt>
                <c:pt idx="210">
                  <c:v>-0.6</c:v>
                </c:pt>
                <c:pt idx="211">
                  <c:v>-0.68</c:v>
                </c:pt>
                <c:pt idx="212">
                  <c:v>-0.76</c:v>
                </c:pt>
                <c:pt idx="213">
                  <c:v>-0.82</c:v>
                </c:pt>
                <c:pt idx="214">
                  <c:v>-0.89</c:v>
                </c:pt>
                <c:pt idx="215">
                  <c:v>-0.94</c:v>
                </c:pt>
                <c:pt idx="216">
                  <c:v>-1</c:v>
                </c:pt>
                <c:pt idx="217">
                  <c:v>-1.04</c:v>
                </c:pt>
                <c:pt idx="218">
                  <c:v>-1.06</c:v>
                </c:pt>
                <c:pt idx="219">
                  <c:v>-1.08</c:v>
                </c:pt>
                <c:pt idx="220">
                  <c:v>-1.1000000000000001</c:v>
                </c:pt>
                <c:pt idx="221">
                  <c:v>-1.1100000000000001</c:v>
                </c:pt>
                <c:pt idx="222">
                  <c:v>-1.1399999999999999</c:v>
                </c:pt>
                <c:pt idx="223">
                  <c:v>-1.19</c:v>
                </c:pt>
                <c:pt idx="224">
                  <c:v>-1.25</c:v>
                </c:pt>
                <c:pt idx="225">
                  <c:v>-1.34</c:v>
                </c:pt>
                <c:pt idx="226">
                  <c:v>-1.45</c:v>
                </c:pt>
                <c:pt idx="227">
                  <c:v>-1.59</c:v>
                </c:pt>
                <c:pt idx="228">
                  <c:v>-1.77</c:v>
                </c:pt>
                <c:pt idx="229">
                  <c:v>-1.95</c:v>
                </c:pt>
                <c:pt idx="230">
                  <c:v>-2.14</c:v>
                </c:pt>
                <c:pt idx="231">
                  <c:v>-2.36</c:v>
                </c:pt>
                <c:pt idx="232">
                  <c:v>-2.57</c:v>
                </c:pt>
                <c:pt idx="233">
                  <c:v>-2.78</c:v>
                </c:pt>
                <c:pt idx="234">
                  <c:v>-2.99</c:v>
                </c:pt>
                <c:pt idx="235">
                  <c:v>-3.23</c:v>
                </c:pt>
                <c:pt idx="236">
                  <c:v>-3.51</c:v>
                </c:pt>
                <c:pt idx="237">
                  <c:v>-3.82</c:v>
                </c:pt>
                <c:pt idx="238">
                  <c:v>-4.1500000000000004</c:v>
                </c:pt>
                <c:pt idx="239">
                  <c:v>-4.4800000000000004</c:v>
                </c:pt>
                <c:pt idx="240">
                  <c:v>-4.83</c:v>
                </c:pt>
                <c:pt idx="241">
                  <c:v>-5.17</c:v>
                </c:pt>
                <c:pt idx="242">
                  <c:v>-5.53</c:v>
                </c:pt>
                <c:pt idx="243">
                  <c:v>-5.93</c:v>
                </c:pt>
                <c:pt idx="244">
                  <c:v>-6.32</c:v>
                </c:pt>
                <c:pt idx="245">
                  <c:v>-6.72</c:v>
                </c:pt>
                <c:pt idx="246">
                  <c:v>-7.11</c:v>
                </c:pt>
                <c:pt idx="247">
                  <c:v>-7.51</c:v>
                </c:pt>
                <c:pt idx="248">
                  <c:v>-7.89</c:v>
                </c:pt>
                <c:pt idx="249">
                  <c:v>-8.23</c:v>
                </c:pt>
                <c:pt idx="250">
                  <c:v>-8.6300000000000008</c:v>
                </c:pt>
                <c:pt idx="251">
                  <c:v>-9.01</c:v>
                </c:pt>
                <c:pt idx="252">
                  <c:v>-9.36</c:v>
                </c:pt>
                <c:pt idx="253">
                  <c:v>-9.75</c:v>
                </c:pt>
                <c:pt idx="254">
                  <c:v>-10.130000000000001</c:v>
                </c:pt>
                <c:pt idx="255">
                  <c:v>-10.5</c:v>
                </c:pt>
                <c:pt idx="256">
                  <c:v>-10.88</c:v>
                </c:pt>
                <c:pt idx="257">
                  <c:v>-11.19</c:v>
                </c:pt>
                <c:pt idx="258">
                  <c:v>-11.53</c:v>
                </c:pt>
                <c:pt idx="259">
                  <c:v>-11.87</c:v>
                </c:pt>
                <c:pt idx="260">
                  <c:v>-12.15</c:v>
                </c:pt>
                <c:pt idx="261">
                  <c:v>-12.44</c:v>
                </c:pt>
                <c:pt idx="262">
                  <c:v>-12.7</c:v>
                </c:pt>
                <c:pt idx="263">
                  <c:v>-13</c:v>
                </c:pt>
                <c:pt idx="264">
                  <c:v>-13.27</c:v>
                </c:pt>
                <c:pt idx="265">
                  <c:v>-13.56</c:v>
                </c:pt>
                <c:pt idx="266">
                  <c:v>-13.89</c:v>
                </c:pt>
                <c:pt idx="267">
                  <c:v>-14.29</c:v>
                </c:pt>
                <c:pt idx="268">
                  <c:v>-14.72</c:v>
                </c:pt>
                <c:pt idx="269">
                  <c:v>-15.23</c:v>
                </c:pt>
                <c:pt idx="270">
                  <c:v>-15.68</c:v>
                </c:pt>
                <c:pt idx="271">
                  <c:v>-16.13</c:v>
                </c:pt>
                <c:pt idx="272">
                  <c:v>-16.39</c:v>
                </c:pt>
                <c:pt idx="273">
                  <c:v>-16.579999999999998</c:v>
                </c:pt>
                <c:pt idx="274">
                  <c:v>-16.61</c:v>
                </c:pt>
                <c:pt idx="275">
                  <c:v>-16.59</c:v>
                </c:pt>
                <c:pt idx="276">
                  <c:v>-16.48</c:v>
                </c:pt>
                <c:pt idx="277">
                  <c:v>-16.52</c:v>
                </c:pt>
                <c:pt idx="278">
                  <c:v>-16.55</c:v>
                </c:pt>
                <c:pt idx="279">
                  <c:v>-16.61</c:v>
                </c:pt>
                <c:pt idx="280">
                  <c:v>-16.84</c:v>
                </c:pt>
                <c:pt idx="281">
                  <c:v>-17.09</c:v>
                </c:pt>
                <c:pt idx="282">
                  <c:v>-17.329999999999998</c:v>
                </c:pt>
                <c:pt idx="283">
                  <c:v>-17.47</c:v>
                </c:pt>
                <c:pt idx="284">
                  <c:v>-17.63</c:v>
                </c:pt>
                <c:pt idx="285">
                  <c:v>-17.739999999999998</c:v>
                </c:pt>
                <c:pt idx="286">
                  <c:v>-17.88</c:v>
                </c:pt>
                <c:pt idx="287">
                  <c:v>-18.14</c:v>
                </c:pt>
                <c:pt idx="288">
                  <c:v>-18.37</c:v>
                </c:pt>
                <c:pt idx="289">
                  <c:v>-18.61</c:v>
                </c:pt>
                <c:pt idx="290">
                  <c:v>-18.78</c:v>
                </c:pt>
                <c:pt idx="291">
                  <c:v>-18.920000000000002</c:v>
                </c:pt>
                <c:pt idx="292">
                  <c:v>-19.11</c:v>
                </c:pt>
                <c:pt idx="293">
                  <c:v>-19.11</c:v>
                </c:pt>
                <c:pt idx="294">
                  <c:v>-19.28</c:v>
                </c:pt>
                <c:pt idx="295">
                  <c:v>-19.489999999999998</c:v>
                </c:pt>
                <c:pt idx="296">
                  <c:v>-19.88</c:v>
                </c:pt>
                <c:pt idx="297">
                  <c:v>-20.47</c:v>
                </c:pt>
                <c:pt idx="298">
                  <c:v>-21.08</c:v>
                </c:pt>
                <c:pt idx="299">
                  <c:v>-21.58</c:v>
                </c:pt>
                <c:pt idx="300">
                  <c:v>-21.89</c:v>
                </c:pt>
                <c:pt idx="301">
                  <c:v>-22.06</c:v>
                </c:pt>
                <c:pt idx="302">
                  <c:v>-22.06</c:v>
                </c:pt>
                <c:pt idx="303">
                  <c:v>-22.24</c:v>
                </c:pt>
                <c:pt idx="304">
                  <c:v>-22.72</c:v>
                </c:pt>
                <c:pt idx="305">
                  <c:v>-23.67</c:v>
                </c:pt>
                <c:pt idx="306">
                  <c:v>-24.88</c:v>
                </c:pt>
                <c:pt idx="307">
                  <c:v>-26.51</c:v>
                </c:pt>
                <c:pt idx="308">
                  <c:v>-28.66</c:v>
                </c:pt>
                <c:pt idx="309">
                  <c:v>-31.13</c:v>
                </c:pt>
                <c:pt idx="310">
                  <c:v>-33.200000000000003</c:v>
                </c:pt>
                <c:pt idx="311">
                  <c:v>-33.51</c:v>
                </c:pt>
                <c:pt idx="312">
                  <c:v>-32.71</c:v>
                </c:pt>
                <c:pt idx="313">
                  <c:v>-32.42</c:v>
                </c:pt>
                <c:pt idx="314">
                  <c:v>-32.22</c:v>
                </c:pt>
                <c:pt idx="315">
                  <c:v>-32.729999999999997</c:v>
                </c:pt>
                <c:pt idx="316">
                  <c:v>-33.76</c:v>
                </c:pt>
                <c:pt idx="317">
                  <c:v>-34.19</c:v>
                </c:pt>
                <c:pt idx="318">
                  <c:v>-34.130000000000003</c:v>
                </c:pt>
                <c:pt idx="319">
                  <c:v>-33.9</c:v>
                </c:pt>
                <c:pt idx="320">
                  <c:v>-32.97</c:v>
                </c:pt>
                <c:pt idx="321">
                  <c:v>-31.95</c:v>
                </c:pt>
                <c:pt idx="322">
                  <c:v>-31.28</c:v>
                </c:pt>
                <c:pt idx="323">
                  <c:v>-30.05</c:v>
                </c:pt>
                <c:pt idx="324">
                  <c:v>-29.2</c:v>
                </c:pt>
                <c:pt idx="325">
                  <c:v>-28.53</c:v>
                </c:pt>
                <c:pt idx="326">
                  <c:v>-28.08</c:v>
                </c:pt>
                <c:pt idx="327">
                  <c:v>-27.94</c:v>
                </c:pt>
                <c:pt idx="328">
                  <c:v>-28.12</c:v>
                </c:pt>
                <c:pt idx="329">
                  <c:v>-28.45</c:v>
                </c:pt>
                <c:pt idx="330">
                  <c:v>-29.18</c:v>
                </c:pt>
                <c:pt idx="331">
                  <c:v>-29.85</c:v>
                </c:pt>
                <c:pt idx="332">
                  <c:v>-30.14</c:v>
                </c:pt>
                <c:pt idx="333">
                  <c:v>-29.95</c:v>
                </c:pt>
                <c:pt idx="334">
                  <c:v>-29.26</c:v>
                </c:pt>
                <c:pt idx="335">
                  <c:v>-28.45</c:v>
                </c:pt>
                <c:pt idx="336">
                  <c:v>-27.58</c:v>
                </c:pt>
                <c:pt idx="337">
                  <c:v>-26.63</c:v>
                </c:pt>
                <c:pt idx="338">
                  <c:v>-26.04</c:v>
                </c:pt>
                <c:pt idx="339">
                  <c:v>-25.62</c:v>
                </c:pt>
                <c:pt idx="340">
                  <c:v>-25.51</c:v>
                </c:pt>
                <c:pt idx="341">
                  <c:v>-25.77</c:v>
                </c:pt>
                <c:pt idx="342">
                  <c:v>-26.2</c:v>
                </c:pt>
                <c:pt idx="343">
                  <c:v>-27.01</c:v>
                </c:pt>
                <c:pt idx="344">
                  <c:v>-27.85</c:v>
                </c:pt>
                <c:pt idx="345">
                  <c:v>-29.37</c:v>
                </c:pt>
                <c:pt idx="346">
                  <c:v>-30.71</c:v>
                </c:pt>
                <c:pt idx="347">
                  <c:v>-32.479999999999997</c:v>
                </c:pt>
                <c:pt idx="348">
                  <c:v>-34.24</c:v>
                </c:pt>
                <c:pt idx="349">
                  <c:v>-35.71</c:v>
                </c:pt>
                <c:pt idx="350">
                  <c:v>-37.229999999999997</c:v>
                </c:pt>
                <c:pt idx="351">
                  <c:v>-38.19</c:v>
                </c:pt>
                <c:pt idx="352">
                  <c:v>-38.85</c:v>
                </c:pt>
                <c:pt idx="353">
                  <c:v>-39.479999999999997</c:v>
                </c:pt>
                <c:pt idx="354">
                  <c:v>-39.47</c:v>
                </c:pt>
                <c:pt idx="355">
                  <c:v>-39.64</c:v>
                </c:pt>
                <c:pt idx="356">
                  <c:v>-38.85</c:v>
                </c:pt>
                <c:pt idx="357">
                  <c:v>-37.869999999999997</c:v>
                </c:pt>
                <c:pt idx="358">
                  <c:v>-37.4</c:v>
                </c:pt>
                <c:pt idx="359">
                  <c:v>-36.020000000000003</c:v>
                </c:pt>
                <c:pt idx="360">
                  <c:v>-34.56</c:v>
                </c:pt>
                <c:pt idx="361">
                  <c:v>-33.28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A1-456B-A6CC-87E20D18F82D}"/>
            </c:ext>
          </c:extLst>
        </c:ser>
        <c:ser>
          <c:idx val="1"/>
          <c:order val="1"/>
          <c:tx>
            <c:strRef>
              <c:f>'10'!$D$1</c:f>
              <c:strCache>
                <c:ptCount val="1"/>
                <c:pt idx="0">
                  <c:v>V_mag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'10'!$D$3:$D$363</c:f>
              <c:numCache>
                <c:formatCode>General</c:formatCode>
                <c:ptCount val="361"/>
                <c:pt idx="0">
                  <c:v>-32.92</c:v>
                </c:pt>
                <c:pt idx="1">
                  <c:v>-31.42</c:v>
                </c:pt>
                <c:pt idx="2">
                  <c:v>-30.34</c:v>
                </c:pt>
                <c:pt idx="3">
                  <c:v>-29.83</c:v>
                </c:pt>
                <c:pt idx="4">
                  <c:v>-29.38</c:v>
                </c:pt>
                <c:pt idx="5">
                  <c:v>-29.23</c:v>
                </c:pt>
                <c:pt idx="6">
                  <c:v>-29.57</c:v>
                </c:pt>
                <c:pt idx="7">
                  <c:v>-30.21</c:v>
                </c:pt>
                <c:pt idx="8">
                  <c:v>-30.97</c:v>
                </c:pt>
                <c:pt idx="9">
                  <c:v>-31.97</c:v>
                </c:pt>
                <c:pt idx="10">
                  <c:v>-32.53</c:v>
                </c:pt>
                <c:pt idx="11">
                  <c:v>-32.39</c:v>
                </c:pt>
                <c:pt idx="12">
                  <c:v>-31.81</c:v>
                </c:pt>
                <c:pt idx="13">
                  <c:v>-30.88</c:v>
                </c:pt>
                <c:pt idx="14">
                  <c:v>-29.69</c:v>
                </c:pt>
                <c:pt idx="15">
                  <c:v>-28.73</c:v>
                </c:pt>
                <c:pt idx="16">
                  <c:v>-27.61</c:v>
                </c:pt>
                <c:pt idx="17">
                  <c:v>-26.7</c:v>
                </c:pt>
                <c:pt idx="18">
                  <c:v>-25.98</c:v>
                </c:pt>
                <c:pt idx="19">
                  <c:v>-25.19</c:v>
                </c:pt>
                <c:pt idx="20">
                  <c:v>-24.5</c:v>
                </c:pt>
                <c:pt idx="21">
                  <c:v>-24.25</c:v>
                </c:pt>
                <c:pt idx="22">
                  <c:v>-24.12</c:v>
                </c:pt>
                <c:pt idx="23">
                  <c:v>-24.23</c:v>
                </c:pt>
                <c:pt idx="24">
                  <c:v>-24.73</c:v>
                </c:pt>
                <c:pt idx="25">
                  <c:v>-25.54</c:v>
                </c:pt>
                <c:pt idx="26">
                  <c:v>-26.84</c:v>
                </c:pt>
                <c:pt idx="27">
                  <c:v>-28.36</c:v>
                </c:pt>
                <c:pt idx="28">
                  <c:v>-30.13</c:v>
                </c:pt>
                <c:pt idx="29">
                  <c:v>-31.93</c:v>
                </c:pt>
                <c:pt idx="30">
                  <c:v>-33.57</c:v>
                </c:pt>
                <c:pt idx="31">
                  <c:v>-34.94</c:v>
                </c:pt>
                <c:pt idx="32">
                  <c:v>-36.380000000000003</c:v>
                </c:pt>
                <c:pt idx="33">
                  <c:v>-38.229999999999997</c:v>
                </c:pt>
                <c:pt idx="34">
                  <c:v>-41</c:v>
                </c:pt>
                <c:pt idx="35">
                  <c:v>-44.3</c:v>
                </c:pt>
                <c:pt idx="36">
                  <c:v>-45.75</c:v>
                </c:pt>
                <c:pt idx="37">
                  <c:v>-42.14</c:v>
                </c:pt>
                <c:pt idx="38">
                  <c:v>-37.409999999999997</c:v>
                </c:pt>
                <c:pt idx="39">
                  <c:v>-34.54</c:v>
                </c:pt>
                <c:pt idx="40">
                  <c:v>-32.24</c:v>
                </c:pt>
                <c:pt idx="41">
                  <c:v>-30.99</c:v>
                </c:pt>
                <c:pt idx="42">
                  <c:v>-29.89</c:v>
                </c:pt>
                <c:pt idx="43">
                  <c:v>-29</c:v>
                </c:pt>
                <c:pt idx="44">
                  <c:v>-27.85</c:v>
                </c:pt>
                <c:pt idx="45">
                  <c:v>-26.9</c:v>
                </c:pt>
                <c:pt idx="46">
                  <c:v>-25.93</c:v>
                </c:pt>
                <c:pt idx="47">
                  <c:v>-25.16</c:v>
                </c:pt>
                <c:pt idx="48">
                  <c:v>-24.55</c:v>
                </c:pt>
                <c:pt idx="49">
                  <c:v>-24.17</c:v>
                </c:pt>
                <c:pt idx="50">
                  <c:v>-23.94</c:v>
                </c:pt>
                <c:pt idx="51">
                  <c:v>-24.06</c:v>
                </c:pt>
                <c:pt idx="52">
                  <c:v>-24.46</c:v>
                </c:pt>
                <c:pt idx="53">
                  <c:v>-24.57</c:v>
                </c:pt>
                <c:pt idx="54">
                  <c:v>-24.22</c:v>
                </c:pt>
                <c:pt idx="55">
                  <c:v>-23.15</c:v>
                </c:pt>
                <c:pt idx="56">
                  <c:v>-21.75</c:v>
                </c:pt>
                <c:pt idx="57">
                  <c:v>-20.64</c:v>
                </c:pt>
                <c:pt idx="58">
                  <c:v>-19.73</c:v>
                </c:pt>
                <c:pt idx="59">
                  <c:v>-19.3</c:v>
                </c:pt>
                <c:pt idx="60">
                  <c:v>-19.100000000000001</c:v>
                </c:pt>
                <c:pt idx="61">
                  <c:v>-19.23</c:v>
                </c:pt>
                <c:pt idx="62">
                  <c:v>-19.670000000000002</c:v>
                </c:pt>
                <c:pt idx="63">
                  <c:v>-20.52</c:v>
                </c:pt>
                <c:pt idx="64">
                  <c:v>-21.57</c:v>
                </c:pt>
                <c:pt idx="65">
                  <c:v>-22.82</c:v>
                </c:pt>
                <c:pt idx="66">
                  <c:v>-24.14</c:v>
                </c:pt>
                <c:pt idx="67">
                  <c:v>-25.12</c:v>
                </c:pt>
                <c:pt idx="68">
                  <c:v>-25.26</c:v>
                </c:pt>
                <c:pt idx="69">
                  <c:v>-24.66</c:v>
                </c:pt>
                <c:pt idx="70">
                  <c:v>-23.88</c:v>
                </c:pt>
                <c:pt idx="71">
                  <c:v>-23.42</c:v>
                </c:pt>
                <c:pt idx="72">
                  <c:v>-23.48</c:v>
                </c:pt>
                <c:pt idx="73">
                  <c:v>-24.18</c:v>
                </c:pt>
                <c:pt idx="74">
                  <c:v>-25.59</c:v>
                </c:pt>
                <c:pt idx="75">
                  <c:v>-27.35</c:v>
                </c:pt>
                <c:pt idx="76">
                  <c:v>-28.91</c:v>
                </c:pt>
                <c:pt idx="77">
                  <c:v>-28.29</c:v>
                </c:pt>
                <c:pt idx="78">
                  <c:v>-26.15</c:v>
                </c:pt>
                <c:pt idx="79">
                  <c:v>-24.28</c:v>
                </c:pt>
                <c:pt idx="80">
                  <c:v>-22.78</c:v>
                </c:pt>
                <c:pt idx="81">
                  <c:v>-21.75</c:v>
                </c:pt>
                <c:pt idx="82">
                  <c:v>-21.14</c:v>
                </c:pt>
                <c:pt idx="83">
                  <c:v>-21</c:v>
                </c:pt>
                <c:pt idx="84">
                  <c:v>-20.91</c:v>
                </c:pt>
                <c:pt idx="85">
                  <c:v>-21.01</c:v>
                </c:pt>
                <c:pt idx="86">
                  <c:v>-21.1</c:v>
                </c:pt>
                <c:pt idx="87">
                  <c:v>-20.78</c:v>
                </c:pt>
                <c:pt idx="88">
                  <c:v>-20.260000000000002</c:v>
                </c:pt>
                <c:pt idx="89">
                  <c:v>-19.399999999999999</c:v>
                </c:pt>
                <c:pt idx="90">
                  <c:v>-18.57</c:v>
                </c:pt>
                <c:pt idx="91">
                  <c:v>-17.8</c:v>
                </c:pt>
                <c:pt idx="92">
                  <c:v>-17.190000000000001</c:v>
                </c:pt>
                <c:pt idx="93">
                  <c:v>-16.75</c:v>
                </c:pt>
                <c:pt idx="94">
                  <c:v>-16.52</c:v>
                </c:pt>
                <c:pt idx="95">
                  <c:v>-16.489999999999998</c:v>
                </c:pt>
                <c:pt idx="96">
                  <c:v>-16.37</c:v>
                </c:pt>
                <c:pt idx="97">
                  <c:v>-16.079999999999998</c:v>
                </c:pt>
                <c:pt idx="98">
                  <c:v>-15.57</c:v>
                </c:pt>
                <c:pt idx="99">
                  <c:v>-14.99</c:v>
                </c:pt>
                <c:pt idx="100">
                  <c:v>-14.44</c:v>
                </c:pt>
                <c:pt idx="101">
                  <c:v>-13.99</c:v>
                </c:pt>
                <c:pt idx="102">
                  <c:v>-13.64</c:v>
                </c:pt>
                <c:pt idx="103">
                  <c:v>-13.39</c:v>
                </c:pt>
                <c:pt idx="104">
                  <c:v>-13.14</c:v>
                </c:pt>
                <c:pt idx="105">
                  <c:v>-12.81</c:v>
                </c:pt>
                <c:pt idx="106">
                  <c:v>-12.5</c:v>
                </c:pt>
                <c:pt idx="107">
                  <c:v>-12.09</c:v>
                </c:pt>
                <c:pt idx="108">
                  <c:v>-11.76</c:v>
                </c:pt>
                <c:pt idx="109">
                  <c:v>-11.44</c:v>
                </c:pt>
                <c:pt idx="110">
                  <c:v>-11.16</c:v>
                </c:pt>
                <c:pt idx="111">
                  <c:v>-10.91</c:v>
                </c:pt>
                <c:pt idx="112">
                  <c:v>-10.68</c:v>
                </c:pt>
                <c:pt idx="113">
                  <c:v>-10.44</c:v>
                </c:pt>
                <c:pt idx="114">
                  <c:v>-10.15</c:v>
                </c:pt>
                <c:pt idx="115">
                  <c:v>-9.81</c:v>
                </c:pt>
                <c:pt idx="116">
                  <c:v>-9.4600000000000009</c:v>
                </c:pt>
                <c:pt idx="117">
                  <c:v>-9.1</c:v>
                </c:pt>
                <c:pt idx="118">
                  <c:v>-8.7799999999999994</c:v>
                </c:pt>
                <c:pt idx="119">
                  <c:v>-8.52</c:v>
                </c:pt>
                <c:pt idx="120">
                  <c:v>-8.2799999999999994</c:v>
                </c:pt>
                <c:pt idx="121">
                  <c:v>-8.07</c:v>
                </c:pt>
                <c:pt idx="122">
                  <c:v>-7.81</c:v>
                </c:pt>
                <c:pt idx="123">
                  <c:v>-7.54</c:v>
                </c:pt>
                <c:pt idx="124">
                  <c:v>-7.23</c:v>
                </c:pt>
                <c:pt idx="125">
                  <c:v>-6.9</c:v>
                </c:pt>
                <c:pt idx="126">
                  <c:v>-6.52</c:v>
                </c:pt>
                <c:pt idx="127">
                  <c:v>-6.18</c:v>
                </c:pt>
                <c:pt idx="128">
                  <c:v>-5.83</c:v>
                </c:pt>
                <c:pt idx="129">
                  <c:v>-5.57</c:v>
                </c:pt>
                <c:pt idx="130">
                  <c:v>-5.31</c:v>
                </c:pt>
                <c:pt idx="131">
                  <c:v>-5.0599999999999996</c:v>
                </c:pt>
                <c:pt idx="132">
                  <c:v>-4.82</c:v>
                </c:pt>
                <c:pt idx="133">
                  <c:v>-4.54</c:v>
                </c:pt>
                <c:pt idx="134">
                  <c:v>-4.26</c:v>
                </c:pt>
                <c:pt idx="135">
                  <c:v>-3.99</c:v>
                </c:pt>
                <c:pt idx="136">
                  <c:v>-3.76</c:v>
                </c:pt>
                <c:pt idx="137">
                  <c:v>-3.57</c:v>
                </c:pt>
                <c:pt idx="138">
                  <c:v>-3.43</c:v>
                </c:pt>
                <c:pt idx="139">
                  <c:v>-3.33</c:v>
                </c:pt>
                <c:pt idx="140">
                  <c:v>-3.22</c:v>
                </c:pt>
                <c:pt idx="141">
                  <c:v>-3.11</c:v>
                </c:pt>
                <c:pt idx="142">
                  <c:v>-2.97</c:v>
                </c:pt>
                <c:pt idx="143">
                  <c:v>-2.8</c:v>
                </c:pt>
                <c:pt idx="144">
                  <c:v>-2.64</c:v>
                </c:pt>
                <c:pt idx="145">
                  <c:v>-2.5</c:v>
                </c:pt>
                <c:pt idx="146">
                  <c:v>-2.37</c:v>
                </c:pt>
                <c:pt idx="147">
                  <c:v>-2.2799999999999998</c:v>
                </c:pt>
                <c:pt idx="148">
                  <c:v>-2.2400000000000002</c:v>
                </c:pt>
                <c:pt idx="149">
                  <c:v>-2.19</c:v>
                </c:pt>
                <c:pt idx="150">
                  <c:v>-2.15</c:v>
                </c:pt>
                <c:pt idx="151">
                  <c:v>-2.11</c:v>
                </c:pt>
                <c:pt idx="152">
                  <c:v>-2.06</c:v>
                </c:pt>
                <c:pt idx="153">
                  <c:v>-2.02</c:v>
                </c:pt>
                <c:pt idx="154">
                  <c:v>-1.98</c:v>
                </c:pt>
                <c:pt idx="155">
                  <c:v>-1.94</c:v>
                </c:pt>
                <c:pt idx="156">
                  <c:v>-1.89</c:v>
                </c:pt>
                <c:pt idx="157">
                  <c:v>-1.84</c:v>
                </c:pt>
                <c:pt idx="158">
                  <c:v>-1.77</c:v>
                </c:pt>
                <c:pt idx="159">
                  <c:v>-1.67</c:v>
                </c:pt>
                <c:pt idx="160">
                  <c:v>-1.54</c:v>
                </c:pt>
                <c:pt idx="161">
                  <c:v>-1.41</c:v>
                </c:pt>
                <c:pt idx="162">
                  <c:v>-1.26</c:v>
                </c:pt>
                <c:pt idx="163">
                  <c:v>-1.1100000000000001</c:v>
                </c:pt>
                <c:pt idx="164">
                  <c:v>-0.96</c:v>
                </c:pt>
                <c:pt idx="165">
                  <c:v>-0.82</c:v>
                </c:pt>
                <c:pt idx="166">
                  <c:v>-0.68</c:v>
                </c:pt>
                <c:pt idx="167">
                  <c:v>-0.54</c:v>
                </c:pt>
                <c:pt idx="168">
                  <c:v>-0.41</c:v>
                </c:pt>
                <c:pt idx="169">
                  <c:v>-0.28999999999999998</c:v>
                </c:pt>
                <c:pt idx="170">
                  <c:v>-0.18</c:v>
                </c:pt>
                <c:pt idx="171">
                  <c:v>-0.11</c:v>
                </c:pt>
                <c:pt idx="172">
                  <c:v>-0.05</c:v>
                </c:pt>
                <c:pt idx="173">
                  <c:v>-0.02</c:v>
                </c:pt>
                <c:pt idx="174">
                  <c:v>-0.03</c:v>
                </c:pt>
                <c:pt idx="175">
                  <c:v>-0.04</c:v>
                </c:pt>
                <c:pt idx="176">
                  <c:v>-7.0000000000000007E-2</c:v>
                </c:pt>
                <c:pt idx="177">
                  <c:v>-0.08</c:v>
                </c:pt>
                <c:pt idx="178">
                  <c:v>-0.11</c:v>
                </c:pt>
                <c:pt idx="179">
                  <c:v>-0.12</c:v>
                </c:pt>
                <c:pt idx="180">
                  <c:v>-0.14000000000000001</c:v>
                </c:pt>
                <c:pt idx="181">
                  <c:v>-0.17</c:v>
                </c:pt>
                <c:pt idx="182">
                  <c:v>-0.22</c:v>
                </c:pt>
                <c:pt idx="183">
                  <c:v>-0.28999999999999998</c:v>
                </c:pt>
                <c:pt idx="184">
                  <c:v>-0.35</c:v>
                </c:pt>
                <c:pt idx="185">
                  <c:v>-0.42</c:v>
                </c:pt>
                <c:pt idx="186">
                  <c:v>-0.48</c:v>
                </c:pt>
                <c:pt idx="187">
                  <c:v>-0.52</c:v>
                </c:pt>
                <c:pt idx="188">
                  <c:v>-0.55000000000000004</c:v>
                </c:pt>
                <c:pt idx="189">
                  <c:v>-0.56999999999999995</c:v>
                </c:pt>
                <c:pt idx="190">
                  <c:v>-0.55000000000000004</c:v>
                </c:pt>
                <c:pt idx="191">
                  <c:v>-0.52</c:v>
                </c:pt>
                <c:pt idx="192">
                  <c:v>-0.48</c:v>
                </c:pt>
                <c:pt idx="193">
                  <c:v>-0.36</c:v>
                </c:pt>
                <c:pt idx="194">
                  <c:v>-0.26</c:v>
                </c:pt>
                <c:pt idx="195">
                  <c:v>-0.19</c:v>
                </c:pt>
                <c:pt idx="196">
                  <c:v>-0.17</c:v>
                </c:pt>
                <c:pt idx="197">
                  <c:v>-0.11</c:v>
                </c:pt>
                <c:pt idx="198">
                  <c:v>-0.1</c:v>
                </c:pt>
                <c:pt idx="199">
                  <c:v>-0.06</c:v>
                </c:pt>
                <c:pt idx="200">
                  <c:v>-0.06</c:v>
                </c:pt>
                <c:pt idx="201">
                  <c:v>-0.06</c:v>
                </c:pt>
                <c:pt idx="202">
                  <c:v>-0.09</c:v>
                </c:pt>
                <c:pt idx="203">
                  <c:v>-0.13</c:v>
                </c:pt>
                <c:pt idx="204">
                  <c:v>-0.19</c:v>
                </c:pt>
                <c:pt idx="205">
                  <c:v>-0.26</c:v>
                </c:pt>
                <c:pt idx="206">
                  <c:v>-0.35</c:v>
                </c:pt>
                <c:pt idx="207">
                  <c:v>-0.44</c:v>
                </c:pt>
                <c:pt idx="208">
                  <c:v>-0.53</c:v>
                </c:pt>
                <c:pt idx="209">
                  <c:v>-0.63</c:v>
                </c:pt>
                <c:pt idx="210">
                  <c:v>-0.7</c:v>
                </c:pt>
                <c:pt idx="211">
                  <c:v>-0.79</c:v>
                </c:pt>
                <c:pt idx="212">
                  <c:v>-0.85</c:v>
                </c:pt>
                <c:pt idx="213">
                  <c:v>-0.91</c:v>
                </c:pt>
                <c:pt idx="214">
                  <c:v>-0.97</c:v>
                </c:pt>
                <c:pt idx="215">
                  <c:v>-1.03</c:v>
                </c:pt>
                <c:pt idx="216">
                  <c:v>-1.07</c:v>
                </c:pt>
                <c:pt idx="217">
                  <c:v>-1.0900000000000001</c:v>
                </c:pt>
                <c:pt idx="218">
                  <c:v>-1.1100000000000001</c:v>
                </c:pt>
                <c:pt idx="219">
                  <c:v>-1.1200000000000001</c:v>
                </c:pt>
                <c:pt idx="220">
                  <c:v>-1.1399999999999999</c:v>
                </c:pt>
                <c:pt idx="221">
                  <c:v>-1.1599999999999999</c:v>
                </c:pt>
                <c:pt idx="222">
                  <c:v>-1.21</c:v>
                </c:pt>
                <c:pt idx="223">
                  <c:v>-1.28</c:v>
                </c:pt>
                <c:pt idx="224">
                  <c:v>-1.37</c:v>
                </c:pt>
                <c:pt idx="225">
                  <c:v>-1.48</c:v>
                </c:pt>
                <c:pt idx="226">
                  <c:v>-1.62</c:v>
                </c:pt>
                <c:pt idx="227">
                  <c:v>-1.8</c:v>
                </c:pt>
                <c:pt idx="228">
                  <c:v>-1.98</c:v>
                </c:pt>
                <c:pt idx="229">
                  <c:v>-2.1800000000000002</c:v>
                </c:pt>
                <c:pt idx="230">
                  <c:v>-2.39</c:v>
                </c:pt>
                <c:pt idx="231">
                  <c:v>-2.59</c:v>
                </c:pt>
                <c:pt idx="232">
                  <c:v>-2.8</c:v>
                </c:pt>
                <c:pt idx="233">
                  <c:v>-3.01</c:v>
                </c:pt>
                <c:pt idx="234">
                  <c:v>-3.26</c:v>
                </c:pt>
                <c:pt idx="235">
                  <c:v>-3.54</c:v>
                </c:pt>
                <c:pt idx="236">
                  <c:v>-3.85</c:v>
                </c:pt>
                <c:pt idx="237">
                  <c:v>-4.17</c:v>
                </c:pt>
                <c:pt idx="238">
                  <c:v>-4.51</c:v>
                </c:pt>
                <c:pt idx="239">
                  <c:v>-4.8499999999999996</c:v>
                </c:pt>
                <c:pt idx="240">
                  <c:v>-5.2</c:v>
                </c:pt>
                <c:pt idx="241">
                  <c:v>-5.56</c:v>
                </c:pt>
                <c:pt idx="242">
                  <c:v>-5.94</c:v>
                </c:pt>
                <c:pt idx="243">
                  <c:v>-6.35</c:v>
                </c:pt>
                <c:pt idx="244">
                  <c:v>-6.75</c:v>
                </c:pt>
                <c:pt idx="245">
                  <c:v>-7.15</c:v>
                </c:pt>
                <c:pt idx="246">
                  <c:v>-7.54</c:v>
                </c:pt>
                <c:pt idx="247">
                  <c:v>-7.91</c:v>
                </c:pt>
                <c:pt idx="248">
                  <c:v>-8.2799999999999994</c:v>
                </c:pt>
                <c:pt idx="249">
                  <c:v>-8.65</c:v>
                </c:pt>
                <c:pt idx="250">
                  <c:v>-9.02</c:v>
                </c:pt>
                <c:pt idx="251">
                  <c:v>-9.43</c:v>
                </c:pt>
                <c:pt idx="252">
                  <c:v>-9.8000000000000007</c:v>
                </c:pt>
                <c:pt idx="253">
                  <c:v>-10.16</c:v>
                </c:pt>
                <c:pt idx="254">
                  <c:v>-10.55</c:v>
                </c:pt>
                <c:pt idx="255">
                  <c:v>-10.9</c:v>
                </c:pt>
                <c:pt idx="256">
                  <c:v>-11.23</c:v>
                </c:pt>
                <c:pt idx="257">
                  <c:v>-11.57</c:v>
                </c:pt>
                <c:pt idx="258">
                  <c:v>-11.87</c:v>
                </c:pt>
                <c:pt idx="259">
                  <c:v>-12.2</c:v>
                </c:pt>
                <c:pt idx="260">
                  <c:v>-12.49</c:v>
                </c:pt>
                <c:pt idx="261">
                  <c:v>-12.76</c:v>
                </c:pt>
                <c:pt idx="262">
                  <c:v>-13.03</c:v>
                </c:pt>
                <c:pt idx="263">
                  <c:v>-13.28</c:v>
                </c:pt>
                <c:pt idx="264">
                  <c:v>-13.57</c:v>
                </c:pt>
                <c:pt idx="265">
                  <c:v>-13.93</c:v>
                </c:pt>
                <c:pt idx="266">
                  <c:v>-14.32</c:v>
                </c:pt>
                <c:pt idx="267">
                  <c:v>-14.76</c:v>
                </c:pt>
                <c:pt idx="268">
                  <c:v>-15.23</c:v>
                </c:pt>
                <c:pt idx="269">
                  <c:v>-15.71</c:v>
                </c:pt>
                <c:pt idx="270">
                  <c:v>-16.170000000000002</c:v>
                </c:pt>
                <c:pt idx="271">
                  <c:v>-16.41</c:v>
                </c:pt>
                <c:pt idx="272">
                  <c:v>-16.59</c:v>
                </c:pt>
                <c:pt idx="273">
                  <c:v>-16.670000000000002</c:v>
                </c:pt>
                <c:pt idx="274">
                  <c:v>-16.579999999999998</c:v>
                </c:pt>
                <c:pt idx="275">
                  <c:v>-16.579999999999998</c:v>
                </c:pt>
                <c:pt idx="276">
                  <c:v>-16.489999999999998</c:v>
                </c:pt>
                <c:pt idx="277">
                  <c:v>-16.559999999999999</c:v>
                </c:pt>
                <c:pt idx="278">
                  <c:v>-16.71</c:v>
                </c:pt>
                <c:pt idx="279">
                  <c:v>-16.86</c:v>
                </c:pt>
                <c:pt idx="280">
                  <c:v>-17.12</c:v>
                </c:pt>
                <c:pt idx="281">
                  <c:v>-17.36</c:v>
                </c:pt>
                <c:pt idx="282">
                  <c:v>-17.510000000000002</c:v>
                </c:pt>
                <c:pt idx="283">
                  <c:v>-17.64</c:v>
                </c:pt>
                <c:pt idx="284">
                  <c:v>-17.75</c:v>
                </c:pt>
                <c:pt idx="285">
                  <c:v>-17.89</c:v>
                </c:pt>
                <c:pt idx="286">
                  <c:v>-18.16</c:v>
                </c:pt>
                <c:pt idx="287">
                  <c:v>-18.36</c:v>
                </c:pt>
                <c:pt idx="288">
                  <c:v>-18.62</c:v>
                </c:pt>
                <c:pt idx="289">
                  <c:v>-18.84</c:v>
                </c:pt>
                <c:pt idx="290">
                  <c:v>-18.97</c:v>
                </c:pt>
                <c:pt idx="291">
                  <c:v>-19.07</c:v>
                </c:pt>
                <c:pt idx="292">
                  <c:v>-19.16</c:v>
                </c:pt>
                <c:pt idx="293">
                  <c:v>-19.3</c:v>
                </c:pt>
                <c:pt idx="294">
                  <c:v>-19.510000000000002</c:v>
                </c:pt>
                <c:pt idx="295">
                  <c:v>-19.97</c:v>
                </c:pt>
                <c:pt idx="296">
                  <c:v>-20.55</c:v>
                </c:pt>
                <c:pt idx="297">
                  <c:v>-21.05</c:v>
                </c:pt>
                <c:pt idx="298">
                  <c:v>-21.71</c:v>
                </c:pt>
                <c:pt idx="299">
                  <c:v>-21.93</c:v>
                </c:pt>
                <c:pt idx="300">
                  <c:v>-21.95</c:v>
                </c:pt>
                <c:pt idx="301">
                  <c:v>-22.01</c:v>
                </c:pt>
                <c:pt idx="302">
                  <c:v>-22.32</c:v>
                </c:pt>
                <c:pt idx="303">
                  <c:v>-22.77</c:v>
                </c:pt>
                <c:pt idx="304">
                  <c:v>-23.62</c:v>
                </c:pt>
                <c:pt idx="305">
                  <c:v>-24.8</c:v>
                </c:pt>
                <c:pt idx="306">
                  <c:v>-26.59</c:v>
                </c:pt>
                <c:pt idx="307">
                  <c:v>-28.65</c:v>
                </c:pt>
                <c:pt idx="308">
                  <c:v>-31.23</c:v>
                </c:pt>
                <c:pt idx="309">
                  <c:v>-33.14</c:v>
                </c:pt>
                <c:pt idx="310">
                  <c:v>-33.75</c:v>
                </c:pt>
                <c:pt idx="311">
                  <c:v>-32.93</c:v>
                </c:pt>
                <c:pt idx="312">
                  <c:v>-32.28</c:v>
                </c:pt>
                <c:pt idx="313">
                  <c:v>-32.380000000000003</c:v>
                </c:pt>
                <c:pt idx="314">
                  <c:v>-33.340000000000003</c:v>
                </c:pt>
                <c:pt idx="315">
                  <c:v>-33.65</c:v>
                </c:pt>
                <c:pt idx="316">
                  <c:v>-34.32</c:v>
                </c:pt>
                <c:pt idx="317">
                  <c:v>-34.29</c:v>
                </c:pt>
                <c:pt idx="318">
                  <c:v>-33.86</c:v>
                </c:pt>
                <c:pt idx="319">
                  <c:v>-33.04</c:v>
                </c:pt>
                <c:pt idx="320">
                  <c:v>-31.94</c:v>
                </c:pt>
                <c:pt idx="321">
                  <c:v>-31.04</c:v>
                </c:pt>
                <c:pt idx="322">
                  <c:v>-30.08</c:v>
                </c:pt>
                <c:pt idx="323">
                  <c:v>-29.07</c:v>
                </c:pt>
                <c:pt idx="324">
                  <c:v>-28.39</c:v>
                </c:pt>
                <c:pt idx="325">
                  <c:v>-28.24</c:v>
                </c:pt>
                <c:pt idx="326">
                  <c:v>-28.15</c:v>
                </c:pt>
                <c:pt idx="327">
                  <c:v>-28.36</c:v>
                </c:pt>
                <c:pt idx="328">
                  <c:v>-28.52</c:v>
                </c:pt>
                <c:pt idx="329">
                  <c:v>-29.22</c:v>
                </c:pt>
                <c:pt idx="330">
                  <c:v>-29.9</c:v>
                </c:pt>
                <c:pt idx="331">
                  <c:v>-30.31</c:v>
                </c:pt>
                <c:pt idx="332">
                  <c:v>-30.24</c:v>
                </c:pt>
                <c:pt idx="333">
                  <c:v>-29.56</c:v>
                </c:pt>
                <c:pt idx="334">
                  <c:v>-28.44</c:v>
                </c:pt>
                <c:pt idx="335">
                  <c:v>-27.44</c:v>
                </c:pt>
                <c:pt idx="336">
                  <c:v>-26.74</c:v>
                </c:pt>
                <c:pt idx="337">
                  <c:v>-26.06</c:v>
                </c:pt>
                <c:pt idx="338">
                  <c:v>-25.66</c:v>
                </c:pt>
                <c:pt idx="339">
                  <c:v>-25.52</c:v>
                </c:pt>
                <c:pt idx="340">
                  <c:v>-25.74</c:v>
                </c:pt>
                <c:pt idx="341">
                  <c:v>-26.18</c:v>
                </c:pt>
                <c:pt idx="342">
                  <c:v>-27</c:v>
                </c:pt>
                <c:pt idx="343">
                  <c:v>-27.9</c:v>
                </c:pt>
                <c:pt idx="344">
                  <c:v>-29.35</c:v>
                </c:pt>
                <c:pt idx="345">
                  <c:v>-30.58</c:v>
                </c:pt>
                <c:pt idx="346">
                  <c:v>-32.43</c:v>
                </c:pt>
                <c:pt idx="347">
                  <c:v>-33.880000000000003</c:v>
                </c:pt>
                <c:pt idx="348">
                  <c:v>-35.39</c:v>
                </c:pt>
                <c:pt idx="349">
                  <c:v>-36.67</c:v>
                </c:pt>
                <c:pt idx="350">
                  <c:v>-37.659999999999997</c:v>
                </c:pt>
                <c:pt idx="351">
                  <c:v>-38.96</c:v>
                </c:pt>
                <c:pt idx="352">
                  <c:v>-39.5</c:v>
                </c:pt>
                <c:pt idx="353">
                  <c:v>-39.67</c:v>
                </c:pt>
                <c:pt idx="354">
                  <c:v>-40</c:v>
                </c:pt>
                <c:pt idx="355">
                  <c:v>-39.18</c:v>
                </c:pt>
                <c:pt idx="356">
                  <c:v>-38.65</c:v>
                </c:pt>
                <c:pt idx="357">
                  <c:v>-37.82</c:v>
                </c:pt>
                <c:pt idx="358">
                  <c:v>-36.04</c:v>
                </c:pt>
                <c:pt idx="359">
                  <c:v>-34.840000000000003</c:v>
                </c:pt>
                <c:pt idx="360">
                  <c:v>-33.43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6-48AA-ADF4-D9F70FD33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593144"/>
        <c:axId val="743598064"/>
      </c:lineChart>
      <c:catAx>
        <c:axId val="743593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598064"/>
        <c:crosses val="autoZero"/>
        <c:auto val="1"/>
        <c:lblAlgn val="ctr"/>
        <c:lblOffset val="100"/>
        <c:noMultiLvlLbl val="0"/>
      </c:catAx>
      <c:valAx>
        <c:axId val="74359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593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'20'!$B$1:$B$2</c:f>
              <c:strCache>
                <c:ptCount val="2"/>
                <c:pt idx="0">
                  <c:v>H_mag</c:v>
                </c:pt>
                <c:pt idx="1">
                  <c:v>Horizontal mag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'20'!$B$3:$B$363</c:f>
              <c:numCache>
                <c:formatCode>General</c:formatCode>
                <c:ptCount val="361"/>
                <c:pt idx="0">
                  <c:v>-24.47</c:v>
                </c:pt>
                <c:pt idx="1">
                  <c:v>-25.27</c:v>
                </c:pt>
                <c:pt idx="2">
                  <c:v>-25.99</c:v>
                </c:pt>
                <c:pt idx="3">
                  <c:v>-27.03</c:v>
                </c:pt>
                <c:pt idx="4">
                  <c:v>-28.36</c:v>
                </c:pt>
                <c:pt idx="5">
                  <c:v>-30.01</c:v>
                </c:pt>
                <c:pt idx="6">
                  <c:v>-32.630000000000003</c:v>
                </c:pt>
                <c:pt idx="7">
                  <c:v>-36.700000000000003</c:v>
                </c:pt>
                <c:pt idx="8">
                  <c:v>-41.24</c:v>
                </c:pt>
                <c:pt idx="9">
                  <c:v>-45.53</c:v>
                </c:pt>
                <c:pt idx="10">
                  <c:v>-41.22</c:v>
                </c:pt>
                <c:pt idx="11">
                  <c:v>-37.880000000000003</c:v>
                </c:pt>
                <c:pt idx="12">
                  <c:v>-35.56</c:v>
                </c:pt>
                <c:pt idx="13">
                  <c:v>-35.270000000000003</c:v>
                </c:pt>
                <c:pt idx="14">
                  <c:v>-34.119999999999997</c:v>
                </c:pt>
                <c:pt idx="15">
                  <c:v>-32.68</c:v>
                </c:pt>
                <c:pt idx="16">
                  <c:v>-30.99</c:v>
                </c:pt>
                <c:pt idx="17">
                  <c:v>-28.95</c:v>
                </c:pt>
                <c:pt idx="18">
                  <c:v>-26.83</c:v>
                </c:pt>
                <c:pt idx="19">
                  <c:v>-25.25</c:v>
                </c:pt>
                <c:pt idx="20">
                  <c:v>-23.9</c:v>
                </c:pt>
                <c:pt idx="21">
                  <c:v>-22.75</c:v>
                </c:pt>
                <c:pt idx="22">
                  <c:v>-22.22</c:v>
                </c:pt>
                <c:pt idx="23">
                  <c:v>-21.72</c:v>
                </c:pt>
                <c:pt idx="24">
                  <c:v>-21.55</c:v>
                </c:pt>
                <c:pt idx="25">
                  <c:v>-21.51</c:v>
                </c:pt>
                <c:pt idx="26">
                  <c:v>-21.63</c:v>
                </c:pt>
                <c:pt idx="27">
                  <c:v>-21.95</c:v>
                </c:pt>
                <c:pt idx="28">
                  <c:v>-22.27</c:v>
                </c:pt>
                <c:pt idx="29">
                  <c:v>-22.99</c:v>
                </c:pt>
                <c:pt idx="30">
                  <c:v>-23.85</c:v>
                </c:pt>
                <c:pt idx="31">
                  <c:v>-24.76</c:v>
                </c:pt>
                <c:pt idx="32">
                  <c:v>-25.73</c:v>
                </c:pt>
                <c:pt idx="33">
                  <c:v>-26.97</c:v>
                </c:pt>
                <c:pt idx="34">
                  <c:v>-28.65</c:v>
                </c:pt>
                <c:pt idx="35">
                  <c:v>-30.65</c:v>
                </c:pt>
                <c:pt idx="36">
                  <c:v>-32.92</c:v>
                </c:pt>
                <c:pt idx="37">
                  <c:v>-35.21</c:v>
                </c:pt>
                <c:pt idx="38">
                  <c:v>-34.549999999999997</c:v>
                </c:pt>
                <c:pt idx="39">
                  <c:v>-32.56</c:v>
                </c:pt>
                <c:pt idx="40">
                  <c:v>-31.24</c:v>
                </c:pt>
                <c:pt idx="41">
                  <c:v>-30.54</c:v>
                </c:pt>
                <c:pt idx="42">
                  <c:v>-30.6</c:v>
                </c:pt>
                <c:pt idx="43">
                  <c:v>-31.49</c:v>
                </c:pt>
                <c:pt idx="44">
                  <c:v>-33.94</c:v>
                </c:pt>
                <c:pt idx="45">
                  <c:v>-37.11</c:v>
                </c:pt>
                <c:pt idx="46">
                  <c:v>-41.46</c:v>
                </c:pt>
                <c:pt idx="47">
                  <c:v>-40.369999999999997</c:v>
                </c:pt>
                <c:pt idx="48">
                  <c:v>-37.1</c:v>
                </c:pt>
                <c:pt idx="49">
                  <c:v>-34.65</c:v>
                </c:pt>
                <c:pt idx="50">
                  <c:v>-32.21</c:v>
                </c:pt>
                <c:pt idx="51">
                  <c:v>-29.96</c:v>
                </c:pt>
                <c:pt idx="52">
                  <c:v>-28.46</c:v>
                </c:pt>
                <c:pt idx="53">
                  <c:v>-27.26</c:v>
                </c:pt>
                <c:pt idx="54">
                  <c:v>-26.26</c:v>
                </c:pt>
                <c:pt idx="55">
                  <c:v>-25.51</c:v>
                </c:pt>
                <c:pt idx="56">
                  <c:v>-25.15</c:v>
                </c:pt>
                <c:pt idx="57">
                  <c:v>-24.73</c:v>
                </c:pt>
                <c:pt idx="58">
                  <c:v>-24.25</c:v>
                </c:pt>
                <c:pt idx="59">
                  <c:v>-23.61</c:v>
                </c:pt>
                <c:pt idx="60">
                  <c:v>-22.71</c:v>
                </c:pt>
                <c:pt idx="61">
                  <c:v>-22.02</c:v>
                </c:pt>
                <c:pt idx="62">
                  <c:v>-21.48</c:v>
                </c:pt>
                <c:pt idx="63">
                  <c:v>-21.1</c:v>
                </c:pt>
                <c:pt idx="64">
                  <c:v>-20.75</c:v>
                </c:pt>
                <c:pt idx="65">
                  <c:v>-20.41</c:v>
                </c:pt>
                <c:pt idx="66">
                  <c:v>-20.13</c:v>
                </c:pt>
                <c:pt idx="67">
                  <c:v>-20.079999999999998</c:v>
                </c:pt>
                <c:pt idx="68">
                  <c:v>-20.25</c:v>
                </c:pt>
                <c:pt idx="69">
                  <c:v>-20.85</c:v>
                </c:pt>
                <c:pt idx="70">
                  <c:v>-21.79</c:v>
                </c:pt>
                <c:pt idx="71">
                  <c:v>-22.57</c:v>
                </c:pt>
                <c:pt idx="72">
                  <c:v>-23</c:v>
                </c:pt>
                <c:pt idx="73">
                  <c:v>-22.53</c:v>
                </c:pt>
                <c:pt idx="74">
                  <c:v>-21.59</c:v>
                </c:pt>
                <c:pt idx="75">
                  <c:v>-20.76</c:v>
                </c:pt>
                <c:pt idx="76">
                  <c:v>-20.329999999999998</c:v>
                </c:pt>
                <c:pt idx="77">
                  <c:v>-20.04</c:v>
                </c:pt>
                <c:pt idx="78">
                  <c:v>-20.05</c:v>
                </c:pt>
                <c:pt idx="79">
                  <c:v>-20.32</c:v>
                </c:pt>
                <c:pt idx="80">
                  <c:v>-20.46</c:v>
                </c:pt>
                <c:pt idx="81">
                  <c:v>-20.8</c:v>
                </c:pt>
                <c:pt idx="82">
                  <c:v>-21.22</c:v>
                </c:pt>
                <c:pt idx="83">
                  <c:v>-21.75</c:v>
                </c:pt>
                <c:pt idx="84">
                  <c:v>-22.33</c:v>
                </c:pt>
                <c:pt idx="85">
                  <c:v>-22.57</c:v>
                </c:pt>
                <c:pt idx="86">
                  <c:v>-22.4</c:v>
                </c:pt>
                <c:pt idx="87">
                  <c:v>-21.63</c:v>
                </c:pt>
                <c:pt idx="88">
                  <c:v>-20.69</c:v>
                </c:pt>
                <c:pt idx="89">
                  <c:v>-20.13</c:v>
                </c:pt>
                <c:pt idx="90">
                  <c:v>-19.54</c:v>
                </c:pt>
                <c:pt idx="91">
                  <c:v>-19.28</c:v>
                </c:pt>
                <c:pt idx="92">
                  <c:v>-18.87</c:v>
                </c:pt>
                <c:pt idx="93">
                  <c:v>-18.5</c:v>
                </c:pt>
                <c:pt idx="94">
                  <c:v>-17.899999999999999</c:v>
                </c:pt>
                <c:pt idx="95">
                  <c:v>-17.16</c:v>
                </c:pt>
                <c:pt idx="96">
                  <c:v>-16.59</c:v>
                </c:pt>
                <c:pt idx="97">
                  <c:v>-16.2</c:v>
                </c:pt>
                <c:pt idx="98">
                  <c:v>-15.85</c:v>
                </c:pt>
                <c:pt idx="99">
                  <c:v>-15.54</c:v>
                </c:pt>
                <c:pt idx="100">
                  <c:v>-15.19</c:v>
                </c:pt>
                <c:pt idx="101">
                  <c:v>-14.61</c:v>
                </c:pt>
                <c:pt idx="102">
                  <c:v>-14.06</c:v>
                </c:pt>
                <c:pt idx="103">
                  <c:v>-13.42</c:v>
                </c:pt>
                <c:pt idx="104">
                  <c:v>-12.81</c:v>
                </c:pt>
                <c:pt idx="105">
                  <c:v>-12.35</c:v>
                </c:pt>
                <c:pt idx="106">
                  <c:v>-12</c:v>
                </c:pt>
                <c:pt idx="107">
                  <c:v>-11.73</c:v>
                </c:pt>
                <c:pt idx="108">
                  <c:v>-11.48</c:v>
                </c:pt>
                <c:pt idx="109">
                  <c:v>-11.29</c:v>
                </c:pt>
                <c:pt idx="110">
                  <c:v>-11.05</c:v>
                </c:pt>
                <c:pt idx="111">
                  <c:v>-10.76</c:v>
                </c:pt>
                <c:pt idx="112">
                  <c:v>-10.29</c:v>
                </c:pt>
                <c:pt idx="113">
                  <c:v>-9.8800000000000008</c:v>
                </c:pt>
                <c:pt idx="114">
                  <c:v>-9.48</c:v>
                </c:pt>
                <c:pt idx="115">
                  <c:v>-9.1199999999999992</c:v>
                </c:pt>
                <c:pt idx="116">
                  <c:v>-8.81</c:v>
                </c:pt>
                <c:pt idx="117">
                  <c:v>-8.5299999999999994</c:v>
                </c:pt>
                <c:pt idx="118">
                  <c:v>-8.2799999999999994</c:v>
                </c:pt>
                <c:pt idx="119">
                  <c:v>-8.02</c:v>
                </c:pt>
                <c:pt idx="120">
                  <c:v>-7.67</c:v>
                </c:pt>
                <c:pt idx="121">
                  <c:v>-7.34</c:v>
                </c:pt>
                <c:pt idx="122">
                  <c:v>-6.97</c:v>
                </c:pt>
                <c:pt idx="123">
                  <c:v>-6.6</c:v>
                </c:pt>
                <c:pt idx="124">
                  <c:v>-6.22</c:v>
                </c:pt>
                <c:pt idx="125">
                  <c:v>-5.88</c:v>
                </c:pt>
                <c:pt idx="126">
                  <c:v>-5.57</c:v>
                </c:pt>
                <c:pt idx="127">
                  <c:v>-5.31</c:v>
                </c:pt>
                <c:pt idx="128">
                  <c:v>-5.0599999999999996</c:v>
                </c:pt>
                <c:pt idx="129">
                  <c:v>-4.78</c:v>
                </c:pt>
                <c:pt idx="130">
                  <c:v>-4.4400000000000004</c:v>
                </c:pt>
                <c:pt idx="131">
                  <c:v>-4.0999999999999996</c:v>
                </c:pt>
                <c:pt idx="132">
                  <c:v>-3.75</c:v>
                </c:pt>
                <c:pt idx="133">
                  <c:v>-3.49</c:v>
                </c:pt>
                <c:pt idx="134">
                  <c:v>-3.26</c:v>
                </c:pt>
                <c:pt idx="135">
                  <c:v>-3.1</c:v>
                </c:pt>
                <c:pt idx="136">
                  <c:v>-3.02</c:v>
                </c:pt>
                <c:pt idx="137">
                  <c:v>-2.95</c:v>
                </c:pt>
                <c:pt idx="138">
                  <c:v>-2.87</c:v>
                </c:pt>
                <c:pt idx="139">
                  <c:v>-2.77</c:v>
                </c:pt>
                <c:pt idx="140">
                  <c:v>-2.62</c:v>
                </c:pt>
                <c:pt idx="141">
                  <c:v>-2.4500000000000002</c:v>
                </c:pt>
                <c:pt idx="142">
                  <c:v>-2.25</c:v>
                </c:pt>
                <c:pt idx="143">
                  <c:v>-2.08</c:v>
                </c:pt>
                <c:pt idx="144">
                  <c:v>-1.94</c:v>
                </c:pt>
                <c:pt idx="145">
                  <c:v>-1.85</c:v>
                </c:pt>
                <c:pt idx="146">
                  <c:v>-1.78</c:v>
                </c:pt>
                <c:pt idx="147">
                  <c:v>-1.73</c:v>
                </c:pt>
                <c:pt idx="148">
                  <c:v>-1.68</c:v>
                </c:pt>
                <c:pt idx="149">
                  <c:v>-1.62</c:v>
                </c:pt>
                <c:pt idx="150">
                  <c:v>-1.53</c:v>
                </c:pt>
                <c:pt idx="151">
                  <c:v>-1.44</c:v>
                </c:pt>
                <c:pt idx="152">
                  <c:v>-1.35</c:v>
                </c:pt>
                <c:pt idx="153">
                  <c:v>-1.27</c:v>
                </c:pt>
                <c:pt idx="154">
                  <c:v>-1.17</c:v>
                </c:pt>
                <c:pt idx="155">
                  <c:v>-1.0900000000000001</c:v>
                </c:pt>
                <c:pt idx="156">
                  <c:v>-1</c:v>
                </c:pt>
                <c:pt idx="157">
                  <c:v>-0.91</c:v>
                </c:pt>
                <c:pt idx="158">
                  <c:v>-0.83</c:v>
                </c:pt>
                <c:pt idx="159">
                  <c:v>-0.77</c:v>
                </c:pt>
                <c:pt idx="160">
                  <c:v>-0.7</c:v>
                </c:pt>
                <c:pt idx="161">
                  <c:v>-0.64</c:v>
                </c:pt>
                <c:pt idx="162">
                  <c:v>-0.6</c:v>
                </c:pt>
                <c:pt idx="163">
                  <c:v>-0.56999999999999995</c:v>
                </c:pt>
                <c:pt idx="164">
                  <c:v>-0.54</c:v>
                </c:pt>
                <c:pt idx="165">
                  <c:v>-0.5</c:v>
                </c:pt>
                <c:pt idx="166">
                  <c:v>-0.48</c:v>
                </c:pt>
                <c:pt idx="167">
                  <c:v>-0.47</c:v>
                </c:pt>
                <c:pt idx="168">
                  <c:v>-0.49</c:v>
                </c:pt>
                <c:pt idx="169">
                  <c:v>-0.49</c:v>
                </c:pt>
                <c:pt idx="170">
                  <c:v>-0.5</c:v>
                </c:pt>
                <c:pt idx="171">
                  <c:v>-0.52</c:v>
                </c:pt>
                <c:pt idx="172">
                  <c:v>-0.52</c:v>
                </c:pt>
                <c:pt idx="173">
                  <c:v>-0.48</c:v>
                </c:pt>
                <c:pt idx="174">
                  <c:v>-0.46</c:v>
                </c:pt>
                <c:pt idx="175">
                  <c:v>-0.4</c:v>
                </c:pt>
                <c:pt idx="176">
                  <c:v>-0.34</c:v>
                </c:pt>
                <c:pt idx="177">
                  <c:v>-0.28999999999999998</c:v>
                </c:pt>
                <c:pt idx="178">
                  <c:v>-0.22</c:v>
                </c:pt>
                <c:pt idx="179">
                  <c:v>-0.18</c:v>
                </c:pt>
                <c:pt idx="180">
                  <c:v>-0.14000000000000001</c:v>
                </c:pt>
                <c:pt idx="181">
                  <c:v>-0.1</c:v>
                </c:pt>
                <c:pt idx="182">
                  <c:v>-7.0000000000000007E-2</c:v>
                </c:pt>
                <c:pt idx="183">
                  <c:v>-0.05</c:v>
                </c:pt>
                <c:pt idx="184">
                  <c:v>-0.03</c:v>
                </c:pt>
                <c:pt idx="185">
                  <c:v>-0.01</c:v>
                </c:pt>
                <c:pt idx="186">
                  <c:v>0</c:v>
                </c:pt>
                <c:pt idx="187">
                  <c:v>0</c:v>
                </c:pt>
                <c:pt idx="188">
                  <c:v>-0.02</c:v>
                </c:pt>
                <c:pt idx="189">
                  <c:v>-0.04</c:v>
                </c:pt>
                <c:pt idx="190">
                  <c:v>-7.0000000000000007E-2</c:v>
                </c:pt>
                <c:pt idx="191">
                  <c:v>-0.12</c:v>
                </c:pt>
                <c:pt idx="192">
                  <c:v>-0.19</c:v>
                </c:pt>
                <c:pt idx="193">
                  <c:v>-0.22</c:v>
                </c:pt>
                <c:pt idx="194">
                  <c:v>-0.28999999999999998</c:v>
                </c:pt>
                <c:pt idx="195">
                  <c:v>-0.38</c:v>
                </c:pt>
                <c:pt idx="196">
                  <c:v>-0.5</c:v>
                </c:pt>
                <c:pt idx="197">
                  <c:v>-0.62</c:v>
                </c:pt>
                <c:pt idx="198">
                  <c:v>-0.77</c:v>
                </c:pt>
                <c:pt idx="199">
                  <c:v>-0.9</c:v>
                </c:pt>
                <c:pt idx="200">
                  <c:v>-1.02</c:v>
                </c:pt>
                <c:pt idx="201">
                  <c:v>-1.1499999999999999</c:v>
                </c:pt>
                <c:pt idx="202">
                  <c:v>-1.25</c:v>
                </c:pt>
                <c:pt idx="203">
                  <c:v>-1.33</c:v>
                </c:pt>
                <c:pt idx="204">
                  <c:v>-1.39</c:v>
                </c:pt>
                <c:pt idx="205">
                  <c:v>-1.43</c:v>
                </c:pt>
                <c:pt idx="206">
                  <c:v>-1.43</c:v>
                </c:pt>
                <c:pt idx="207">
                  <c:v>-1.42</c:v>
                </c:pt>
                <c:pt idx="208">
                  <c:v>-1.36</c:v>
                </c:pt>
                <c:pt idx="209">
                  <c:v>-1.3</c:v>
                </c:pt>
                <c:pt idx="210">
                  <c:v>-1.19</c:v>
                </c:pt>
                <c:pt idx="211">
                  <c:v>-1.08</c:v>
                </c:pt>
                <c:pt idx="212">
                  <c:v>-0.97</c:v>
                </c:pt>
                <c:pt idx="213">
                  <c:v>-0.86</c:v>
                </c:pt>
                <c:pt idx="214">
                  <c:v>-0.8</c:v>
                </c:pt>
                <c:pt idx="215">
                  <c:v>-0.75</c:v>
                </c:pt>
                <c:pt idx="216">
                  <c:v>-0.73</c:v>
                </c:pt>
                <c:pt idx="217">
                  <c:v>-0.76</c:v>
                </c:pt>
                <c:pt idx="218">
                  <c:v>-0.8</c:v>
                </c:pt>
                <c:pt idx="219">
                  <c:v>-0.87</c:v>
                </c:pt>
                <c:pt idx="220">
                  <c:v>-0.97</c:v>
                </c:pt>
                <c:pt idx="221">
                  <c:v>-1.07</c:v>
                </c:pt>
                <c:pt idx="222">
                  <c:v>-1.2</c:v>
                </c:pt>
                <c:pt idx="223">
                  <c:v>-1.31</c:v>
                </c:pt>
                <c:pt idx="224">
                  <c:v>-1.43</c:v>
                </c:pt>
                <c:pt idx="225">
                  <c:v>-1.56</c:v>
                </c:pt>
                <c:pt idx="226">
                  <c:v>-1.71</c:v>
                </c:pt>
                <c:pt idx="227">
                  <c:v>-1.88</c:v>
                </c:pt>
                <c:pt idx="228">
                  <c:v>-2.06</c:v>
                </c:pt>
                <c:pt idx="229">
                  <c:v>-2.27</c:v>
                </c:pt>
                <c:pt idx="230">
                  <c:v>-2.5299999999999998</c:v>
                </c:pt>
                <c:pt idx="231">
                  <c:v>-2.79</c:v>
                </c:pt>
                <c:pt idx="232">
                  <c:v>-3.05</c:v>
                </c:pt>
                <c:pt idx="233">
                  <c:v>-3.34</c:v>
                </c:pt>
                <c:pt idx="234">
                  <c:v>-3.65</c:v>
                </c:pt>
                <c:pt idx="235">
                  <c:v>-3.97</c:v>
                </c:pt>
                <c:pt idx="236">
                  <c:v>-4.32</c:v>
                </c:pt>
                <c:pt idx="237">
                  <c:v>-4.67</c:v>
                </c:pt>
                <c:pt idx="238">
                  <c:v>-5.08</c:v>
                </c:pt>
                <c:pt idx="239">
                  <c:v>-5.48</c:v>
                </c:pt>
                <c:pt idx="240">
                  <c:v>-5.88</c:v>
                </c:pt>
                <c:pt idx="241">
                  <c:v>-6.31</c:v>
                </c:pt>
                <c:pt idx="242">
                  <c:v>-6.72</c:v>
                </c:pt>
                <c:pt idx="243">
                  <c:v>-7.13</c:v>
                </c:pt>
                <c:pt idx="244">
                  <c:v>-7.5</c:v>
                </c:pt>
                <c:pt idx="245">
                  <c:v>-7.89</c:v>
                </c:pt>
                <c:pt idx="246">
                  <c:v>-8.3000000000000007</c:v>
                </c:pt>
                <c:pt idx="247">
                  <c:v>-8.67</c:v>
                </c:pt>
                <c:pt idx="248">
                  <c:v>-9.0399999999999991</c:v>
                </c:pt>
                <c:pt idx="249">
                  <c:v>-9.36</c:v>
                </c:pt>
                <c:pt idx="250">
                  <c:v>-9.64</c:v>
                </c:pt>
                <c:pt idx="251">
                  <c:v>-9.86</c:v>
                </c:pt>
                <c:pt idx="252">
                  <c:v>-10.17</c:v>
                </c:pt>
                <c:pt idx="253">
                  <c:v>-10.46</c:v>
                </c:pt>
                <c:pt idx="254">
                  <c:v>-10.81</c:v>
                </c:pt>
                <c:pt idx="255">
                  <c:v>-11.27</c:v>
                </c:pt>
                <c:pt idx="256">
                  <c:v>-11.75</c:v>
                </c:pt>
                <c:pt idx="257">
                  <c:v>-12.23</c:v>
                </c:pt>
                <c:pt idx="258">
                  <c:v>-12.69</c:v>
                </c:pt>
                <c:pt idx="259">
                  <c:v>-13.13</c:v>
                </c:pt>
                <c:pt idx="260">
                  <c:v>-13.48</c:v>
                </c:pt>
                <c:pt idx="261">
                  <c:v>-13.79</c:v>
                </c:pt>
                <c:pt idx="262">
                  <c:v>-14.04</c:v>
                </c:pt>
                <c:pt idx="263">
                  <c:v>-14.27</c:v>
                </c:pt>
                <c:pt idx="264">
                  <c:v>-14.4</c:v>
                </c:pt>
                <c:pt idx="265">
                  <c:v>-14.53</c:v>
                </c:pt>
                <c:pt idx="266">
                  <c:v>-14.6</c:v>
                </c:pt>
                <c:pt idx="267">
                  <c:v>-14.62</c:v>
                </c:pt>
                <c:pt idx="268">
                  <c:v>-14.71</c:v>
                </c:pt>
                <c:pt idx="269">
                  <c:v>-14.91</c:v>
                </c:pt>
                <c:pt idx="270">
                  <c:v>-15.23</c:v>
                </c:pt>
                <c:pt idx="271">
                  <c:v>-15.7</c:v>
                </c:pt>
                <c:pt idx="272">
                  <c:v>-16.329999999999998</c:v>
                </c:pt>
                <c:pt idx="273">
                  <c:v>-17.059999999999999</c:v>
                </c:pt>
                <c:pt idx="274">
                  <c:v>-17.84</c:v>
                </c:pt>
                <c:pt idx="275">
                  <c:v>-18.37</c:v>
                </c:pt>
                <c:pt idx="276">
                  <c:v>-18.690000000000001</c:v>
                </c:pt>
                <c:pt idx="277">
                  <c:v>-18.760000000000002</c:v>
                </c:pt>
                <c:pt idx="278">
                  <c:v>-18.420000000000002</c:v>
                </c:pt>
                <c:pt idx="279">
                  <c:v>-17.89</c:v>
                </c:pt>
                <c:pt idx="280">
                  <c:v>-17.38</c:v>
                </c:pt>
                <c:pt idx="281">
                  <c:v>-16.89</c:v>
                </c:pt>
                <c:pt idx="282">
                  <c:v>-16.43</c:v>
                </c:pt>
                <c:pt idx="283">
                  <c:v>-16.149999999999999</c:v>
                </c:pt>
                <c:pt idx="284">
                  <c:v>-15.96</c:v>
                </c:pt>
                <c:pt idx="285">
                  <c:v>-15.86</c:v>
                </c:pt>
                <c:pt idx="286">
                  <c:v>-15.87</c:v>
                </c:pt>
                <c:pt idx="287">
                  <c:v>-16.03</c:v>
                </c:pt>
                <c:pt idx="288">
                  <c:v>-16.239999999999998</c:v>
                </c:pt>
                <c:pt idx="289">
                  <c:v>-16.399999999999999</c:v>
                </c:pt>
                <c:pt idx="290">
                  <c:v>-16.64</c:v>
                </c:pt>
                <c:pt idx="291">
                  <c:v>-16.93</c:v>
                </c:pt>
                <c:pt idx="292">
                  <c:v>-17.18</c:v>
                </c:pt>
                <c:pt idx="293">
                  <c:v>-17.37</c:v>
                </c:pt>
                <c:pt idx="294">
                  <c:v>-17.53</c:v>
                </c:pt>
                <c:pt idx="295">
                  <c:v>-17.649999999999999</c:v>
                </c:pt>
                <c:pt idx="296">
                  <c:v>-17.8</c:v>
                </c:pt>
                <c:pt idx="297">
                  <c:v>-17.920000000000002</c:v>
                </c:pt>
                <c:pt idx="298">
                  <c:v>-18.05</c:v>
                </c:pt>
                <c:pt idx="299">
                  <c:v>-18.09</c:v>
                </c:pt>
                <c:pt idx="300">
                  <c:v>-18.16</c:v>
                </c:pt>
                <c:pt idx="301">
                  <c:v>-18.239999999999998</c:v>
                </c:pt>
                <c:pt idx="302">
                  <c:v>-18.399999999999999</c:v>
                </c:pt>
                <c:pt idx="303">
                  <c:v>-18.510000000000002</c:v>
                </c:pt>
                <c:pt idx="304">
                  <c:v>-18.489999999999998</c:v>
                </c:pt>
                <c:pt idx="305">
                  <c:v>-18.66</c:v>
                </c:pt>
                <c:pt idx="306">
                  <c:v>-18.72</c:v>
                </c:pt>
                <c:pt idx="307">
                  <c:v>-18.79</c:v>
                </c:pt>
                <c:pt idx="308">
                  <c:v>-18.989999999999998</c:v>
                </c:pt>
                <c:pt idx="309">
                  <c:v>-19.29</c:v>
                </c:pt>
                <c:pt idx="310">
                  <c:v>-19.850000000000001</c:v>
                </c:pt>
                <c:pt idx="311">
                  <c:v>-20.57</c:v>
                </c:pt>
                <c:pt idx="312">
                  <c:v>-21.53</c:v>
                </c:pt>
                <c:pt idx="313">
                  <c:v>-22.6</c:v>
                </c:pt>
                <c:pt idx="314">
                  <c:v>-23.96</c:v>
                </c:pt>
                <c:pt idx="315">
                  <c:v>-25.28</c:v>
                </c:pt>
                <c:pt idx="316">
                  <c:v>-26.51</c:v>
                </c:pt>
                <c:pt idx="317">
                  <c:v>-27.75</c:v>
                </c:pt>
                <c:pt idx="318">
                  <c:v>-28.5</c:v>
                </c:pt>
                <c:pt idx="319">
                  <c:v>-28.86</c:v>
                </c:pt>
                <c:pt idx="320">
                  <c:v>-28.25</c:v>
                </c:pt>
                <c:pt idx="321">
                  <c:v>-27.28</c:v>
                </c:pt>
                <c:pt idx="322">
                  <c:v>-26.87</c:v>
                </c:pt>
                <c:pt idx="323">
                  <c:v>-26.38</c:v>
                </c:pt>
                <c:pt idx="324">
                  <c:v>-26.14</c:v>
                </c:pt>
                <c:pt idx="325">
                  <c:v>-26.45</c:v>
                </c:pt>
                <c:pt idx="326">
                  <c:v>-27.14</c:v>
                </c:pt>
                <c:pt idx="327">
                  <c:v>-28.1</c:v>
                </c:pt>
                <c:pt idx="328">
                  <c:v>-29.82</c:v>
                </c:pt>
                <c:pt idx="329">
                  <c:v>-32.14</c:v>
                </c:pt>
                <c:pt idx="330">
                  <c:v>-34.47</c:v>
                </c:pt>
                <c:pt idx="331">
                  <c:v>-37.78</c:v>
                </c:pt>
                <c:pt idx="332">
                  <c:v>-38.35</c:v>
                </c:pt>
                <c:pt idx="333">
                  <c:v>-36.83</c:v>
                </c:pt>
                <c:pt idx="334">
                  <c:v>-34.36</c:v>
                </c:pt>
                <c:pt idx="335">
                  <c:v>-33.020000000000003</c:v>
                </c:pt>
                <c:pt idx="336">
                  <c:v>-31.79</c:v>
                </c:pt>
                <c:pt idx="337">
                  <c:v>-31.36</c:v>
                </c:pt>
                <c:pt idx="338">
                  <c:v>-31.18</c:v>
                </c:pt>
                <c:pt idx="339">
                  <c:v>-31</c:v>
                </c:pt>
                <c:pt idx="340">
                  <c:v>-31.77</c:v>
                </c:pt>
                <c:pt idx="341">
                  <c:v>-32.29</c:v>
                </c:pt>
                <c:pt idx="342">
                  <c:v>-33.119999999999997</c:v>
                </c:pt>
                <c:pt idx="343">
                  <c:v>-34.119999999999997</c:v>
                </c:pt>
                <c:pt idx="344">
                  <c:v>-35.26</c:v>
                </c:pt>
                <c:pt idx="345">
                  <c:v>-37.450000000000003</c:v>
                </c:pt>
                <c:pt idx="346">
                  <c:v>-39.04</c:v>
                </c:pt>
                <c:pt idx="347">
                  <c:v>-38.35</c:v>
                </c:pt>
                <c:pt idx="348">
                  <c:v>-35.53</c:v>
                </c:pt>
                <c:pt idx="349">
                  <c:v>-33.4</c:v>
                </c:pt>
                <c:pt idx="350">
                  <c:v>-31.25</c:v>
                </c:pt>
                <c:pt idx="351">
                  <c:v>-29.46</c:v>
                </c:pt>
                <c:pt idx="352">
                  <c:v>-28.05</c:v>
                </c:pt>
                <c:pt idx="353">
                  <c:v>-26.52</c:v>
                </c:pt>
                <c:pt idx="354">
                  <c:v>-25.77</c:v>
                </c:pt>
                <c:pt idx="355">
                  <c:v>-25.02</c:v>
                </c:pt>
                <c:pt idx="356">
                  <c:v>-24.69</c:v>
                </c:pt>
                <c:pt idx="357">
                  <c:v>-24.53</c:v>
                </c:pt>
                <c:pt idx="358">
                  <c:v>-24.39</c:v>
                </c:pt>
                <c:pt idx="359">
                  <c:v>-24.54</c:v>
                </c:pt>
                <c:pt idx="360">
                  <c:v>-25.07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0-4A55-A017-C306548F3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863808"/>
        <c:axId val="404859544"/>
      </c:lineChart>
      <c:catAx>
        <c:axId val="404863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59544"/>
        <c:crosses val="autoZero"/>
        <c:auto val="1"/>
        <c:lblAlgn val="ctr"/>
        <c:lblOffset val="100"/>
        <c:noMultiLvlLbl val="0"/>
      </c:catAx>
      <c:valAx>
        <c:axId val="40485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6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all!$B$3:$B$363</c:f>
              <c:numCache>
                <c:formatCode>General</c:formatCode>
                <c:ptCount val="361"/>
                <c:pt idx="0">
                  <c:v>-41.93</c:v>
                </c:pt>
                <c:pt idx="1">
                  <c:v>-48.15</c:v>
                </c:pt>
                <c:pt idx="2">
                  <c:v>-39.22</c:v>
                </c:pt>
                <c:pt idx="3">
                  <c:v>-35.5</c:v>
                </c:pt>
                <c:pt idx="4">
                  <c:v>-32.42</c:v>
                </c:pt>
                <c:pt idx="5">
                  <c:v>-30.31</c:v>
                </c:pt>
                <c:pt idx="6">
                  <c:v>-28.82</c:v>
                </c:pt>
                <c:pt idx="7">
                  <c:v>-27.83</c:v>
                </c:pt>
                <c:pt idx="8">
                  <c:v>-27.2</c:v>
                </c:pt>
                <c:pt idx="9">
                  <c:v>-26.71</c:v>
                </c:pt>
                <c:pt idx="10">
                  <c:v>-26.52</c:v>
                </c:pt>
                <c:pt idx="11">
                  <c:v>-26.61</c:v>
                </c:pt>
                <c:pt idx="12">
                  <c:v>-26.89</c:v>
                </c:pt>
                <c:pt idx="13">
                  <c:v>-27.4</c:v>
                </c:pt>
                <c:pt idx="14">
                  <c:v>-28.33</c:v>
                </c:pt>
                <c:pt idx="15">
                  <c:v>-29.71</c:v>
                </c:pt>
                <c:pt idx="16">
                  <c:v>-31.52</c:v>
                </c:pt>
                <c:pt idx="17">
                  <c:v>-34.119999999999997</c:v>
                </c:pt>
                <c:pt idx="18">
                  <c:v>-36.549999999999997</c:v>
                </c:pt>
                <c:pt idx="19">
                  <c:v>-37.39</c:v>
                </c:pt>
                <c:pt idx="20">
                  <c:v>-36.25</c:v>
                </c:pt>
                <c:pt idx="21">
                  <c:v>-34.97</c:v>
                </c:pt>
                <c:pt idx="22">
                  <c:v>-34.26</c:v>
                </c:pt>
                <c:pt idx="23">
                  <c:v>-34.42</c:v>
                </c:pt>
                <c:pt idx="24">
                  <c:v>-34.979999999999997</c:v>
                </c:pt>
                <c:pt idx="25">
                  <c:v>-35.94</c:v>
                </c:pt>
                <c:pt idx="26">
                  <c:v>-36.79</c:v>
                </c:pt>
                <c:pt idx="27">
                  <c:v>-35.770000000000003</c:v>
                </c:pt>
                <c:pt idx="28">
                  <c:v>-33.270000000000003</c:v>
                </c:pt>
                <c:pt idx="29">
                  <c:v>-30.61</c:v>
                </c:pt>
                <c:pt idx="30">
                  <c:v>-28.35</c:v>
                </c:pt>
                <c:pt idx="31">
                  <c:v>-26.75</c:v>
                </c:pt>
                <c:pt idx="32">
                  <c:v>-25.71</c:v>
                </c:pt>
                <c:pt idx="33">
                  <c:v>-25.03</c:v>
                </c:pt>
                <c:pt idx="34">
                  <c:v>-24.75</c:v>
                </c:pt>
                <c:pt idx="35">
                  <c:v>-24.75</c:v>
                </c:pt>
                <c:pt idx="36">
                  <c:v>-25.24</c:v>
                </c:pt>
                <c:pt idx="37">
                  <c:v>-25.73</c:v>
                </c:pt>
                <c:pt idx="38">
                  <c:v>-26.32</c:v>
                </c:pt>
                <c:pt idx="39">
                  <c:v>-26.5</c:v>
                </c:pt>
                <c:pt idx="40">
                  <c:v>-26.26</c:v>
                </c:pt>
                <c:pt idx="41">
                  <c:v>-25.97</c:v>
                </c:pt>
                <c:pt idx="42">
                  <c:v>-25.67</c:v>
                </c:pt>
                <c:pt idx="43">
                  <c:v>-25.62</c:v>
                </c:pt>
                <c:pt idx="44">
                  <c:v>-25.78</c:v>
                </c:pt>
                <c:pt idx="45">
                  <c:v>-26.34</c:v>
                </c:pt>
                <c:pt idx="46">
                  <c:v>-27.21</c:v>
                </c:pt>
                <c:pt idx="47">
                  <c:v>-28.25</c:v>
                </c:pt>
                <c:pt idx="48">
                  <c:v>-29.01</c:v>
                </c:pt>
                <c:pt idx="49">
                  <c:v>-29.62</c:v>
                </c:pt>
                <c:pt idx="50">
                  <c:v>-29.67</c:v>
                </c:pt>
                <c:pt idx="51">
                  <c:v>-29.72</c:v>
                </c:pt>
                <c:pt idx="52">
                  <c:v>-29.2</c:v>
                </c:pt>
                <c:pt idx="53">
                  <c:v>-28.56</c:v>
                </c:pt>
                <c:pt idx="54">
                  <c:v>-27.93</c:v>
                </c:pt>
                <c:pt idx="55">
                  <c:v>-27.04</c:v>
                </c:pt>
                <c:pt idx="56">
                  <c:v>-26.43</c:v>
                </c:pt>
                <c:pt idx="57">
                  <c:v>-25.76</c:v>
                </c:pt>
                <c:pt idx="58">
                  <c:v>-25</c:v>
                </c:pt>
                <c:pt idx="59">
                  <c:v>-24.12</c:v>
                </c:pt>
                <c:pt idx="60">
                  <c:v>-23.28</c:v>
                </c:pt>
                <c:pt idx="61">
                  <c:v>-22.57</c:v>
                </c:pt>
                <c:pt idx="62">
                  <c:v>-21.99</c:v>
                </c:pt>
                <c:pt idx="63">
                  <c:v>-21.59</c:v>
                </c:pt>
                <c:pt idx="64">
                  <c:v>-21.44</c:v>
                </c:pt>
                <c:pt idx="65">
                  <c:v>-21.31</c:v>
                </c:pt>
                <c:pt idx="66">
                  <c:v>-21.2</c:v>
                </c:pt>
                <c:pt idx="67">
                  <c:v>-20.93</c:v>
                </c:pt>
                <c:pt idx="68">
                  <c:v>-20.66</c:v>
                </c:pt>
                <c:pt idx="69">
                  <c:v>-20.399999999999999</c:v>
                </c:pt>
                <c:pt idx="70">
                  <c:v>-20.16</c:v>
                </c:pt>
                <c:pt idx="71">
                  <c:v>-19.93</c:v>
                </c:pt>
                <c:pt idx="72">
                  <c:v>-19.84</c:v>
                </c:pt>
                <c:pt idx="73">
                  <c:v>-19.88</c:v>
                </c:pt>
                <c:pt idx="74">
                  <c:v>-19.95</c:v>
                </c:pt>
                <c:pt idx="75">
                  <c:v>-20.190000000000001</c:v>
                </c:pt>
                <c:pt idx="76">
                  <c:v>-20.329999999999998</c:v>
                </c:pt>
                <c:pt idx="77">
                  <c:v>-20.55</c:v>
                </c:pt>
                <c:pt idx="78">
                  <c:v>-20.7</c:v>
                </c:pt>
                <c:pt idx="79">
                  <c:v>-20.78</c:v>
                </c:pt>
                <c:pt idx="80">
                  <c:v>-20.67</c:v>
                </c:pt>
                <c:pt idx="81">
                  <c:v>-20.61</c:v>
                </c:pt>
                <c:pt idx="82">
                  <c:v>-20.48</c:v>
                </c:pt>
                <c:pt idx="83">
                  <c:v>-20.49</c:v>
                </c:pt>
                <c:pt idx="84">
                  <c:v>-20.6</c:v>
                </c:pt>
                <c:pt idx="85">
                  <c:v>-20.64</c:v>
                </c:pt>
                <c:pt idx="86">
                  <c:v>-20.76</c:v>
                </c:pt>
                <c:pt idx="87">
                  <c:v>-20.8</c:v>
                </c:pt>
                <c:pt idx="88">
                  <c:v>-20.8</c:v>
                </c:pt>
                <c:pt idx="89">
                  <c:v>-20.85</c:v>
                </c:pt>
                <c:pt idx="90">
                  <c:v>-20.86</c:v>
                </c:pt>
                <c:pt idx="91">
                  <c:v>-20.8</c:v>
                </c:pt>
                <c:pt idx="92">
                  <c:v>-20.48</c:v>
                </c:pt>
                <c:pt idx="93">
                  <c:v>-20.02</c:v>
                </c:pt>
                <c:pt idx="94">
                  <c:v>-19.27</c:v>
                </c:pt>
                <c:pt idx="95">
                  <c:v>-18.46</c:v>
                </c:pt>
                <c:pt idx="96">
                  <c:v>-17.68</c:v>
                </c:pt>
                <c:pt idx="97">
                  <c:v>-16.93</c:v>
                </c:pt>
                <c:pt idx="98">
                  <c:v>-16.22</c:v>
                </c:pt>
                <c:pt idx="99">
                  <c:v>-15.57</c:v>
                </c:pt>
                <c:pt idx="100">
                  <c:v>-14.92</c:v>
                </c:pt>
                <c:pt idx="101">
                  <c:v>-14.31</c:v>
                </c:pt>
                <c:pt idx="102">
                  <c:v>-13.75</c:v>
                </c:pt>
                <c:pt idx="103">
                  <c:v>-13.21</c:v>
                </c:pt>
                <c:pt idx="104">
                  <c:v>-12.73</c:v>
                </c:pt>
                <c:pt idx="105">
                  <c:v>-12.25</c:v>
                </c:pt>
                <c:pt idx="106">
                  <c:v>-11.79</c:v>
                </c:pt>
                <c:pt idx="107">
                  <c:v>-11.28</c:v>
                </c:pt>
                <c:pt idx="108">
                  <c:v>-10.76</c:v>
                </c:pt>
                <c:pt idx="109">
                  <c:v>-10.26</c:v>
                </c:pt>
                <c:pt idx="110">
                  <c:v>-9.76</c:v>
                </c:pt>
                <c:pt idx="111">
                  <c:v>-9.24</c:v>
                </c:pt>
                <c:pt idx="112">
                  <c:v>-8.75</c:v>
                </c:pt>
                <c:pt idx="113">
                  <c:v>-8.27</c:v>
                </c:pt>
                <c:pt idx="114">
                  <c:v>-7.8</c:v>
                </c:pt>
                <c:pt idx="115">
                  <c:v>-7.33</c:v>
                </c:pt>
                <c:pt idx="116">
                  <c:v>-6.86</c:v>
                </c:pt>
                <c:pt idx="117">
                  <c:v>-6.42</c:v>
                </c:pt>
                <c:pt idx="118">
                  <c:v>-5.99</c:v>
                </c:pt>
                <c:pt idx="119">
                  <c:v>-5.61</c:v>
                </c:pt>
                <c:pt idx="120">
                  <c:v>-5.25</c:v>
                </c:pt>
                <c:pt idx="121">
                  <c:v>-4.9000000000000004</c:v>
                </c:pt>
                <c:pt idx="122">
                  <c:v>-4.55</c:v>
                </c:pt>
                <c:pt idx="123">
                  <c:v>-4.1900000000000004</c:v>
                </c:pt>
                <c:pt idx="124">
                  <c:v>-3.8</c:v>
                </c:pt>
                <c:pt idx="125">
                  <c:v>-3.42</c:v>
                </c:pt>
                <c:pt idx="126">
                  <c:v>-3.04</c:v>
                </c:pt>
                <c:pt idx="127">
                  <c:v>-2.66</c:v>
                </c:pt>
                <c:pt idx="128">
                  <c:v>-2.3199999999999998</c:v>
                </c:pt>
                <c:pt idx="129">
                  <c:v>-1.99</c:v>
                </c:pt>
                <c:pt idx="130">
                  <c:v>-1.69</c:v>
                </c:pt>
                <c:pt idx="131">
                  <c:v>-1.43</c:v>
                </c:pt>
                <c:pt idx="132">
                  <c:v>-1.2</c:v>
                </c:pt>
                <c:pt idx="133">
                  <c:v>-0.98</c:v>
                </c:pt>
                <c:pt idx="134">
                  <c:v>-0.78</c:v>
                </c:pt>
                <c:pt idx="135">
                  <c:v>-0.59</c:v>
                </c:pt>
                <c:pt idx="136">
                  <c:v>-0.43</c:v>
                </c:pt>
                <c:pt idx="137">
                  <c:v>-0.28000000000000003</c:v>
                </c:pt>
                <c:pt idx="138">
                  <c:v>-0.16</c:v>
                </c:pt>
                <c:pt idx="139">
                  <c:v>-7.0000000000000007E-2</c:v>
                </c:pt>
                <c:pt idx="140">
                  <c:v>-0.03</c:v>
                </c:pt>
                <c:pt idx="141">
                  <c:v>-0.01</c:v>
                </c:pt>
                <c:pt idx="142">
                  <c:v>-0.02</c:v>
                </c:pt>
                <c:pt idx="143">
                  <c:v>-0.05</c:v>
                </c:pt>
                <c:pt idx="144">
                  <c:v>-0.1</c:v>
                </c:pt>
                <c:pt idx="145">
                  <c:v>-0.15</c:v>
                </c:pt>
                <c:pt idx="146">
                  <c:v>-0.22</c:v>
                </c:pt>
                <c:pt idx="147">
                  <c:v>-0.28999999999999998</c:v>
                </c:pt>
                <c:pt idx="148">
                  <c:v>-0.38</c:v>
                </c:pt>
                <c:pt idx="149">
                  <c:v>-0.49</c:v>
                </c:pt>
                <c:pt idx="150">
                  <c:v>-0.64</c:v>
                </c:pt>
                <c:pt idx="151">
                  <c:v>-0.81</c:v>
                </c:pt>
                <c:pt idx="152">
                  <c:v>-1</c:v>
                </c:pt>
                <c:pt idx="153">
                  <c:v>-1.23</c:v>
                </c:pt>
                <c:pt idx="154">
                  <c:v>-1.49</c:v>
                </c:pt>
                <c:pt idx="155">
                  <c:v>-1.8</c:v>
                </c:pt>
                <c:pt idx="156">
                  <c:v>-2.15</c:v>
                </c:pt>
                <c:pt idx="157">
                  <c:v>-2.54</c:v>
                </c:pt>
                <c:pt idx="158">
                  <c:v>-2.99</c:v>
                </c:pt>
                <c:pt idx="159">
                  <c:v>-3.52</c:v>
                </c:pt>
                <c:pt idx="160">
                  <c:v>-4.09</c:v>
                </c:pt>
                <c:pt idx="161">
                  <c:v>-4.72</c:v>
                </c:pt>
                <c:pt idx="162">
                  <c:v>-5.44</c:v>
                </c:pt>
                <c:pt idx="163">
                  <c:v>-6.25</c:v>
                </c:pt>
                <c:pt idx="164">
                  <c:v>-7.16</c:v>
                </c:pt>
                <c:pt idx="165">
                  <c:v>-8.16</c:v>
                </c:pt>
                <c:pt idx="166">
                  <c:v>-9.26</c:v>
                </c:pt>
                <c:pt idx="167">
                  <c:v>-10.48</c:v>
                </c:pt>
                <c:pt idx="168">
                  <c:v>-11.74</c:v>
                </c:pt>
                <c:pt idx="169">
                  <c:v>-13.03</c:v>
                </c:pt>
                <c:pt idx="170">
                  <c:v>-14.39</c:v>
                </c:pt>
                <c:pt idx="171">
                  <c:v>-15.66</c:v>
                </c:pt>
                <c:pt idx="172">
                  <c:v>-16.71</c:v>
                </c:pt>
                <c:pt idx="173">
                  <c:v>-17.55</c:v>
                </c:pt>
                <c:pt idx="174">
                  <c:v>-18</c:v>
                </c:pt>
                <c:pt idx="175">
                  <c:v>-18.059999999999999</c:v>
                </c:pt>
                <c:pt idx="176">
                  <c:v>-17.86</c:v>
                </c:pt>
                <c:pt idx="177">
                  <c:v>-17.48</c:v>
                </c:pt>
                <c:pt idx="178">
                  <c:v>-17.059999999999999</c:v>
                </c:pt>
                <c:pt idx="179">
                  <c:v>-16.579999999999998</c:v>
                </c:pt>
                <c:pt idx="180">
                  <c:v>-16.07</c:v>
                </c:pt>
                <c:pt idx="181">
                  <c:v>-15.57</c:v>
                </c:pt>
                <c:pt idx="182">
                  <c:v>-15.07</c:v>
                </c:pt>
                <c:pt idx="183">
                  <c:v>-14.61</c:v>
                </c:pt>
                <c:pt idx="184">
                  <c:v>-14.18</c:v>
                </c:pt>
                <c:pt idx="185">
                  <c:v>-13.9</c:v>
                </c:pt>
                <c:pt idx="186">
                  <c:v>-13.61</c:v>
                </c:pt>
                <c:pt idx="187">
                  <c:v>-13.44</c:v>
                </c:pt>
                <c:pt idx="188">
                  <c:v>-13.38</c:v>
                </c:pt>
                <c:pt idx="189">
                  <c:v>-13.38</c:v>
                </c:pt>
                <c:pt idx="190">
                  <c:v>-13.45</c:v>
                </c:pt>
                <c:pt idx="191">
                  <c:v>-13.54</c:v>
                </c:pt>
                <c:pt idx="192">
                  <c:v>-13.65</c:v>
                </c:pt>
                <c:pt idx="193">
                  <c:v>-13.59</c:v>
                </c:pt>
                <c:pt idx="194">
                  <c:v>-13.57</c:v>
                </c:pt>
                <c:pt idx="195">
                  <c:v>-13.49</c:v>
                </c:pt>
                <c:pt idx="196">
                  <c:v>-13.36</c:v>
                </c:pt>
                <c:pt idx="197">
                  <c:v>-13.09</c:v>
                </c:pt>
                <c:pt idx="198">
                  <c:v>-12.73</c:v>
                </c:pt>
                <c:pt idx="199">
                  <c:v>-12.27</c:v>
                </c:pt>
                <c:pt idx="200">
                  <c:v>-11.78</c:v>
                </c:pt>
                <c:pt idx="201">
                  <c:v>-11.37</c:v>
                </c:pt>
                <c:pt idx="202">
                  <c:v>-10.98</c:v>
                </c:pt>
                <c:pt idx="203">
                  <c:v>-10.65</c:v>
                </c:pt>
                <c:pt idx="204">
                  <c:v>-10.35</c:v>
                </c:pt>
                <c:pt idx="205">
                  <c:v>-10.119999999999999</c:v>
                </c:pt>
                <c:pt idx="206">
                  <c:v>-9.94</c:v>
                </c:pt>
                <c:pt idx="207">
                  <c:v>-9.82</c:v>
                </c:pt>
                <c:pt idx="208">
                  <c:v>-9.7899999999999991</c:v>
                </c:pt>
                <c:pt idx="209">
                  <c:v>-9.81</c:v>
                </c:pt>
                <c:pt idx="210">
                  <c:v>-9.93</c:v>
                </c:pt>
                <c:pt idx="211">
                  <c:v>-10.09</c:v>
                </c:pt>
                <c:pt idx="212">
                  <c:v>-10.32</c:v>
                </c:pt>
                <c:pt idx="213">
                  <c:v>-10.57</c:v>
                </c:pt>
                <c:pt idx="214">
                  <c:v>-10.87</c:v>
                </c:pt>
                <c:pt idx="215">
                  <c:v>-11.16</c:v>
                </c:pt>
                <c:pt idx="216">
                  <c:v>-11.45</c:v>
                </c:pt>
                <c:pt idx="217">
                  <c:v>-11.7</c:v>
                </c:pt>
                <c:pt idx="218">
                  <c:v>-11.92</c:v>
                </c:pt>
                <c:pt idx="219">
                  <c:v>-12.06</c:v>
                </c:pt>
                <c:pt idx="220">
                  <c:v>-12.17</c:v>
                </c:pt>
                <c:pt idx="221">
                  <c:v>-12.21</c:v>
                </c:pt>
                <c:pt idx="222">
                  <c:v>-12.21</c:v>
                </c:pt>
                <c:pt idx="223">
                  <c:v>-12.2</c:v>
                </c:pt>
                <c:pt idx="224">
                  <c:v>-12.11</c:v>
                </c:pt>
                <c:pt idx="225">
                  <c:v>-12.04</c:v>
                </c:pt>
                <c:pt idx="226">
                  <c:v>-11.95</c:v>
                </c:pt>
                <c:pt idx="227">
                  <c:v>-11.88</c:v>
                </c:pt>
                <c:pt idx="228">
                  <c:v>-11.83</c:v>
                </c:pt>
                <c:pt idx="229">
                  <c:v>-11.83</c:v>
                </c:pt>
                <c:pt idx="230">
                  <c:v>-11.88</c:v>
                </c:pt>
                <c:pt idx="231">
                  <c:v>-11.97</c:v>
                </c:pt>
                <c:pt idx="232">
                  <c:v>-12.13</c:v>
                </c:pt>
                <c:pt idx="233">
                  <c:v>-12.34</c:v>
                </c:pt>
                <c:pt idx="234">
                  <c:v>-12.58</c:v>
                </c:pt>
                <c:pt idx="235">
                  <c:v>-12.88</c:v>
                </c:pt>
                <c:pt idx="236">
                  <c:v>-13.15</c:v>
                </c:pt>
                <c:pt idx="237">
                  <c:v>-13.44</c:v>
                </c:pt>
                <c:pt idx="238">
                  <c:v>-13.71</c:v>
                </c:pt>
                <c:pt idx="239">
                  <c:v>-13.96</c:v>
                </c:pt>
                <c:pt idx="240">
                  <c:v>-14.23</c:v>
                </c:pt>
                <c:pt idx="241">
                  <c:v>-14.41</c:v>
                </c:pt>
                <c:pt idx="242">
                  <c:v>-14.52</c:v>
                </c:pt>
                <c:pt idx="243">
                  <c:v>-14.68</c:v>
                </c:pt>
                <c:pt idx="244">
                  <c:v>-14.79</c:v>
                </c:pt>
                <c:pt idx="245">
                  <c:v>-14.91</c:v>
                </c:pt>
                <c:pt idx="246">
                  <c:v>-15.04</c:v>
                </c:pt>
                <c:pt idx="247">
                  <c:v>-15.18</c:v>
                </c:pt>
                <c:pt idx="248">
                  <c:v>-15.36</c:v>
                </c:pt>
                <c:pt idx="249">
                  <c:v>-15.53</c:v>
                </c:pt>
                <c:pt idx="250">
                  <c:v>-15.77</c:v>
                </c:pt>
                <c:pt idx="251">
                  <c:v>-15.9</c:v>
                </c:pt>
                <c:pt idx="252">
                  <c:v>-16.05</c:v>
                </c:pt>
                <c:pt idx="253">
                  <c:v>-16.16</c:v>
                </c:pt>
                <c:pt idx="254">
                  <c:v>-16.23</c:v>
                </c:pt>
                <c:pt idx="255">
                  <c:v>-16.29</c:v>
                </c:pt>
                <c:pt idx="256">
                  <c:v>-16.309999999999999</c:v>
                </c:pt>
                <c:pt idx="257">
                  <c:v>-16.37</c:v>
                </c:pt>
                <c:pt idx="258">
                  <c:v>-16.440000000000001</c:v>
                </c:pt>
                <c:pt idx="259">
                  <c:v>-16.559999999999999</c:v>
                </c:pt>
                <c:pt idx="260">
                  <c:v>-16.690000000000001</c:v>
                </c:pt>
                <c:pt idx="261">
                  <c:v>-16.760000000000002</c:v>
                </c:pt>
                <c:pt idx="262">
                  <c:v>-16.829999999999998</c:v>
                </c:pt>
                <c:pt idx="263">
                  <c:v>-16.91</c:v>
                </c:pt>
                <c:pt idx="264">
                  <c:v>-17.010000000000002</c:v>
                </c:pt>
                <c:pt idx="265">
                  <c:v>-17.09</c:v>
                </c:pt>
                <c:pt idx="266">
                  <c:v>-17.22</c:v>
                </c:pt>
                <c:pt idx="267">
                  <c:v>-17.41</c:v>
                </c:pt>
                <c:pt idx="268">
                  <c:v>-17.559999999999999</c:v>
                </c:pt>
                <c:pt idx="269">
                  <c:v>-17.73</c:v>
                </c:pt>
                <c:pt idx="270">
                  <c:v>-17.93</c:v>
                </c:pt>
                <c:pt idx="271">
                  <c:v>-18.13</c:v>
                </c:pt>
                <c:pt idx="272">
                  <c:v>-18.34</c:v>
                </c:pt>
                <c:pt idx="273">
                  <c:v>-18.510000000000002</c:v>
                </c:pt>
                <c:pt idx="274">
                  <c:v>-18.579999999999998</c:v>
                </c:pt>
                <c:pt idx="275">
                  <c:v>-18.63</c:v>
                </c:pt>
                <c:pt idx="276">
                  <c:v>-18.54</c:v>
                </c:pt>
                <c:pt idx="277">
                  <c:v>-18.46</c:v>
                </c:pt>
                <c:pt idx="278">
                  <c:v>-18.260000000000002</c:v>
                </c:pt>
                <c:pt idx="279">
                  <c:v>-18.07</c:v>
                </c:pt>
                <c:pt idx="280">
                  <c:v>-17.850000000000001</c:v>
                </c:pt>
                <c:pt idx="281">
                  <c:v>-17.670000000000002</c:v>
                </c:pt>
                <c:pt idx="282">
                  <c:v>-17.55</c:v>
                </c:pt>
                <c:pt idx="283">
                  <c:v>-17.5</c:v>
                </c:pt>
                <c:pt idx="284">
                  <c:v>-17.53</c:v>
                </c:pt>
                <c:pt idx="285">
                  <c:v>-17.62</c:v>
                </c:pt>
                <c:pt idx="286">
                  <c:v>-17.77</c:v>
                </c:pt>
                <c:pt idx="287">
                  <c:v>-17.93</c:v>
                </c:pt>
                <c:pt idx="288">
                  <c:v>-18.010000000000002</c:v>
                </c:pt>
                <c:pt idx="289">
                  <c:v>-17.98</c:v>
                </c:pt>
                <c:pt idx="290">
                  <c:v>-17.89</c:v>
                </c:pt>
                <c:pt idx="291">
                  <c:v>-17.84</c:v>
                </c:pt>
                <c:pt idx="292">
                  <c:v>-17.77</c:v>
                </c:pt>
                <c:pt idx="293">
                  <c:v>-17.809999999999999</c:v>
                </c:pt>
                <c:pt idx="294">
                  <c:v>-17.86</c:v>
                </c:pt>
                <c:pt idx="295">
                  <c:v>-17.95</c:v>
                </c:pt>
                <c:pt idx="296">
                  <c:v>-18.03</c:v>
                </c:pt>
                <c:pt idx="297">
                  <c:v>-18.100000000000001</c:v>
                </c:pt>
                <c:pt idx="298">
                  <c:v>-18.21</c:v>
                </c:pt>
                <c:pt idx="299">
                  <c:v>-18.22</c:v>
                </c:pt>
                <c:pt idx="300">
                  <c:v>-18.32</c:v>
                </c:pt>
                <c:pt idx="301">
                  <c:v>-18.36</c:v>
                </c:pt>
                <c:pt idx="302">
                  <c:v>-18.48</c:v>
                </c:pt>
                <c:pt idx="303">
                  <c:v>-18.55</c:v>
                </c:pt>
                <c:pt idx="304">
                  <c:v>-18.579999999999998</c:v>
                </c:pt>
                <c:pt idx="305">
                  <c:v>-18.66</c:v>
                </c:pt>
                <c:pt idx="306">
                  <c:v>-18.86</c:v>
                </c:pt>
                <c:pt idx="307">
                  <c:v>-19.07</c:v>
                </c:pt>
                <c:pt idx="308">
                  <c:v>-19.48</c:v>
                </c:pt>
                <c:pt idx="309">
                  <c:v>-20.04</c:v>
                </c:pt>
                <c:pt idx="310">
                  <c:v>-20.72</c:v>
                </c:pt>
                <c:pt idx="311">
                  <c:v>-21.39</c:v>
                </c:pt>
                <c:pt idx="312">
                  <c:v>-21.96</c:v>
                </c:pt>
                <c:pt idx="313">
                  <c:v>-22.25</c:v>
                </c:pt>
                <c:pt idx="314">
                  <c:v>-22.17</c:v>
                </c:pt>
                <c:pt idx="315">
                  <c:v>-21.94</c:v>
                </c:pt>
                <c:pt idx="316">
                  <c:v>-21.66</c:v>
                </c:pt>
                <c:pt idx="317">
                  <c:v>-21.27</c:v>
                </c:pt>
                <c:pt idx="318">
                  <c:v>-21.04</c:v>
                </c:pt>
                <c:pt idx="319">
                  <c:v>-20.74</c:v>
                </c:pt>
                <c:pt idx="320">
                  <c:v>-20.51</c:v>
                </c:pt>
                <c:pt idx="321">
                  <c:v>-20.27</c:v>
                </c:pt>
                <c:pt idx="322">
                  <c:v>-20.21</c:v>
                </c:pt>
                <c:pt idx="323">
                  <c:v>-20.25</c:v>
                </c:pt>
                <c:pt idx="324">
                  <c:v>-20.420000000000002</c:v>
                </c:pt>
                <c:pt idx="325">
                  <c:v>-20.72</c:v>
                </c:pt>
                <c:pt idx="326">
                  <c:v>-21.16</c:v>
                </c:pt>
                <c:pt idx="327">
                  <c:v>-21.79</c:v>
                </c:pt>
                <c:pt idx="328">
                  <c:v>-22.32</c:v>
                </c:pt>
                <c:pt idx="329">
                  <c:v>-22.94</c:v>
                </c:pt>
                <c:pt idx="330">
                  <c:v>-23.2</c:v>
                </c:pt>
                <c:pt idx="331">
                  <c:v>-23.3</c:v>
                </c:pt>
                <c:pt idx="332">
                  <c:v>-23.21</c:v>
                </c:pt>
                <c:pt idx="333">
                  <c:v>-23.11</c:v>
                </c:pt>
                <c:pt idx="334">
                  <c:v>-23.05</c:v>
                </c:pt>
                <c:pt idx="335">
                  <c:v>-22.93</c:v>
                </c:pt>
                <c:pt idx="336">
                  <c:v>-23.08</c:v>
                </c:pt>
                <c:pt idx="337">
                  <c:v>-23.42</c:v>
                </c:pt>
                <c:pt idx="338">
                  <c:v>-23.91</c:v>
                </c:pt>
                <c:pt idx="339">
                  <c:v>-24.63</c:v>
                </c:pt>
                <c:pt idx="340">
                  <c:v>-25.56</c:v>
                </c:pt>
                <c:pt idx="341">
                  <c:v>-26.57</c:v>
                </c:pt>
                <c:pt idx="342">
                  <c:v>-27.77</c:v>
                </c:pt>
                <c:pt idx="343">
                  <c:v>-28.63</c:v>
                </c:pt>
                <c:pt idx="344">
                  <c:v>-29.23</c:v>
                </c:pt>
                <c:pt idx="345">
                  <c:v>-29.34</c:v>
                </c:pt>
                <c:pt idx="346">
                  <c:v>-28.77</c:v>
                </c:pt>
                <c:pt idx="347">
                  <c:v>-28.11</c:v>
                </c:pt>
                <c:pt idx="348">
                  <c:v>-27.4</c:v>
                </c:pt>
                <c:pt idx="349">
                  <c:v>-26.95</c:v>
                </c:pt>
                <c:pt idx="350">
                  <c:v>-26.51</c:v>
                </c:pt>
                <c:pt idx="351">
                  <c:v>-26.32</c:v>
                </c:pt>
                <c:pt idx="352">
                  <c:v>-26.42</c:v>
                </c:pt>
                <c:pt idx="353">
                  <c:v>-26.66</c:v>
                </c:pt>
                <c:pt idx="354">
                  <c:v>-27.02</c:v>
                </c:pt>
                <c:pt idx="355">
                  <c:v>-27.82</c:v>
                </c:pt>
                <c:pt idx="356">
                  <c:v>-28.88</c:v>
                </c:pt>
                <c:pt idx="357">
                  <c:v>-30.25</c:v>
                </c:pt>
                <c:pt idx="358">
                  <c:v>-32.369999999999997</c:v>
                </c:pt>
                <c:pt idx="359">
                  <c:v>-35.72</c:v>
                </c:pt>
                <c:pt idx="360">
                  <c:v>-41.77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0-4AA6-8932-E49E975CA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9104992"/>
        <c:axId val="759105648"/>
      </c:lineChart>
      <c:catAx>
        <c:axId val="759104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105648"/>
        <c:crosses val="autoZero"/>
        <c:auto val="1"/>
        <c:lblAlgn val="ctr"/>
        <c:lblOffset val="100"/>
        <c:noMultiLvlLbl val="0"/>
      </c:catAx>
      <c:valAx>
        <c:axId val="7591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10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120</a:t>
            </a:r>
            <a:r>
              <a:rPr lang="en-US" baseline="0"/>
              <a:t> Degree Steering Binomial - </a:t>
            </a:r>
            <a:r>
              <a:rPr lang="en-US"/>
              <a:t>Radiation</a:t>
            </a:r>
            <a:r>
              <a:rPr lang="en-US" baseline="0"/>
              <a:t> Pattern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H_sum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results!$C$2:$C$413</c:f>
              <c:numCache>
                <c:formatCode>General</c:formatCode>
                <c:ptCount val="412"/>
                <c:pt idx="0">
                  <c:v>-89.904324618340354</c:v>
                </c:pt>
                <c:pt idx="1">
                  <c:v>-76.010332064587033</c:v>
                </c:pt>
                <c:pt idx="2">
                  <c:v>-70.630259879018226</c:v>
                </c:pt>
                <c:pt idx="3">
                  <c:v>-68.19305281868094</c:v>
                </c:pt>
                <c:pt idx="4">
                  <c:v>-65.621980557166609</c:v>
                </c:pt>
                <c:pt idx="5">
                  <c:v>-63.887213809202315</c:v>
                </c:pt>
                <c:pt idx="6">
                  <c:v>-62.876823333820255</c:v>
                </c:pt>
                <c:pt idx="7">
                  <c:v>-61.945810896872814</c:v>
                </c:pt>
                <c:pt idx="8">
                  <c:v>-61.373675095934949</c:v>
                </c:pt>
                <c:pt idx="9">
                  <c:v>-61.010736434176877</c:v>
                </c:pt>
                <c:pt idx="10">
                  <c:v>-60.935675951178851</c:v>
                </c:pt>
                <c:pt idx="11">
                  <c:v>-61.116713218599479</c:v>
                </c:pt>
                <c:pt idx="12">
                  <c:v>-61.321508857743837</c:v>
                </c:pt>
                <c:pt idx="13">
                  <c:v>-62.063053621778735</c:v>
                </c:pt>
                <c:pt idx="14">
                  <c:v>-62.958097471757924</c:v>
                </c:pt>
                <c:pt idx="15">
                  <c:v>-63.980522819374102</c:v>
                </c:pt>
                <c:pt idx="16">
                  <c:v>-65.744740914979388</c:v>
                </c:pt>
                <c:pt idx="17">
                  <c:v>-67.490355141801231</c:v>
                </c:pt>
                <c:pt idx="18">
                  <c:v>-68.876955557800102</c:v>
                </c:pt>
                <c:pt idx="19">
                  <c:v>-69.084394748042186</c:v>
                </c:pt>
                <c:pt idx="20">
                  <c:v>-68.148150517377218</c:v>
                </c:pt>
                <c:pt idx="21">
                  <c:v>-66.896455363509631</c:v>
                </c:pt>
                <c:pt idx="22">
                  <c:v>-66.843925130263173</c:v>
                </c:pt>
                <c:pt idx="23">
                  <c:v>-66.388158902158935</c:v>
                </c:pt>
                <c:pt idx="24">
                  <c:v>-66.619538890763309</c:v>
                </c:pt>
                <c:pt idx="25">
                  <c:v>-66.74319244604466</c:v>
                </c:pt>
                <c:pt idx="26">
                  <c:v>-66.787688103535828</c:v>
                </c:pt>
                <c:pt idx="27">
                  <c:v>-66.371673171245334</c:v>
                </c:pt>
                <c:pt idx="28">
                  <c:v>-65.160910821039749</c:v>
                </c:pt>
                <c:pt idx="29">
                  <c:v>-64.186753093432316</c:v>
                </c:pt>
                <c:pt idx="30">
                  <c:v>-62.864687323790832</c:v>
                </c:pt>
                <c:pt idx="31">
                  <c:v>-61.724992133770527</c:v>
                </c:pt>
                <c:pt idx="32">
                  <c:v>-60.864752387161147</c:v>
                </c:pt>
                <c:pt idx="33">
                  <c:v>-60.520380760600304</c:v>
                </c:pt>
                <c:pt idx="34">
                  <c:v>-60.228753034284246</c:v>
                </c:pt>
                <c:pt idx="35">
                  <c:v>-60.476113341289235</c:v>
                </c:pt>
                <c:pt idx="36">
                  <c:v>-60.875994665839102</c:v>
                </c:pt>
                <c:pt idx="37">
                  <c:v>-61.46522656798944</c:v>
                </c:pt>
                <c:pt idx="38">
                  <c:v>-62.009909473729046</c:v>
                </c:pt>
                <c:pt idx="39">
                  <c:v>-62.208054096175765</c:v>
                </c:pt>
                <c:pt idx="40">
                  <c:v>-61.922272806268367</c:v>
                </c:pt>
                <c:pt idx="41">
                  <c:v>-61.572956315677352</c:v>
                </c:pt>
                <c:pt idx="42">
                  <c:v>-61.327776399491469</c:v>
                </c:pt>
                <c:pt idx="43">
                  <c:v>-61.292920471106996</c:v>
                </c:pt>
                <c:pt idx="44">
                  <c:v>-61.679944100107861</c:v>
                </c:pt>
                <c:pt idx="45">
                  <c:v>-62.279998872103981</c:v>
                </c:pt>
                <c:pt idx="46">
                  <c:v>-63.42171563028063</c:v>
                </c:pt>
                <c:pt idx="47">
                  <c:v>-64.614068431592074</c:v>
                </c:pt>
                <c:pt idx="48">
                  <c:v>-65.401645399834663</c:v>
                </c:pt>
                <c:pt idx="49">
                  <c:v>-65.484998609177225</c:v>
                </c:pt>
                <c:pt idx="50">
                  <c:v>-65.023475758942908</c:v>
                </c:pt>
                <c:pt idx="51">
                  <c:v>-64.629841013643443</c:v>
                </c:pt>
                <c:pt idx="52">
                  <c:v>-63.809562803542718</c:v>
                </c:pt>
                <c:pt idx="53">
                  <c:v>-62.892555228573926</c:v>
                </c:pt>
                <c:pt idx="54">
                  <c:v>-62.216292262187231</c:v>
                </c:pt>
                <c:pt idx="55">
                  <c:v>-61.506440147144417</c:v>
                </c:pt>
                <c:pt idx="56">
                  <c:v>-60.929807058855658</c:v>
                </c:pt>
                <c:pt idx="57">
                  <c:v>-60.280719878252228</c:v>
                </c:pt>
                <c:pt idx="58">
                  <c:v>-59.693540240198892</c:v>
                </c:pt>
                <c:pt idx="59">
                  <c:v>-59.031542935887188</c:v>
                </c:pt>
                <c:pt idx="60">
                  <c:v>-58.166861608802108</c:v>
                </c:pt>
                <c:pt idx="61">
                  <c:v>-57.458403957646837</c:v>
                </c:pt>
                <c:pt idx="62">
                  <c:v>-56.93848846274711</c:v>
                </c:pt>
                <c:pt idx="63">
                  <c:v>-56.521005304194574</c:v>
                </c:pt>
                <c:pt idx="64">
                  <c:v>-56.381939841189457</c:v>
                </c:pt>
                <c:pt idx="65">
                  <c:v>-56.224211334178221</c:v>
                </c:pt>
                <c:pt idx="66">
                  <c:v>-56.085318766264471</c:v>
                </c:pt>
                <c:pt idx="67">
                  <c:v>-55.807829963588816</c:v>
                </c:pt>
                <c:pt idx="68">
                  <c:v>-55.486373373890068</c:v>
                </c:pt>
                <c:pt idx="69">
                  <c:v>-55.27109723794706</c:v>
                </c:pt>
                <c:pt idx="70">
                  <c:v>-55.08778932802624</c:v>
                </c:pt>
                <c:pt idx="71">
                  <c:v>-54.959842255145766</c:v>
                </c:pt>
                <c:pt idx="72">
                  <c:v>-55.042783289078315</c:v>
                </c:pt>
                <c:pt idx="73">
                  <c:v>-55.17203642613417</c:v>
                </c:pt>
                <c:pt idx="74">
                  <c:v>-55.270404876321528</c:v>
                </c:pt>
                <c:pt idx="75">
                  <c:v>-55.631892176974731</c:v>
                </c:pt>
                <c:pt idx="76">
                  <c:v>-55.799423248833129</c:v>
                </c:pt>
                <c:pt idx="77">
                  <c:v>-56.135771476256977</c:v>
                </c:pt>
                <c:pt idx="78">
                  <c:v>-56.26758327966683</c:v>
                </c:pt>
                <c:pt idx="79">
                  <c:v>-56.386113955015638</c:v>
                </c:pt>
                <c:pt idx="80">
                  <c:v>-56.282033354444174</c:v>
                </c:pt>
                <c:pt idx="81">
                  <c:v>-56.234345705712549</c:v>
                </c:pt>
                <c:pt idx="82">
                  <c:v>-56.052380234396743</c:v>
                </c:pt>
                <c:pt idx="83">
                  <c:v>-56.028835428069826</c:v>
                </c:pt>
                <c:pt idx="84">
                  <c:v>-56.029781215023398</c:v>
                </c:pt>
                <c:pt idx="85">
                  <c:v>-56.058559795103193</c:v>
                </c:pt>
                <c:pt idx="86">
                  <c:v>-56.098230262909858</c:v>
                </c:pt>
                <c:pt idx="87">
                  <c:v>-55.89952197018151</c:v>
                </c:pt>
                <c:pt idx="88">
                  <c:v>-55.903567151526268</c:v>
                </c:pt>
                <c:pt idx="89">
                  <c:v>-55.905873436302613</c:v>
                </c:pt>
                <c:pt idx="90">
                  <c:v>-55.840057340115017</c:v>
                </c:pt>
                <c:pt idx="91">
                  <c:v>-55.628445011404317</c:v>
                </c:pt>
                <c:pt idx="92">
                  <c:v>-55.407509239600479</c:v>
                </c:pt>
                <c:pt idx="93">
                  <c:v>-54.945370616983354</c:v>
                </c:pt>
                <c:pt idx="94">
                  <c:v>-54.51501737726236</c:v>
                </c:pt>
                <c:pt idx="95">
                  <c:v>-53.78469033488863</c:v>
                </c:pt>
                <c:pt idx="96">
                  <c:v>-53.031437887000507</c:v>
                </c:pt>
                <c:pt idx="97">
                  <c:v>-52.286742849972192</c:v>
                </c:pt>
                <c:pt idx="98">
                  <c:v>-51.513066230355065</c:v>
                </c:pt>
                <c:pt idx="99">
                  <c:v>-50.793634468249294</c:v>
                </c:pt>
                <c:pt idx="100">
                  <c:v>-50.230789530667501</c:v>
                </c:pt>
                <c:pt idx="101">
                  <c:v>-49.581670021657303</c:v>
                </c:pt>
                <c:pt idx="102">
                  <c:v>-49.023708114687132</c:v>
                </c:pt>
                <c:pt idx="103">
                  <c:v>-48.519811882974565</c:v>
                </c:pt>
                <c:pt idx="104">
                  <c:v>-48.019966682178563</c:v>
                </c:pt>
                <c:pt idx="105">
                  <c:v>-47.583086580924451</c:v>
                </c:pt>
                <c:pt idx="106">
                  <c:v>-47.001092367401604</c:v>
                </c:pt>
                <c:pt idx="107">
                  <c:v>-46.503558252798214</c:v>
                </c:pt>
                <c:pt idx="108">
                  <c:v>-45.9824775331425</c:v>
                </c:pt>
                <c:pt idx="109">
                  <c:v>-45.49623589171911</c:v>
                </c:pt>
                <c:pt idx="110">
                  <c:v>-44.998002216210779</c:v>
                </c:pt>
                <c:pt idx="111">
                  <c:v>-44.516345789807517</c:v>
                </c:pt>
                <c:pt idx="112">
                  <c:v>-44.053090306502142</c:v>
                </c:pt>
                <c:pt idx="113">
                  <c:v>-43.564537777950257</c:v>
                </c:pt>
                <c:pt idx="114">
                  <c:v>-43.083722478545724</c:v>
                </c:pt>
                <c:pt idx="115">
                  <c:v>-42.596423155487912</c:v>
                </c:pt>
                <c:pt idx="116">
                  <c:v>-42.109947128944356</c:v>
                </c:pt>
                <c:pt idx="117">
                  <c:v>-41.681348461907881</c:v>
                </c:pt>
                <c:pt idx="118">
                  <c:v>-41.283185315075805</c:v>
                </c:pt>
                <c:pt idx="119">
                  <c:v>-40.914239780118045</c:v>
                </c:pt>
                <c:pt idx="120">
                  <c:v>-40.553893055177063</c:v>
                </c:pt>
                <c:pt idx="121">
                  <c:v>-40.208722835009347</c:v>
                </c:pt>
                <c:pt idx="122">
                  <c:v>-39.860919255969463</c:v>
                </c:pt>
                <c:pt idx="123">
                  <c:v>-39.507686018157841</c:v>
                </c:pt>
                <c:pt idx="124">
                  <c:v>-39.127540039455646</c:v>
                </c:pt>
                <c:pt idx="125">
                  <c:v>-38.751532649247252</c:v>
                </c:pt>
                <c:pt idx="126">
                  <c:v>-38.360001438434864</c:v>
                </c:pt>
                <c:pt idx="127">
                  <c:v>-37.995841618156732</c:v>
                </c:pt>
                <c:pt idx="128">
                  <c:v>-37.664720947139251</c:v>
                </c:pt>
                <c:pt idx="129">
                  <c:v>-37.351336143303627</c:v>
                </c:pt>
                <c:pt idx="130">
                  <c:v>-37.0391408854058</c:v>
                </c:pt>
                <c:pt idx="131">
                  <c:v>-36.77121800210189</c:v>
                </c:pt>
                <c:pt idx="132">
                  <c:v>-36.537766999837011</c:v>
                </c:pt>
                <c:pt idx="133">
                  <c:v>-36.311462760410109</c:v>
                </c:pt>
                <c:pt idx="134">
                  <c:v>-36.111133987010518</c:v>
                </c:pt>
                <c:pt idx="135">
                  <c:v>-35.922460823657232</c:v>
                </c:pt>
                <c:pt idx="136">
                  <c:v>-35.766782580187609</c:v>
                </c:pt>
                <c:pt idx="137">
                  <c:v>-35.610639238119482</c:v>
                </c:pt>
                <c:pt idx="138">
                  <c:v>-35.478017511318626</c:v>
                </c:pt>
                <c:pt idx="139">
                  <c:v>-35.372594394513442</c:v>
                </c:pt>
                <c:pt idx="140">
                  <c:v>-35.304528614047129</c:v>
                </c:pt>
                <c:pt idx="141">
                  <c:v>-35.263415040182224</c:v>
                </c:pt>
                <c:pt idx="142">
                  <c:v>-35.256002846878829</c:v>
                </c:pt>
                <c:pt idx="143">
                  <c:v>-35.278934482570442</c:v>
                </c:pt>
                <c:pt idx="144">
                  <c:v>-35.304054622279772</c:v>
                </c:pt>
                <c:pt idx="145">
                  <c:v>-35.347837655900754</c:v>
                </c:pt>
                <c:pt idx="146">
                  <c:v>-35.398494101104703</c:v>
                </c:pt>
                <c:pt idx="147">
                  <c:v>-35.468670382406557</c:v>
                </c:pt>
                <c:pt idx="148">
                  <c:v>-35.523283505547688</c:v>
                </c:pt>
                <c:pt idx="149">
                  <c:v>-35.615024961625274</c:v>
                </c:pt>
                <c:pt idx="150">
                  <c:v>-35.735588391131053</c:v>
                </c:pt>
                <c:pt idx="151">
                  <c:v>-35.86627296936576</c:v>
                </c:pt>
                <c:pt idx="152">
                  <c:v>-36.008891929057071</c:v>
                </c:pt>
                <c:pt idx="153">
                  <c:v>-36.168611117854809</c:v>
                </c:pt>
                <c:pt idx="154">
                  <c:v>-36.372902500291879</c:v>
                </c:pt>
                <c:pt idx="155">
                  <c:v>-36.610954039552162</c:v>
                </c:pt>
                <c:pt idx="156">
                  <c:v>-36.846816580475426</c:v>
                </c:pt>
                <c:pt idx="157">
                  <c:v>-37.151227038702203</c:v>
                </c:pt>
                <c:pt idx="158">
                  <c:v>-37.507175167854008</c:v>
                </c:pt>
                <c:pt idx="159">
                  <c:v>-37.907416926949111</c:v>
                </c:pt>
                <c:pt idx="160">
                  <c:v>-38.334637492613808</c:v>
                </c:pt>
                <c:pt idx="161">
                  <c:v>-38.808379481217216</c:v>
                </c:pt>
                <c:pt idx="162">
                  <c:v>-39.37661276021479</c:v>
                </c:pt>
                <c:pt idx="163">
                  <c:v>-39.964131397726653</c:v>
                </c:pt>
                <c:pt idx="164">
                  <c:v>-40.592541952059179</c:v>
                </c:pt>
                <c:pt idx="165">
                  <c:v>-41.296274977026798</c:v>
                </c:pt>
                <c:pt idx="166">
                  <c:v>-42.110662253632171</c:v>
                </c:pt>
                <c:pt idx="167">
                  <c:v>-42.949154881815716</c:v>
                </c:pt>
                <c:pt idx="168">
                  <c:v>-43.882060032206766</c:v>
                </c:pt>
                <c:pt idx="169">
                  <c:v>-44.817852028861516</c:v>
                </c:pt>
                <c:pt idx="170">
                  <c:v>-45.849335375062012</c:v>
                </c:pt>
                <c:pt idx="171">
                  <c:v>-46.907198527790605</c:v>
                </c:pt>
                <c:pt idx="172">
                  <c:v>-48.020663345035295</c:v>
                </c:pt>
                <c:pt idx="173">
                  <c:v>-49.179679760865589</c:v>
                </c:pt>
                <c:pt idx="174">
                  <c:v>-50.378976984943847</c:v>
                </c:pt>
                <c:pt idx="175">
                  <c:v>-51.578608267986098</c:v>
                </c:pt>
                <c:pt idx="176">
                  <c:v>-52.751204067497348</c:v>
                </c:pt>
                <c:pt idx="177">
                  <c:v>-53.724633472794451</c:v>
                </c:pt>
                <c:pt idx="178">
                  <c:v>-54.51085006955725</c:v>
                </c:pt>
                <c:pt idx="179">
                  <c:v>-54.977353134654088</c:v>
                </c:pt>
                <c:pt idx="180">
                  <c:v>-55.002787907296018</c:v>
                </c:pt>
                <c:pt idx="181">
                  <c:v>-54.923601433674961</c:v>
                </c:pt>
                <c:pt idx="182">
                  <c:v>-54.485593349392943</c:v>
                </c:pt>
                <c:pt idx="183">
                  <c:v>-53.711410465177551</c:v>
                </c:pt>
                <c:pt idx="184">
                  <c:v>-53.081409163152131</c:v>
                </c:pt>
                <c:pt idx="185">
                  <c:v>-52.275419667687792</c:v>
                </c:pt>
                <c:pt idx="186">
                  <c:v>-51.829858626840064</c:v>
                </c:pt>
                <c:pt idx="187">
                  <c:v>-51.247764433353211</c:v>
                </c:pt>
                <c:pt idx="188">
                  <c:v>-50.896631774421131</c:v>
                </c:pt>
                <c:pt idx="189">
                  <c:v>-50.480693357782364</c:v>
                </c:pt>
                <c:pt idx="190">
                  <c:v>-50.283781252717368</c:v>
                </c:pt>
                <c:pt idx="191">
                  <c:v>-50.165335442817479</c:v>
                </c:pt>
                <c:pt idx="192">
                  <c:v>-50.059219793478817</c:v>
                </c:pt>
                <c:pt idx="193">
                  <c:v>-49.823193396134954</c:v>
                </c:pt>
                <c:pt idx="194">
                  <c:v>-49.670385437790685</c:v>
                </c:pt>
                <c:pt idx="195">
                  <c:v>-49.505339927505744</c:v>
                </c:pt>
                <c:pt idx="196">
                  <c:v>-49.324897024098675</c:v>
                </c:pt>
                <c:pt idx="197">
                  <c:v>-48.879595812149354</c:v>
                </c:pt>
                <c:pt idx="198">
                  <c:v>-48.974153606855033</c:v>
                </c:pt>
                <c:pt idx="199">
                  <c:v>-48.657329023164309</c:v>
                </c:pt>
                <c:pt idx="200">
                  <c:v>-48.364743167199407</c:v>
                </c:pt>
                <c:pt idx="201">
                  <c:v>-48.193576585077018</c:v>
                </c:pt>
                <c:pt idx="202">
                  <c:v>-47.972691293769017</c:v>
                </c:pt>
                <c:pt idx="203">
                  <c:v>-47.834257171998061</c:v>
                </c:pt>
                <c:pt idx="204">
                  <c:v>-47.792929238700658</c:v>
                </c:pt>
                <c:pt idx="205">
                  <c:v>-47.820895661572493</c:v>
                </c:pt>
                <c:pt idx="206">
                  <c:v>-47.807609562777188</c:v>
                </c:pt>
                <c:pt idx="207">
                  <c:v>-47.924590944978512</c:v>
                </c:pt>
                <c:pt idx="208">
                  <c:v>-48.062387798605251</c:v>
                </c:pt>
                <c:pt idx="209">
                  <c:v>-48.431428849686938</c:v>
                </c:pt>
                <c:pt idx="210">
                  <c:v>-48.659900504355747</c:v>
                </c:pt>
                <c:pt idx="211">
                  <c:v>-49.031992544587126</c:v>
                </c:pt>
                <c:pt idx="212">
                  <c:v>-49.423646725240495</c:v>
                </c:pt>
                <c:pt idx="213">
                  <c:v>-49.849981880238857</c:v>
                </c:pt>
                <c:pt idx="214">
                  <c:v>-50.148778571182575</c:v>
                </c:pt>
                <c:pt idx="215">
                  <c:v>-50.394754434170423</c:v>
                </c:pt>
                <c:pt idx="216">
                  <c:v>-50.406942038002931</c:v>
                </c:pt>
                <c:pt idx="217">
                  <c:v>-50.286572732469239</c:v>
                </c:pt>
                <c:pt idx="218">
                  <c:v>-50.079949482618211</c:v>
                </c:pt>
                <c:pt idx="219">
                  <c:v>-49.873938794118551</c:v>
                </c:pt>
                <c:pt idx="220">
                  <c:v>-49.442596044422949</c:v>
                </c:pt>
                <c:pt idx="221">
                  <c:v>-49.160522421346151</c:v>
                </c:pt>
                <c:pt idx="222">
                  <c:v>-48.711741706054063</c:v>
                </c:pt>
                <c:pt idx="223">
                  <c:v>-48.351907787036332</c:v>
                </c:pt>
                <c:pt idx="224">
                  <c:v>-48.05807682609646</c:v>
                </c:pt>
                <c:pt idx="225">
                  <c:v>-47.728041306440829</c:v>
                </c:pt>
                <c:pt idx="226">
                  <c:v>-47.398422162932718</c:v>
                </c:pt>
                <c:pt idx="227">
                  <c:v>-47.206516281252888</c:v>
                </c:pt>
                <c:pt idx="228">
                  <c:v>-46.986286607344766</c:v>
                </c:pt>
                <c:pt idx="229">
                  <c:v>-46.858772313513157</c:v>
                </c:pt>
                <c:pt idx="230">
                  <c:v>-46.778827869208008</c:v>
                </c:pt>
                <c:pt idx="231">
                  <c:v>-46.744931177117181</c:v>
                </c:pt>
                <c:pt idx="232">
                  <c:v>-46.750537945607149</c:v>
                </c:pt>
                <c:pt idx="233">
                  <c:v>-46.870116003655077</c:v>
                </c:pt>
                <c:pt idx="234">
                  <c:v>-46.986202164651026</c:v>
                </c:pt>
                <c:pt idx="235">
                  <c:v>-47.228146154426781</c:v>
                </c:pt>
                <c:pt idx="236">
                  <c:v>-47.455933180756787</c:v>
                </c:pt>
                <c:pt idx="237">
                  <c:v>-47.667480004458589</c:v>
                </c:pt>
                <c:pt idx="238">
                  <c:v>-47.923803964507528</c:v>
                </c:pt>
                <c:pt idx="239">
                  <c:v>-48.184394641815508</c:v>
                </c:pt>
                <c:pt idx="240">
                  <c:v>-48.455684952226719</c:v>
                </c:pt>
                <c:pt idx="241">
                  <c:v>-48.772183921509111</c:v>
                </c:pt>
                <c:pt idx="242">
                  <c:v>-48.943229214463315</c:v>
                </c:pt>
                <c:pt idx="243">
                  <c:v>-49.118359317029018</c:v>
                </c:pt>
                <c:pt idx="244">
                  <c:v>-49.245866098017459</c:v>
                </c:pt>
                <c:pt idx="245">
                  <c:v>-49.354662386527728</c:v>
                </c:pt>
                <c:pt idx="246">
                  <c:v>-49.499256018126545</c:v>
                </c:pt>
                <c:pt idx="247">
                  <c:v>-49.660814178992155</c:v>
                </c:pt>
                <c:pt idx="248">
                  <c:v>-49.850973686182662</c:v>
                </c:pt>
                <c:pt idx="249">
                  <c:v>-50.055808740466652</c:v>
                </c:pt>
                <c:pt idx="250">
                  <c:v>-50.268024560809764</c:v>
                </c:pt>
                <c:pt idx="251">
                  <c:v>-50.498544561316876</c:v>
                </c:pt>
                <c:pt idx="252">
                  <c:v>-50.618804981042302</c:v>
                </c:pt>
                <c:pt idx="253">
                  <c:v>-50.779672540084718</c:v>
                </c:pt>
                <c:pt idx="254">
                  <c:v>-50.877893785892553</c:v>
                </c:pt>
                <c:pt idx="255">
                  <c:v>-50.953079046547003</c:v>
                </c:pt>
                <c:pt idx="256">
                  <c:v>-50.984698121255853</c:v>
                </c:pt>
                <c:pt idx="257">
                  <c:v>-51.085421015394871</c:v>
                </c:pt>
                <c:pt idx="258">
                  <c:v>-51.173741575124623</c:v>
                </c:pt>
                <c:pt idx="259">
                  <c:v>-51.24634486448339</c:v>
                </c:pt>
                <c:pt idx="260">
                  <c:v>-51.450235471552531</c:v>
                </c:pt>
                <c:pt idx="261">
                  <c:v>-51.487681440334718</c:v>
                </c:pt>
                <c:pt idx="262">
                  <c:v>-51.602742330937168</c:v>
                </c:pt>
                <c:pt idx="263">
                  <c:v>-51.716018948472914</c:v>
                </c:pt>
                <c:pt idx="264">
                  <c:v>-51.799730793076613</c:v>
                </c:pt>
                <c:pt idx="265">
                  <c:v>-51.925709213489924</c:v>
                </c:pt>
                <c:pt idx="266">
                  <c:v>-52.030891472280352</c:v>
                </c:pt>
                <c:pt idx="267">
                  <c:v>-52.270009631295864</c:v>
                </c:pt>
                <c:pt idx="268">
                  <c:v>-52.442882460177536</c:v>
                </c:pt>
                <c:pt idx="269">
                  <c:v>-52.707874147384153</c:v>
                </c:pt>
                <c:pt idx="270">
                  <c:v>-53.01949772794935</c:v>
                </c:pt>
                <c:pt idx="271">
                  <c:v>-53.407535923669172</c:v>
                </c:pt>
                <c:pt idx="272">
                  <c:v>-53.719458992833502</c:v>
                </c:pt>
                <c:pt idx="273">
                  <c:v>-53.904305839297102</c:v>
                </c:pt>
                <c:pt idx="274">
                  <c:v>-53.992061708503755</c:v>
                </c:pt>
                <c:pt idx="275">
                  <c:v>-54.09132083878977</c:v>
                </c:pt>
                <c:pt idx="276">
                  <c:v>-53.924377592720909</c:v>
                </c:pt>
                <c:pt idx="277">
                  <c:v>-53.841857972542293</c:v>
                </c:pt>
                <c:pt idx="278">
                  <c:v>-53.548089051278396</c:v>
                </c:pt>
                <c:pt idx="279">
                  <c:v>-53.27878626613532</c:v>
                </c:pt>
                <c:pt idx="280">
                  <c:v>-53.020566402178851</c:v>
                </c:pt>
                <c:pt idx="281">
                  <c:v>-52.777664114934247</c:v>
                </c:pt>
                <c:pt idx="282">
                  <c:v>-52.683012101923481</c:v>
                </c:pt>
                <c:pt idx="283">
                  <c:v>-52.543217391948772</c:v>
                </c:pt>
                <c:pt idx="284">
                  <c:v>-52.607533574263037</c:v>
                </c:pt>
                <c:pt idx="285">
                  <c:v>-52.750678041225356</c:v>
                </c:pt>
                <c:pt idx="286">
                  <c:v>-52.912573669599126</c:v>
                </c:pt>
                <c:pt idx="287">
                  <c:v>-53.16078250823054</c:v>
                </c:pt>
                <c:pt idx="288">
                  <c:v>-53.261224773578661</c:v>
                </c:pt>
                <c:pt idx="289">
                  <c:v>-53.401762545923781</c:v>
                </c:pt>
                <c:pt idx="290">
                  <c:v>-53.46031021406705</c:v>
                </c:pt>
                <c:pt idx="291">
                  <c:v>-53.507796195816226</c:v>
                </c:pt>
                <c:pt idx="292">
                  <c:v>-53.527053939484766</c:v>
                </c:pt>
                <c:pt idx="293">
                  <c:v>-53.571414968457454</c:v>
                </c:pt>
                <c:pt idx="294">
                  <c:v>-53.586314087016007</c:v>
                </c:pt>
                <c:pt idx="295">
                  <c:v>-53.644844016606072</c:v>
                </c:pt>
                <c:pt idx="296">
                  <c:v>-53.598511211974767</c:v>
                </c:pt>
                <c:pt idx="297">
                  <c:v>-53.611716395703056</c:v>
                </c:pt>
                <c:pt idx="298">
                  <c:v>-53.610683771286617</c:v>
                </c:pt>
                <c:pt idx="299">
                  <c:v>-53.610059076709661</c:v>
                </c:pt>
                <c:pt idx="300">
                  <c:v>-53.584253578959</c:v>
                </c:pt>
                <c:pt idx="301">
                  <c:v>-53.674032524843149</c:v>
                </c:pt>
                <c:pt idx="302">
                  <c:v>-53.790146449397803</c:v>
                </c:pt>
                <c:pt idx="303">
                  <c:v>-53.913271396056892</c:v>
                </c:pt>
                <c:pt idx="304">
                  <c:v>-54.008408379488017</c:v>
                </c:pt>
                <c:pt idx="305">
                  <c:v>-54.1492623772847</c:v>
                </c:pt>
                <c:pt idx="306">
                  <c:v>-54.345498590770838</c:v>
                </c:pt>
                <c:pt idx="307">
                  <c:v>-54.554948229084644</c:v>
                </c:pt>
                <c:pt idx="308">
                  <c:v>-54.976126926312929</c:v>
                </c:pt>
                <c:pt idx="309">
                  <c:v>-55.502693950609427</c:v>
                </c:pt>
                <c:pt idx="310">
                  <c:v>-56.271622902157915</c:v>
                </c:pt>
                <c:pt idx="311">
                  <c:v>-57.01148646420252</c:v>
                </c:pt>
                <c:pt idx="312">
                  <c:v>-57.725667381039692</c:v>
                </c:pt>
                <c:pt idx="313">
                  <c:v>-58.135639113446473</c:v>
                </c:pt>
                <c:pt idx="314">
                  <c:v>-58.372342663687547</c:v>
                </c:pt>
                <c:pt idx="315">
                  <c:v>-58.365418189295596</c:v>
                </c:pt>
                <c:pt idx="316">
                  <c:v>-58.168314436036368</c:v>
                </c:pt>
                <c:pt idx="317">
                  <c:v>-57.779709762411528</c:v>
                </c:pt>
                <c:pt idx="318">
                  <c:v>-57.652682602453204</c:v>
                </c:pt>
                <c:pt idx="319">
                  <c:v>-57.165919434872265</c:v>
                </c:pt>
                <c:pt idx="320">
                  <c:v>-56.861103542966035</c:v>
                </c:pt>
                <c:pt idx="321">
                  <c:v>-56.593583546763639</c:v>
                </c:pt>
                <c:pt idx="322">
                  <c:v>-56.429183767838055</c:v>
                </c:pt>
                <c:pt idx="323">
                  <c:v>-56.405704884590136</c:v>
                </c:pt>
                <c:pt idx="324">
                  <c:v>-56.565256198381149</c:v>
                </c:pt>
                <c:pt idx="325">
                  <c:v>-56.752121950376392</c:v>
                </c:pt>
                <c:pt idx="326">
                  <c:v>-57.280292177756507</c:v>
                </c:pt>
                <c:pt idx="327">
                  <c:v>-57.879835739530094</c:v>
                </c:pt>
                <c:pt idx="328">
                  <c:v>-58.389081573853296</c:v>
                </c:pt>
                <c:pt idx="329">
                  <c:v>-58.893144777646491</c:v>
                </c:pt>
                <c:pt idx="330">
                  <c:v>-59.282543559193108</c:v>
                </c:pt>
                <c:pt idx="331">
                  <c:v>-59.416800437870535</c:v>
                </c:pt>
                <c:pt idx="332">
                  <c:v>-59.343816826457044</c:v>
                </c:pt>
                <c:pt idx="333">
                  <c:v>-59.340020110475734</c:v>
                </c:pt>
                <c:pt idx="334">
                  <c:v>-59.095934488316914</c:v>
                </c:pt>
                <c:pt idx="335">
                  <c:v>-59.131292852075063</c:v>
                </c:pt>
                <c:pt idx="336">
                  <c:v>-59.24329282688884</c:v>
                </c:pt>
                <c:pt idx="337">
                  <c:v>-59.543073190491199</c:v>
                </c:pt>
                <c:pt idx="338">
                  <c:v>-60.062438412729627</c:v>
                </c:pt>
                <c:pt idx="339">
                  <c:v>-60.669191107895976</c:v>
                </c:pt>
                <c:pt idx="340">
                  <c:v>-61.684664621984368</c:v>
                </c:pt>
                <c:pt idx="341">
                  <c:v>-62.650401258940846</c:v>
                </c:pt>
                <c:pt idx="342">
                  <c:v>-64.095174251627739</c:v>
                </c:pt>
                <c:pt idx="343">
                  <c:v>-65.22722675689522</c:v>
                </c:pt>
                <c:pt idx="344">
                  <c:v>-66.153614994935907</c:v>
                </c:pt>
                <c:pt idx="345">
                  <c:v>-66.494515447551692</c:v>
                </c:pt>
                <c:pt idx="346">
                  <c:v>-66.207487390941466</c:v>
                </c:pt>
                <c:pt idx="347">
                  <c:v>-65.067795303529252</c:v>
                </c:pt>
                <c:pt idx="348">
                  <c:v>-64.275156508878268</c:v>
                </c:pt>
                <c:pt idx="349">
                  <c:v>-63.629094860697357</c:v>
                </c:pt>
                <c:pt idx="350">
                  <c:v>-63.097534316182575</c:v>
                </c:pt>
                <c:pt idx="351">
                  <c:v>-62.837880846885419</c:v>
                </c:pt>
                <c:pt idx="352">
                  <c:v>-62.943402608583121</c:v>
                </c:pt>
                <c:pt idx="353">
                  <c:v>-63.125161657075907</c:v>
                </c:pt>
                <c:pt idx="354">
                  <c:v>-63.739318670252032</c:v>
                </c:pt>
                <c:pt idx="355">
                  <c:v>-64.554629795756142</c:v>
                </c:pt>
                <c:pt idx="356">
                  <c:v>-65.90846284398323</c:v>
                </c:pt>
                <c:pt idx="357">
                  <c:v>-67.582078283384689</c:v>
                </c:pt>
                <c:pt idx="358">
                  <c:v>-70.490099103407246</c:v>
                </c:pt>
                <c:pt idx="359">
                  <c:v>-76.160673451461946</c:v>
                </c:pt>
                <c:pt idx="360">
                  <c:v>-89.052328769874947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5F-43EC-9197-89BABAC5EB51}"/>
            </c:ext>
          </c:extLst>
        </c:ser>
        <c:ser>
          <c:idx val="2"/>
          <c:order val="1"/>
          <c:tx>
            <c:v>V_sum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results!$F$2:$F$362</c:f>
              <c:numCache>
                <c:formatCode>General</c:formatCode>
                <c:ptCount val="361"/>
                <c:pt idx="0">
                  <c:v>-91.921995946746932</c:v>
                </c:pt>
                <c:pt idx="1">
                  <c:v>-75.989589595350225</c:v>
                </c:pt>
                <c:pt idx="2">
                  <c:v>-70.70156939167768</c:v>
                </c:pt>
                <c:pt idx="3">
                  <c:v>-68.022455957837238</c:v>
                </c:pt>
                <c:pt idx="4">
                  <c:v>-65.525697296215441</c:v>
                </c:pt>
                <c:pt idx="5">
                  <c:v>-63.899105385512257</c:v>
                </c:pt>
                <c:pt idx="6">
                  <c:v>-62.864909296403667</c:v>
                </c:pt>
                <c:pt idx="7">
                  <c:v>-62.067328813570825</c:v>
                </c:pt>
                <c:pt idx="8">
                  <c:v>-61.269372510656368</c:v>
                </c:pt>
                <c:pt idx="9">
                  <c:v>-61.058277739974727</c:v>
                </c:pt>
                <c:pt idx="10">
                  <c:v>-60.855910539075133</c:v>
                </c:pt>
                <c:pt idx="11">
                  <c:v>-61.019210990026437</c:v>
                </c:pt>
                <c:pt idx="12">
                  <c:v>-61.443496377595118</c:v>
                </c:pt>
                <c:pt idx="13">
                  <c:v>-62.005720324321629</c:v>
                </c:pt>
                <c:pt idx="14">
                  <c:v>-62.899958571438376</c:v>
                </c:pt>
                <c:pt idx="15">
                  <c:v>-64.286974564368947</c:v>
                </c:pt>
                <c:pt idx="16">
                  <c:v>-65.883431303830363</c:v>
                </c:pt>
                <c:pt idx="17">
                  <c:v>-67.540829495363951</c:v>
                </c:pt>
                <c:pt idx="18">
                  <c:v>-68.88290299574993</c:v>
                </c:pt>
                <c:pt idx="19">
                  <c:v>-68.820952624597496</c:v>
                </c:pt>
                <c:pt idx="20">
                  <c:v>-68.059410748836044</c:v>
                </c:pt>
                <c:pt idx="21">
                  <c:v>-67.000835792466646</c:v>
                </c:pt>
                <c:pt idx="22">
                  <c:v>-66.712715739046132</c:v>
                </c:pt>
                <c:pt idx="23">
                  <c:v>-66.557841051437308</c:v>
                </c:pt>
                <c:pt idx="24">
                  <c:v>-66.780376927107739</c:v>
                </c:pt>
                <c:pt idx="25">
                  <c:v>-66.834797146954998</c:v>
                </c:pt>
                <c:pt idx="26">
                  <c:v>-66.902874497517814</c:v>
                </c:pt>
                <c:pt idx="27">
                  <c:v>-66.306147398182915</c:v>
                </c:pt>
                <c:pt idx="28">
                  <c:v>-65.279870955320348</c:v>
                </c:pt>
                <c:pt idx="29">
                  <c:v>-63.995594984372971</c:v>
                </c:pt>
                <c:pt idx="30">
                  <c:v>-62.925383563469552</c:v>
                </c:pt>
                <c:pt idx="31">
                  <c:v>-61.73498632093014</c:v>
                </c:pt>
                <c:pt idx="32">
                  <c:v>-60.938533650331394</c:v>
                </c:pt>
                <c:pt idx="33">
                  <c:v>-60.509112333525302</c:v>
                </c:pt>
                <c:pt idx="34">
                  <c:v>-60.252604259026803</c:v>
                </c:pt>
                <c:pt idx="35">
                  <c:v>-60.485210341762382</c:v>
                </c:pt>
                <c:pt idx="36">
                  <c:v>-60.840591980955509</c:v>
                </c:pt>
                <c:pt idx="37">
                  <c:v>-61.428681550264237</c:v>
                </c:pt>
                <c:pt idx="38">
                  <c:v>-62.048516630372418</c:v>
                </c:pt>
                <c:pt idx="39">
                  <c:v>-62.095808425308981</c:v>
                </c:pt>
                <c:pt idx="40">
                  <c:v>-61.923299948482622</c:v>
                </c:pt>
                <c:pt idx="41">
                  <c:v>-61.605893543088335</c:v>
                </c:pt>
                <c:pt idx="42">
                  <c:v>-61.335772468423791</c:v>
                </c:pt>
                <c:pt idx="43">
                  <c:v>-61.247369274605241</c:v>
                </c:pt>
                <c:pt idx="44">
                  <c:v>-61.653206225243181</c:v>
                </c:pt>
                <c:pt idx="45">
                  <c:v>-62.416581202040902</c:v>
                </c:pt>
                <c:pt idx="46">
                  <c:v>-63.366270702142494</c:v>
                </c:pt>
                <c:pt idx="47">
                  <c:v>-64.54146395389489</c:v>
                </c:pt>
                <c:pt idx="48">
                  <c:v>-65.306008037254145</c:v>
                </c:pt>
                <c:pt idx="49">
                  <c:v>-65.510663406647637</c:v>
                </c:pt>
                <c:pt idx="50">
                  <c:v>-65.285795306376443</c:v>
                </c:pt>
                <c:pt idx="51">
                  <c:v>-64.595623943658552</c:v>
                </c:pt>
                <c:pt idx="52">
                  <c:v>-63.768871020133176</c:v>
                </c:pt>
                <c:pt idx="53">
                  <c:v>-62.844224901143562</c:v>
                </c:pt>
                <c:pt idx="54">
                  <c:v>-62.231284734298889</c:v>
                </c:pt>
                <c:pt idx="55">
                  <c:v>-61.544707292840485</c:v>
                </c:pt>
                <c:pt idx="56">
                  <c:v>-61.00398449439497</c:v>
                </c:pt>
                <c:pt idx="57">
                  <c:v>-60.357495032705913</c:v>
                </c:pt>
                <c:pt idx="58">
                  <c:v>-59.765797798110412</c:v>
                </c:pt>
                <c:pt idx="59">
                  <c:v>-59.077148679861686</c:v>
                </c:pt>
                <c:pt idx="60">
                  <c:v>-58.15355281490816</c:v>
                </c:pt>
                <c:pt idx="61">
                  <c:v>-57.530337351357154</c:v>
                </c:pt>
                <c:pt idx="62">
                  <c:v>-56.920276220538852</c:v>
                </c:pt>
                <c:pt idx="63">
                  <c:v>-56.625903216045792</c:v>
                </c:pt>
                <c:pt idx="64">
                  <c:v>-56.384580007281599</c:v>
                </c:pt>
                <c:pt idx="65">
                  <c:v>-56.305891725141429</c:v>
                </c:pt>
                <c:pt idx="66">
                  <c:v>-56.131231333975187</c:v>
                </c:pt>
                <c:pt idx="67">
                  <c:v>-55.912365301341026</c:v>
                </c:pt>
                <c:pt idx="68">
                  <c:v>-55.572244529134778</c:v>
                </c:pt>
                <c:pt idx="69">
                  <c:v>-55.251418823205746</c:v>
                </c:pt>
                <c:pt idx="70">
                  <c:v>-55.133002574058203</c:v>
                </c:pt>
                <c:pt idx="71">
                  <c:v>-54.962918406986972</c:v>
                </c:pt>
                <c:pt idx="72">
                  <c:v>-54.973343030540498</c:v>
                </c:pt>
                <c:pt idx="73">
                  <c:v>-55.093862165375349</c:v>
                </c:pt>
                <c:pt idx="74">
                  <c:v>-55.24805168040065</c:v>
                </c:pt>
                <c:pt idx="75">
                  <c:v>-55.570570049916853</c:v>
                </c:pt>
                <c:pt idx="76">
                  <c:v>-55.803009155315273</c:v>
                </c:pt>
                <c:pt idx="77">
                  <c:v>-56.107412169903704</c:v>
                </c:pt>
                <c:pt idx="78">
                  <c:v>-56.349438905725421</c:v>
                </c:pt>
                <c:pt idx="79">
                  <c:v>-56.327024089644944</c:v>
                </c:pt>
                <c:pt idx="80">
                  <c:v>-56.359288558604668</c:v>
                </c:pt>
                <c:pt idx="81">
                  <c:v>-56.195413808560808</c:v>
                </c:pt>
                <c:pt idx="82">
                  <c:v>-56.103860268755085</c:v>
                </c:pt>
                <c:pt idx="83">
                  <c:v>-56.052408321928844</c:v>
                </c:pt>
                <c:pt idx="84">
                  <c:v>-56.04555094796801</c:v>
                </c:pt>
                <c:pt idx="85">
                  <c:v>-56.071418558725767</c:v>
                </c:pt>
                <c:pt idx="86">
                  <c:v>-56.102939865819998</c:v>
                </c:pt>
                <c:pt idx="87">
                  <c:v>-55.993559569979972</c:v>
                </c:pt>
                <c:pt idx="88">
                  <c:v>-55.934091687572014</c:v>
                </c:pt>
                <c:pt idx="89">
                  <c:v>-55.840288587468095</c:v>
                </c:pt>
                <c:pt idx="90">
                  <c:v>-55.835972400576352</c:v>
                </c:pt>
                <c:pt idx="91">
                  <c:v>-55.710013791796953</c:v>
                </c:pt>
                <c:pt idx="92">
                  <c:v>-55.479098910147499</c:v>
                </c:pt>
                <c:pt idx="93">
                  <c:v>-55.058726370835117</c:v>
                </c:pt>
                <c:pt idx="94">
                  <c:v>-54.531672279518105</c:v>
                </c:pt>
                <c:pt idx="95">
                  <c:v>-53.783440842280243</c:v>
                </c:pt>
                <c:pt idx="96">
                  <c:v>-53.087884874701466</c:v>
                </c:pt>
                <c:pt idx="97">
                  <c:v>-52.290178254561958</c:v>
                </c:pt>
                <c:pt idx="98">
                  <c:v>-51.616444759344688</c:v>
                </c:pt>
                <c:pt idx="99">
                  <c:v>-50.836187196770638</c:v>
                </c:pt>
                <c:pt idx="100">
                  <c:v>-50.215797059499721</c:v>
                </c:pt>
                <c:pt idx="101">
                  <c:v>-49.638081171695291</c:v>
                </c:pt>
                <c:pt idx="102">
                  <c:v>-49.152006922648411</c:v>
                </c:pt>
                <c:pt idx="103">
                  <c:v>-48.624356523304044</c:v>
                </c:pt>
                <c:pt idx="104">
                  <c:v>-48.110596790146559</c:v>
                </c:pt>
                <c:pt idx="105">
                  <c:v>-47.56594270807998</c:v>
                </c:pt>
                <c:pt idx="106">
                  <c:v>-47.047322088816735</c:v>
                </c:pt>
                <c:pt idx="107">
                  <c:v>-46.518246672760952</c:v>
                </c:pt>
                <c:pt idx="108">
                  <c:v>-46.050376602314202</c:v>
                </c:pt>
                <c:pt idx="109">
                  <c:v>-45.529731398306097</c:v>
                </c:pt>
                <c:pt idx="110">
                  <c:v>-45.013535841930988</c:v>
                </c:pt>
                <c:pt idx="111">
                  <c:v>-44.558762141110989</c:v>
                </c:pt>
                <c:pt idx="112">
                  <c:v>-44.060991821250923</c:v>
                </c:pt>
                <c:pt idx="113">
                  <c:v>-43.60168010851438</c:v>
                </c:pt>
                <c:pt idx="114">
                  <c:v>-43.123944873335176</c:v>
                </c:pt>
                <c:pt idx="115">
                  <c:v>-42.62576012018463</c:v>
                </c:pt>
                <c:pt idx="116">
                  <c:v>-42.162291505826303</c:v>
                </c:pt>
                <c:pt idx="117">
                  <c:v>-41.726182290977356</c:v>
                </c:pt>
                <c:pt idx="118">
                  <c:v>-41.312767084480974</c:v>
                </c:pt>
                <c:pt idx="119">
                  <c:v>-40.926978030538748</c:v>
                </c:pt>
                <c:pt idx="120">
                  <c:v>-40.573871245528181</c:v>
                </c:pt>
                <c:pt idx="121">
                  <c:v>-40.233976926506301</c:v>
                </c:pt>
                <c:pt idx="122">
                  <c:v>-39.901671879987845</c:v>
                </c:pt>
                <c:pt idx="123">
                  <c:v>-39.535789058233618</c:v>
                </c:pt>
                <c:pt idx="124">
                  <c:v>-39.161786849590342</c:v>
                </c:pt>
                <c:pt idx="125">
                  <c:v>-38.790772278553909</c:v>
                </c:pt>
                <c:pt idx="126">
                  <c:v>-38.400430137100443</c:v>
                </c:pt>
                <c:pt idx="127">
                  <c:v>-38.033768076090787</c:v>
                </c:pt>
                <c:pt idx="128">
                  <c:v>-37.677289306547173</c:v>
                </c:pt>
                <c:pt idx="129">
                  <c:v>-37.356578570066986</c:v>
                </c:pt>
                <c:pt idx="130">
                  <c:v>-37.062685004917412</c:v>
                </c:pt>
                <c:pt idx="131">
                  <c:v>-36.788688332801776</c:v>
                </c:pt>
                <c:pt idx="132">
                  <c:v>-36.538177443078496</c:v>
                </c:pt>
                <c:pt idx="133">
                  <c:v>-36.325218187906295</c:v>
                </c:pt>
                <c:pt idx="134">
                  <c:v>-36.132787389764204</c:v>
                </c:pt>
                <c:pt idx="135">
                  <c:v>-35.94730543973413</c:v>
                </c:pt>
                <c:pt idx="136">
                  <c:v>-35.780335604460106</c:v>
                </c:pt>
                <c:pt idx="137">
                  <c:v>-35.636576122193169</c:v>
                </c:pt>
                <c:pt idx="138">
                  <c:v>-35.498871903988544</c:v>
                </c:pt>
                <c:pt idx="139">
                  <c:v>-35.411060025804659</c:v>
                </c:pt>
                <c:pt idx="140">
                  <c:v>-35.310836138772636</c:v>
                </c:pt>
                <c:pt idx="141">
                  <c:v>-35.277554513697368</c:v>
                </c:pt>
                <c:pt idx="142">
                  <c:v>-35.266619703733639</c:v>
                </c:pt>
                <c:pt idx="143">
                  <c:v>-35.26981360777674</c:v>
                </c:pt>
                <c:pt idx="144">
                  <c:v>-35.305240515936774</c:v>
                </c:pt>
                <c:pt idx="145">
                  <c:v>-35.347928566648392</c:v>
                </c:pt>
                <c:pt idx="146">
                  <c:v>-35.410024766349942</c:v>
                </c:pt>
                <c:pt idx="147">
                  <c:v>-35.46639266306191</c:v>
                </c:pt>
                <c:pt idx="148">
                  <c:v>-35.519220561849821</c:v>
                </c:pt>
                <c:pt idx="149">
                  <c:v>-35.605506652172579</c:v>
                </c:pt>
                <c:pt idx="150">
                  <c:v>-35.709168417524857</c:v>
                </c:pt>
                <c:pt idx="151">
                  <c:v>-35.844463903783087</c:v>
                </c:pt>
                <c:pt idx="152">
                  <c:v>-35.996076069923497</c:v>
                </c:pt>
                <c:pt idx="153">
                  <c:v>-36.167658484468049</c:v>
                </c:pt>
                <c:pt idx="154">
                  <c:v>-36.366542552651275</c:v>
                </c:pt>
                <c:pt idx="155">
                  <c:v>-36.591990160915017</c:v>
                </c:pt>
                <c:pt idx="156">
                  <c:v>-36.833409100159244</c:v>
                </c:pt>
                <c:pt idx="157">
                  <c:v>-37.141685619479475</c:v>
                </c:pt>
                <c:pt idx="158">
                  <c:v>-37.490605260979521</c:v>
                </c:pt>
                <c:pt idx="159">
                  <c:v>-37.883865656404922</c:v>
                </c:pt>
                <c:pt idx="160">
                  <c:v>-38.297129646630374</c:v>
                </c:pt>
                <c:pt idx="161">
                  <c:v>-38.778552629726036</c:v>
                </c:pt>
                <c:pt idx="162">
                  <c:v>-39.325626741110142</c:v>
                </c:pt>
                <c:pt idx="163">
                  <c:v>-39.930851070998486</c:v>
                </c:pt>
                <c:pt idx="164">
                  <c:v>-40.598809888066484</c:v>
                </c:pt>
                <c:pt idx="165">
                  <c:v>-41.314316256655076</c:v>
                </c:pt>
                <c:pt idx="166">
                  <c:v>-42.093321862476813</c:v>
                </c:pt>
                <c:pt idx="167">
                  <c:v>-42.925245902556448</c:v>
                </c:pt>
                <c:pt idx="168">
                  <c:v>-43.831729258407258</c:v>
                </c:pt>
                <c:pt idx="169">
                  <c:v>-44.741917021837672</c:v>
                </c:pt>
                <c:pt idx="170">
                  <c:v>-45.76789287591069</c:v>
                </c:pt>
                <c:pt idx="171">
                  <c:v>-46.82742206770466</c:v>
                </c:pt>
                <c:pt idx="172">
                  <c:v>-47.885351384863469</c:v>
                </c:pt>
                <c:pt idx="173">
                  <c:v>-49.049078708669292</c:v>
                </c:pt>
                <c:pt idx="174">
                  <c:v>-50.291977839464863</c:v>
                </c:pt>
                <c:pt idx="175">
                  <c:v>-51.453523658670328</c:v>
                </c:pt>
                <c:pt idx="176">
                  <c:v>-52.493845838209516</c:v>
                </c:pt>
                <c:pt idx="177">
                  <c:v>-53.53886430143757</c:v>
                </c:pt>
                <c:pt idx="178">
                  <c:v>-54.351532199291441</c:v>
                </c:pt>
                <c:pt idx="179">
                  <c:v>-54.848778346468656</c:v>
                </c:pt>
                <c:pt idx="180">
                  <c:v>-55.293016740167587</c:v>
                </c:pt>
                <c:pt idx="181">
                  <c:v>-54.925236162153858</c:v>
                </c:pt>
                <c:pt idx="182">
                  <c:v>-54.270731890025921</c:v>
                </c:pt>
                <c:pt idx="183">
                  <c:v>-53.749125972454699</c:v>
                </c:pt>
                <c:pt idx="184">
                  <c:v>-53.01084175793364</c:v>
                </c:pt>
                <c:pt idx="185">
                  <c:v>-52.535353088204516</c:v>
                </c:pt>
                <c:pt idx="186">
                  <c:v>-51.816093860915551</c:v>
                </c:pt>
                <c:pt idx="187">
                  <c:v>-51.391092186504366</c:v>
                </c:pt>
                <c:pt idx="188">
                  <c:v>-50.962763250880485</c:v>
                </c:pt>
                <c:pt idx="189">
                  <c:v>-50.612992067414282</c:v>
                </c:pt>
                <c:pt idx="190">
                  <c:v>-50.424081365451443</c:v>
                </c:pt>
                <c:pt idx="191">
                  <c:v>-50.249870246992742</c:v>
                </c:pt>
                <c:pt idx="192">
                  <c:v>-50.071160608927592</c:v>
                </c:pt>
                <c:pt idx="193">
                  <c:v>-49.942496951080145</c:v>
                </c:pt>
                <c:pt idx="194">
                  <c:v>-49.654321079068055</c:v>
                </c:pt>
                <c:pt idx="195">
                  <c:v>-49.333898642064398</c:v>
                </c:pt>
                <c:pt idx="196">
                  <c:v>-49.234207131024817</c:v>
                </c:pt>
                <c:pt idx="197">
                  <c:v>-48.887520381483007</c:v>
                </c:pt>
                <c:pt idx="198">
                  <c:v>-48.82773348241998</c:v>
                </c:pt>
                <c:pt idx="199">
                  <c:v>-48.651769812367</c:v>
                </c:pt>
                <c:pt idx="200">
                  <c:v>-48.416168057628759</c:v>
                </c:pt>
                <c:pt idx="201">
                  <c:v>-48.1400063239509</c:v>
                </c:pt>
                <c:pt idx="202">
                  <c:v>-47.910107615066323</c:v>
                </c:pt>
                <c:pt idx="203">
                  <c:v>-47.823375555256497</c:v>
                </c:pt>
                <c:pt idx="204">
                  <c:v>-47.78989204215118</c:v>
                </c:pt>
                <c:pt idx="205">
                  <c:v>-47.83901785814588</c:v>
                </c:pt>
                <c:pt idx="206">
                  <c:v>-47.875845244788373</c:v>
                </c:pt>
                <c:pt idx="207">
                  <c:v>-47.98330732742486</c:v>
                </c:pt>
                <c:pt idx="208">
                  <c:v>-48.283534562247695</c:v>
                </c:pt>
                <c:pt idx="209">
                  <c:v>-48.695769803489</c:v>
                </c:pt>
                <c:pt idx="210">
                  <c:v>-49.197003244327433</c:v>
                </c:pt>
                <c:pt idx="211">
                  <c:v>-49.481304466011963</c:v>
                </c:pt>
                <c:pt idx="212">
                  <c:v>-49.805211490767164</c:v>
                </c:pt>
                <c:pt idx="213">
                  <c:v>-50.127030103596361</c:v>
                </c:pt>
                <c:pt idx="214">
                  <c:v>-50.341734106244182</c:v>
                </c:pt>
                <c:pt idx="215">
                  <c:v>-50.513201113053313</c:v>
                </c:pt>
                <c:pt idx="216">
                  <c:v>-50.565749779221214</c:v>
                </c:pt>
                <c:pt idx="217">
                  <c:v>-50.425338750088031</c:v>
                </c:pt>
                <c:pt idx="218">
                  <c:v>-50.212125575086084</c:v>
                </c:pt>
                <c:pt idx="219">
                  <c:v>-49.931852373666494</c:v>
                </c:pt>
                <c:pt idx="220">
                  <c:v>-49.610677094914593</c:v>
                </c:pt>
                <c:pt idx="221">
                  <c:v>-49.17177536977745</c:v>
                </c:pt>
                <c:pt idx="222">
                  <c:v>-48.788279680197689</c:v>
                </c:pt>
                <c:pt idx="223">
                  <c:v>-48.414244738228831</c:v>
                </c:pt>
                <c:pt idx="224">
                  <c:v>-48.023316041657012</c:v>
                </c:pt>
                <c:pt idx="225">
                  <c:v>-47.744378347598477</c:v>
                </c:pt>
                <c:pt idx="226">
                  <c:v>-47.528641179910515</c:v>
                </c:pt>
                <c:pt idx="227">
                  <c:v>-47.241320019066364</c:v>
                </c:pt>
                <c:pt idx="228">
                  <c:v>-47.061368652173257</c:v>
                </c:pt>
                <c:pt idx="229">
                  <c:v>-46.913364046978614</c:v>
                </c:pt>
                <c:pt idx="230">
                  <c:v>-46.78208402464832</c:v>
                </c:pt>
                <c:pt idx="231">
                  <c:v>-46.830669570224615</c:v>
                </c:pt>
                <c:pt idx="232">
                  <c:v>-46.812658564731478</c:v>
                </c:pt>
                <c:pt idx="233">
                  <c:v>-46.936206847701023</c:v>
                </c:pt>
                <c:pt idx="234">
                  <c:v>-47.053715658916389</c:v>
                </c:pt>
                <c:pt idx="235">
                  <c:v>-47.230352878850496</c:v>
                </c:pt>
                <c:pt idx="236">
                  <c:v>-47.474071120377069</c:v>
                </c:pt>
                <c:pt idx="237">
                  <c:v>-47.73025416651214</c:v>
                </c:pt>
                <c:pt idx="238">
                  <c:v>-48.025160195105812</c:v>
                </c:pt>
                <c:pt idx="239">
                  <c:v>-48.301789807715558</c:v>
                </c:pt>
                <c:pt idx="240">
                  <c:v>-48.5653153802551</c:v>
                </c:pt>
                <c:pt idx="241">
                  <c:v>-48.736781137271024</c:v>
                </c:pt>
                <c:pt idx="242">
                  <c:v>-48.973647638261141</c:v>
                </c:pt>
                <c:pt idx="243">
                  <c:v>-49.195927560106163</c:v>
                </c:pt>
                <c:pt idx="244">
                  <c:v>-49.256913245752074</c:v>
                </c:pt>
                <c:pt idx="245">
                  <c:v>-49.378204881863056</c:v>
                </c:pt>
                <c:pt idx="246">
                  <c:v>-49.512265090756451</c:v>
                </c:pt>
                <c:pt idx="247">
                  <c:v>-49.672066916721072</c:v>
                </c:pt>
                <c:pt idx="248">
                  <c:v>-49.875861625487872</c:v>
                </c:pt>
                <c:pt idx="249">
                  <c:v>-50.110944487302334</c:v>
                </c:pt>
                <c:pt idx="250">
                  <c:v>-50.296921714100264</c:v>
                </c:pt>
                <c:pt idx="251">
                  <c:v>-50.476549136401978</c:v>
                </c:pt>
                <c:pt idx="252">
                  <c:v>-50.633413492205946</c:v>
                </c:pt>
                <c:pt idx="253">
                  <c:v>-50.748027371298797</c:v>
                </c:pt>
                <c:pt idx="254">
                  <c:v>-50.82226187312461</c:v>
                </c:pt>
                <c:pt idx="255">
                  <c:v>-50.926847470439156</c:v>
                </c:pt>
                <c:pt idx="256">
                  <c:v>-51.026715004235058</c:v>
                </c:pt>
                <c:pt idx="257">
                  <c:v>-51.103045949327466</c:v>
                </c:pt>
                <c:pt idx="258">
                  <c:v>-51.231753578753057</c:v>
                </c:pt>
                <c:pt idx="259">
                  <c:v>-51.359560226633945</c:v>
                </c:pt>
                <c:pt idx="260">
                  <c:v>-51.443526765000868</c:v>
                </c:pt>
                <c:pt idx="261">
                  <c:v>-51.558095156252612</c:v>
                </c:pt>
                <c:pt idx="262">
                  <c:v>-51.577507328541792</c:v>
                </c:pt>
                <c:pt idx="263">
                  <c:v>-51.698809124274348</c:v>
                </c:pt>
                <c:pt idx="264">
                  <c:v>-51.782148242486628</c:v>
                </c:pt>
                <c:pt idx="265">
                  <c:v>-51.939131316202477</c:v>
                </c:pt>
                <c:pt idx="266">
                  <c:v>-52.058462563938633</c:v>
                </c:pt>
                <c:pt idx="267">
                  <c:v>-52.298632557886407</c:v>
                </c:pt>
                <c:pt idx="268">
                  <c:v>-52.442470686327304</c:v>
                </c:pt>
                <c:pt idx="269">
                  <c:v>-52.703496105931364</c:v>
                </c:pt>
                <c:pt idx="270">
                  <c:v>-53.091931298409079</c:v>
                </c:pt>
                <c:pt idx="271">
                  <c:v>-53.462067840637523</c:v>
                </c:pt>
                <c:pt idx="272">
                  <c:v>-53.744908034849061</c:v>
                </c:pt>
                <c:pt idx="273">
                  <c:v>-53.971305472059626</c:v>
                </c:pt>
                <c:pt idx="274">
                  <c:v>-54.067150917489677</c:v>
                </c:pt>
                <c:pt idx="275">
                  <c:v>-54.046066310270078</c:v>
                </c:pt>
                <c:pt idx="276">
                  <c:v>-53.970259438301092</c:v>
                </c:pt>
                <c:pt idx="277">
                  <c:v>-53.851249067778511</c:v>
                </c:pt>
                <c:pt idx="278">
                  <c:v>-53.527108602061581</c:v>
                </c:pt>
                <c:pt idx="279">
                  <c:v>-53.356936530779038</c:v>
                </c:pt>
                <c:pt idx="280">
                  <c:v>-53.095509320773679</c:v>
                </c:pt>
                <c:pt idx="281">
                  <c:v>-52.868081252806618</c:v>
                </c:pt>
                <c:pt idx="282">
                  <c:v>-52.757547957861199</c:v>
                </c:pt>
                <c:pt idx="283">
                  <c:v>-52.640426140269419</c:v>
                </c:pt>
                <c:pt idx="284">
                  <c:v>-52.637110351194593</c:v>
                </c:pt>
                <c:pt idx="285">
                  <c:v>-52.82513917644161</c:v>
                </c:pt>
                <c:pt idx="286">
                  <c:v>-53.000093069461144</c:v>
                </c:pt>
                <c:pt idx="287">
                  <c:v>-53.208140194556549</c:v>
                </c:pt>
                <c:pt idx="288">
                  <c:v>-53.328996140365021</c:v>
                </c:pt>
                <c:pt idx="289">
                  <c:v>-53.426350569498034</c:v>
                </c:pt>
                <c:pt idx="290">
                  <c:v>-53.519282899245574</c:v>
                </c:pt>
                <c:pt idx="291">
                  <c:v>-53.537367456268711</c:v>
                </c:pt>
                <c:pt idx="292">
                  <c:v>-53.598650078019261</c:v>
                </c:pt>
                <c:pt idx="293">
                  <c:v>-53.606927315465441</c:v>
                </c:pt>
                <c:pt idx="294">
                  <c:v>-53.645564561447337</c:v>
                </c:pt>
                <c:pt idx="295">
                  <c:v>-53.62331138249715</c:v>
                </c:pt>
                <c:pt idx="296">
                  <c:v>-53.625520940719923</c:v>
                </c:pt>
                <c:pt idx="297">
                  <c:v>-53.645836286187745</c:v>
                </c:pt>
                <c:pt idx="298">
                  <c:v>-53.656203047859449</c:v>
                </c:pt>
                <c:pt idx="299">
                  <c:v>-53.675734276429012</c:v>
                </c:pt>
                <c:pt idx="300">
                  <c:v>-53.641572791881217</c:v>
                </c:pt>
                <c:pt idx="301">
                  <c:v>-53.696495023079997</c:v>
                </c:pt>
                <c:pt idx="302">
                  <c:v>-53.76625024116673</c:v>
                </c:pt>
                <c:pt idx="303">
                  <c:v>-53.902929542991338</c:v>
                </c:pt>
                <c:pt idx="304">
                  <c:v>-54.05725223235487</c:v>
                </c:pt>
                <c:pt idx="305">
                  <c:v>-54.147776301839343</c:v>
                </c:pt>
                <c:pt idx="306">
                  <c:v>-54.386382301250137</c:v>
                </c:pt>
                <c:pt idx="307">
                  <c:v>-54.54517033209406</c:v>
                </c:pt>
                <c:pt idx="308">
                  <c:v>-55.053546317491602</c:v>
                </c:pt>
                <c:pt idx="309">
                  <c:v>-55.614922759091556</c:v>
                </c:pt>
                <c:pt idx="310">
                  <c:v>-56.213635472954863</c:v>
                </c:pt>
                <c:pt idx="311">
                  <c:v>-57.014342406082122</c:v>
                </c:pt>
                <c:pt idx="312">
                  <c:v>-57.678013195066825</c:v>
                </c:pt>
                <c:pt idx="313">
                  <c:v>-58.184295482742115</c:v>
                </c:pt>
                <c:pt idx="314">
                  <c:v>-58.409498666434544</c:v>
                </c:pt>
                <c:pt idx="315">
                  <c:v>-58.354155098545284</c:v>
                </c:pt>
                <c:pt idx="316">
                  <c:v>-58.270151804347712</c:v>
                </c:pt>
                <c:pt idx="317">
                  <c:v>-57.895969560170208</c:v>
                </c:pt>
                <c:pt idx="318">
                  <c:v>-57.582106023138437</c:v>
                </c:pt>
                <c:pt idx="319">
                  <c:v>-57.206362002084191</c:v>
                </c:pt>
                <c:pt idx="320">
                  <c:v>-56.857061147987167</c:v>
                </c:pt>
                <c:pt idx="321">
                  <c:v>-56.580583013555589</c:v>
                </c:pt>
                <c:pt idx="322">
                  <c:v>-56.375623641862944</c:v>
                </c:pt>
                <c:pt idx="323">
                  <c:v>-56.461995506229869</c:v>
                </c:pt>
                <c:pt idx="324">
                  <c:v>-56.493974260442307</c:v>
                </c:pt>
                <c:pt idx="325">
                  <c:v>-56.842038909391313</c:v>
                </c:pt>
                <c:pt idx="326">
                  <c:v>-57.235643199481231</c:v>
                </c:pt>
                <c:pt idx="327">
                  <c:v>-57.803681239159985</c:v>
                </c:pt>
                <c:pt idx="328">
                  <c:v>-58.438549283386976</c:v>
                </c:pt>
                <c:pt idx="329">
                  <c:v>-58.888366910139695</c:v>
                </c:pt>
                <c:pt idx="330">
                  <c:v>-59.32175041661835</c:v>
                </c:pt>
                <c:pt idx="331">
                  <c:v>-59.430021278473731</c:v>
                </c:pt>
                <c:pt idx="332">
                  <c:v>-59.483224515673939</c:v>
                </c:pt>
                <c:pt idx="333">
                  <c:v>-59.247662921631417</c:v>
                </c:pt>
                <c:pt idx="334">
                  <c:v>-59.166722524412158</c:v>
                </c:pt>
                <c:pt idx="335">
                  <c:v>-59.258159486029911</c:v>
                </c:pt>
                <c:pt idx="336">
                  <c:v>-59.319660561164447</c:v>
                </c:pt>
                <c:pt idx="337">
                  <c:v>-59.513594826868768</c:v>
                </c:pt>
                <c:pt idx="338">
                  <c:v>-59.98932042303651</c:v>
                </c:pt>
                <c:pt idx="339">
                  <c:v>-60.792711234148697</c:v>
                </c:pt>
                <c:pt idx="340">
                  <c:v>-61.632310880462747</c:v>
                </c:pt>
                <c:pt idx="341">
                  <c:v>-62.899659603618304</c:v>
                </c:pt>
                <c:pt idx="342">
                  <c:v>-64.153555309981641</c:v>
                </c:pt>
                <c:pt idx="343">
                  <c:v>-65.303586200029699</c:v>
                </c:pt>
                <c:pt idx="344">
                  <c:v>-66.343034763002152</c:v>
                </c:pt>
                <c:pt idx="345">
                  <c:v>-66.657028048524666</c:v>
                </c:pt>
                <c:pt idx="346">
                  <c:v>-66.167579598679865</c:v>
                </c:pt>
                <c:pt idx="347">
                  <c:v>-65.12324639378744</c:v>
                </c:pt>
                <c:pt idx="348">
                  <c:v>-64.353299210212327</c:v>
                </c:pt>
                <c:pt idx="349">
                  <c:v>-63.621584799657612</c:v>
                </c:pt>
                <c:pt idx="350">
                  <c:v>-63.273485223513212</c:v>
                </c:pt>
                <c:pt idx="351">
                  <c:v>-62.886793773303381</c:v>
                </c:pt>
                <c:pt idx="352">
                  <c:v>-62.974450559540145</c:v>
                </c:pt>
                <c:pt idx="353">
                  <c:v>-63.468958239354507</c:v>
                </c:pt>
                <c:pt idx="354">
                  <c:v>-63.785427584974684</c:v>
                </c:pt>
                <c:pt idx="355">
                  <c:v>-64.689953843569768</c:v>
                </c:pt>
                <c:pt idx="356">
                  <c:v>-65.922349546155928</c:v>
                </c:pt>
                <c:pt idx="357">
                  <c:v>-67.850659978827039</c:v>
                </c:pt>
                <c:pt idx="358">
                  <c:v>-70.84766259116725</c:v>
                </c:pt>
                <c:pt idx="359">
                  <c:v>-75.7213421324834</c:v>
                </c:pt>
                <c:pt idx="360">
                  <c:v>-87.247974171513334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5F-43EC-9197-89BABAC5EB51}"/>
            </c:ext>
          </c:extLst>
        </c:ser>
        <c:ser>
          <c:idx val="1"/>
          <c:order val="2"/>
          <c:tx>
            <c:v>LP All Active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all!$F$3:$F$363</c:f>
              <c:numCache>
                <c:formatCode>General</c:formatCode>
                <c:ptCount val="361"/>
                <c:pt idx="0">
                  <c:v>-67.930000000000007</c:v>
                </c:pt>
                <c:pt idx="1">
                  <c:v>-74.150000000000006</c:v>
                </c:pt>
                <c:pt idx="2">
                  <c:v>-65.22</c:v>
                </c:pt>
                <c:pt idx="3">
                  <c:v>-61.5</c:v>
                </c:pt>
                <c:pt idx="4">
                  <c:v>-58.42</c:v>
                </c:pt>
                <c:pt idx="5">
                  <c:v>-56.31</c:v>
                </c:pt>
                <c:pt idx="6">
                  <c:v>-54.82</c:v>
                </c:pt>
                <c:pt idx="7">
                  <c:v>-53.83</c:v>
                </c:pt>
                <c:pt idx="8">
                  <c:v>-53.2</c:v>
                </c:pt>
                <c:pt idx="9">
                  <c:v>-52.71</c:v>
                </c:pt>
                <c:pt idx="10">
                  <c:v>-52.519999999999996</c:v>
                </c:pt>
                <c:pt idx="11">
                  <c:v>-52.61</c:v>
                </c:pt>
                <c:pt idx="12">
                  <c:v>-52.89</c:v>
                </c:pt>
                <c:pt idx="13">
                  <c:v>-53.4</c:v>
                </c:pt>
                <c:pt idx="14">
                  <c:v>-54.33</c:v>
                </c:pt>
                <c:pt idx="15">
                  <c:v>-55.71</c:v>
                </c:pt>
                <c:pt idx="16">
                  <c:v>-57.519999999999996</c:v>
                </c:pt>
                <c:pt idx="17">
                  <c:v>-60.12</c:v>
                </c:pt>
                <c:pt idx="18">
                  <c:v>-62.55</c:v>
                </c:pt>
                <c:pt idx="19">
                  <c:v>-63.39</c:v>
                </c:pt>
                <c:pt idx="20">
                  <c:v>-62.25</c:v>
                </c:pt>
                <c:pt idx="21">
                  <c:v>-60.97</c:v>
                </c:pt>
                <c:pt idx="22">
                  <c:v>-60.26</c:v>
                </c:pt>
                <c:pt idx="23">
                  <c:v>-60.42</c:v>
                </c:pt>
                <c:pt idx="24">
                  <c:v>-60.98</c:v>
                </c:pt>
                <c:pt idx="25">
                  <c:v>-61.94</c:v>
                </c:pt>
                <c:pt idx="26">
                  <c:v>-62.79</c:v>
                </c:pt>
                <c:pt idx="27">
                  <c:v>-61.77</c:v>
                </c:pt>
                <c:pt idx="28">
                  <c:v>-59.27</c:v>
                </c:pt>
                <c:pt idx="29">
                  <c:v>-56.61</c:v>
                </c:pt>
                <c:pt idx="30">
                  <c:v>-54.35</c:v>
                </c:pt>
                <c:pt idx="31">
                  <c:v>-52.75</c:v>
                </c:pt>
                <c:pt idx="32">
                  <c:v>-51.71</c:v>
                </c:pt>
                <c:pt idx="33">
                  <c:v>-51.03</c:v>
                </c:pt>
                <c:pt idx="34">
                  <c:v>-50.75</c:v>
                </c:pt>
                <c:pt idx="35">
                  <c:v>-50.75</c:v>
                </c:pt>
                <c:pt idx="36">
                  <c:v>-51.239999999999995</c:v>
                </c:pt>
                <c:pt idx="37">
                  <c:v>-51.730000000000004</c:v>
                </c:pt>
                <c:pt idx="38">
                  <c:v>-52.32</c:v>
                </c:pt>
                <c:pt idx="39">
                  <c:v>-52.5</c:v>
                </c:pt>
                <c:pt idx="40">
                  <c:v>-52.260000000000005</c:v>
                </c:pt>
                <c:pt idx="41">
                  <c:v>-51.97</c:v>
                </c:pt>
                <c:pt idx="42">
                  <c:v>-51.67</c:v>
                </c:pt>
                <c:pt idx="43">
                  <c:v>-51.620000000000005</c:v>
                </c:pt>
                <c:pt idx="44">
                  <c:v>-51.78</c:v>
                </c:pt>
                <c:pt idx="45">
                  <c:v>-52.34</c:v>
                </c:pt>
                <c:pt idx="46">
                  <c:v>-53.21</c:v>
                </c:pt>
                <c:pt idx="47">
                  <c:v>-54.25</c:v>
                </c:pt>
                <c:pt idx="48">
                  <c:v>-55.010000000000005</c:v>
                </c:pt>
                <c:pt idx="49">
                  <c:v>-55.620000000000005</c:v>
                </c:pt>
                <c:pt idx="50">
                  <c:v>-55.67</c:v>
                </c:pt>
                <c:pt idx="51">
                  <c:v>-55.72</c:v>
                </c:pt>
                <c:pt idx="52">
                  <c:v>-55.2</c:v>
                </c:pt>
                <c:pt idx="53">
                  <c:v>-54.56</c:v>
                </c:pt>
                <c:pt idx="54">
                  <c:v>-53.93</c:v>
                </c:pt>
                <c:pt idx="55">
                  <c:v>-53.04</c:v>
                </c:pt>
                <c:pt idx="56">
                  <c:v>-52.43</c:v>
                </c:pt>
                <c:pt idx="57">
                  <c:v>-51.760000000000005</c:v>
                </c:pt>
                <c:pt idx="58">
                  <c:v>-51</c:v>
                </c:pt>
                <c:pt idx="59">
                  <c:v>-50.120000000000005</c:v>
                </c:pt>
                <c:pt idx="60">
                  <c:v>-49.28</c:v>
                </c:pt>
                <c:pt idx="61">
                  <c:v>-48.57</c:v>
                </c:pt>
                <c:pt idx="62">
                  <c:v>-47.989999999999995</c:v>
                </c:pt>
                <c:pt idx="63">
                  <c:v>-47.59</c:v>
                </c:pt>
                <c:pt idx="64">
                  <c:v>-47.44</c:v>
                </c:pt>
                <c:pt idx="65">
                  <c:v>-47.31</c:v>
                </c:pt>
                <c:pt idx="66">
                  <c:v>-47.2</c:v>
                </c:pt>
                <c:pt idx="67">
                  <c:v>-46.93</c:v>
                </c:pt>
                <c:pt idx="68">
                  <c:v>-46.66</c:v>
                </c:pt>
                <c:pt idx="69">
                  <c:v>-46.4</c:v>
                </c:pt>
                <c:pt idx="70">
                  <c:v>-46.16</c:v>
                </c:pt>
                <c:pt idx="71">
                  <c:v>-45.93</c:v>
                </c:pt>
                <c:pt idx="72">
                  <c:v>-45.84</c:v>
                </c:pt>
                <c:pt idx="73">
                  <c:v>-45.879999999999995</c:v>
                </c:pt>
                <c:pt idx="74">
                  <c:v>-45.95</c:v>
                </c:pt>
                <c:pt idx="75">
                  <c:v>-46.19</c:v>
                </c:pt>
                <c:pt idx="76">
                  <c:v>-46.33</c:v>
                </c:pt>
                <c:pt idx="77">
                  <c:v>-46.55</c:v>
                </c:pt>
                <c:pt idx="78">
                  <c:v>-46.7</c:v>
                </c:pt>
                <c:pt idx="79">
                  <c:v>-46.78</c:v>
                </c:pt>
                <c:pt idx="80">
                  <c:v>-46.67</c:v>
                </c:pt>
                <c:pt idx="81">
                  <c:v>-46.61</c:v>
                </c:pt>
                <c:pt idx="82">
                  <c:v>-46.480000000000004</c:v>
                </c:pt>
                <c:pt idx="83">
                  <c:v>-46.489999999999995</c:v>
                </c:pt>
                <c:pt idx="84">
                  <c:v>-46.6</c:v>
                </c:pt>
                <c:pt idx="85">
                  <c:v>-46.64</c:v>
                </c:pt>
                <c:pt idx="86">
                  <c:v>-46.760000000000005</c:v>
                </c:pt>
                <c:pt idx="87">
                  <c:v>-46.8</c:v>
                </c:pt>
                <c:pt idx="88">
                  <c:v>-46.8</c:v>
                </c:pt>
                <c:pt idx="89">
                  <c:v>-46.85</c:v>
                </c:pt>
                <c:pt idx="90">
                  <c:v>-46.86</c:v>
                </c:pt>
                <c:pt idx="91">
                  <c:v>-46.8</c:v>
                </c:pt>
                <c:pt idx="92">
                  <c:v>-46.480000000000004</c:v>
                </c:pt>
                <c:pt idx="93">
                  <c:v>-46.019999999999996</c:v>
                </c:pt>
                <c:pt idx="94">
                  <c:v>-45.269999999999996</c:v>
                </c:pt>
                <c:pt idx="95">
                  <c:v>-44.46</c:v>
                </c:pt>
                <c:pt idx="96">
                  <c:v>-43.68</c:v>
                </c:pt>
                <c:pt idx="97">
                  <c:v>-42.93</c:v>
                </c:pt>
                <c:pt idx="98">
                  <c:v>-42.22</c:v>
                </c:pt>
                <c:pt idx="99">
                  <c:v>-41.57</c:v>
                </c:pt>
                <c:pt idx="100">
                  <c:v>-40.92</c:v>
                </c:pt>
                <c:pt idx="101">
                  <c:v>-40.31</c:v>
                </c:pt>
                <c:pt idx="102">
                  <c:v>-39.75</c:v>
                </c:pt>
                <c:pt idx="103">
                  <c:v>-39.21</c:v>
                </c:pt>
                <c:pt idx="104">
                  <c:v>-38.730000000000004</c:v>
                </c:pt>
                <c:pt idx="105">
                  <c:v>-38.25</c:v>
                </c:pt>
                <c:pt idx="106">
                  <c:v>-37.79</c:v>
                </c:pt>
                <c:pt idx="107">
                  <c:v>-37.28</c:v>
                </c:pt>
                <c:pt idx="108">
                  <c:v>-36.76</c:v>
                </c:pt>
                <c:pt idx="109">
                  <c:v>-36.26</c:v>
                </c:pt>
                <c:pt idx="110">
                  <c:v>-35.76</c:v>
                </c:pt>
                <c:pt idx="111">
                  <c:v>-35.24</c:v>
                </c:pt>
                <c:pt idx="112">
                  <c:v>-34.75</c:v>
                </c:pt>
                <c:pt idx="113">
                  <c:v>-34.269999999999996</c:v>
                </c:pt>
                <c:pt idx="114">
                  <c:v>-33.799999999999997</c:v>
                </c:pt>
                <c:pt idx="115">
                  <c:v>-33.33</c:v>
                </c:pt>
                <c:pt idx="116">
                  <c:v>-32.86</c:v>
                </c:pt>
                <c:pt idx="117">
                  <c:v>-32.42</c:v>
                </c:pt>
                <c:pt idx="118">
                  <c:v>-31.990000000000002</c:v>
                </c:pt>
                <c:pt idx="119">
                  <c:v>-31.61</c:v>
                </c:pt>
                <c:pt idx="120">
                  <c:v>-31.25</c:v>
                </c:pt>
                <c:pt idx="121">
                  <c:v>-30.9</c:v>
                </c:pt>
                <c:pt idx="122">
                  <c:v>-30.55</c:v>
                </c:pt>
                <c:pt idx="123">
                  <c:v>-30.19</c:v>
                </c:pt>
                <c:pt idx="124">
                  <c:v>-29.8</c:v>
                </c:pt>
                <c:pt idx="125">
                  <c:v>-29.42</c:v>
                </c:pt>
                <c:pt idx="126">
                  <c:v>-29.04</c:v>
                </c:pt>
                <c:pt idx="127">
                  <c:v>-28.66</c:v>
                </c:pt>
                <c:pt idx="128">
                  <c:v>-28.32</c:v>
                </c:pt>
                <c:pt idx="129">
                  <c:v>-27.99</c:v>
                </c:pt>
                <c:pt idx="130">
                  <c:v>-27.69</c:v>
                </c:pt>
                <c:pt idx="131">
                  <c:v>-27.43</c:v>
                </c:pt>
                <c:pt idx="132">
                  <c:v>-27.2</c:v>
                </c:pt>
                <c:pt idx="133">
                  <c:v>-26.98</c:v>
                </c:pt>
                <c:pt idx="134">
                  <c:v>-26.78</c:v>
                </c:pt>
                <c:pt idx="135">
                  <c:v>-26.59</c:v>
                </c:pt>
                <c:pt idx="136">
                  <c:v>-26.43</c:v>
                </c:pt>
                <c:pt idx="137">
                  <c:v>-26.28</c:v>
                </c:pt>
                <c:pt idx="138">
                  <c:v>-26.16</c:v>
                </c:pt>
                <c:pt idx="139">
                  <c:v>-26.07</c:v>
                </c:pt>
                <c:pt idx="140">
                  <c:v>-26.03</c:v>
                </c:pt>
                <c:pt idx="141">
                  <c:v>-26.01</c:v>
                </c:pt>
                <c:pt idx="142">
                  <c:v>-26.02</c:v>
                </c:pt>
                <c:pt idx="143">
                  <c:v>-26.05</c:v>
                </c:pt>
                <c:pt idx="144">
                  <c:v>-26.1</c:v>
                </c:pt>
                <c:pt idx="145">
                  <c:v>-26.15</c:v>
                </c:pt>
                <c:pt idx="146">
                  <c:v>-26.22</c:v>
                </c:pt>
                <c:pt idx="147">
                  <c:v>-26.29</c:v>
                </c:pt>
                <c:pt idx="148">
                  <c:v>-26.38</c:v>
                </c:pt>
                <c:pt idx="149">
                  <c:v>-26.49</c:v>
                </c:pt>
                <c:pt idx="150">
                  <c:v>-26.64</c:v>
                </c:pt>
                <c:pt idx="151">
                  <c:v>-26.81</c:v>
                </c:pt>
                <c:pt idx="152">
                  <c:v>-27</c:v>
                </c:pt>
                <c:pt idx="153">
                  <c:v>-27.23</c:v>
                </c:pt>
                <c:pt idx="154">
                  <c:v>-27.49</c:v>
                </c:pt>
                <c:pt idx="155">
                  <c:v>-27.8</c:v>
                </c:pt>
                <c:pt idx="156">
                  <c:v>-28.15</c:v>
                </c:pt>
                <c:pt idx="157">
                  <c:v>-28.54</c:v>
                </c:pt>
                <c:pt idx="158">
                  <c:v>-28.990000000000002</c:v>
                </c:pt>
                <c:pt idx="159">
                  <c:v>-29.52</c:v>
                </c:pt>
                <c:pt idx="160">
                  <c:v>-30.09</c:v>
                </c:pt>
                <c:pt idx="161">
                  <c:v>-30.72</c:v>
                </c:pt>
                <c:pt idx="162">
                  <c:v>-31.44</c:v>
                </c:pt>
                <c:pt idx="163">
                  <c:v>-32.25</c:v>
                </c:pt>
                <c:pt idx="164">
                  <c:v>-33.159999999999997</c:v>
                </c:pt>
                <c:pt idx="165">
                  <c:v>-34.159999999999997</c:v>
                </c:pt>
                <c:pt idx="166">
                  <c:v>-35.26</c:v>
                </c:pt>
                <c:pt idx="167">
                  <c:v>-36.480000000000004</c:v>
                </c:pt>
                <c:pt idx="168">
                  <c:v>-37.74</c:v>
                </c:pt>
                <c:pt idx="169">
                  <c:v>-39.03</c:v>
                </c:pt>
                <c:pt idx="170">
                  <c:v>-40.39</c:v>
                </c:pt>
                <c:pt idx="171">
                  <c:v>-41.66</c:v>
                </c:pt>
                <c:pt idx="172">
                  <c:v>-42.71</c:v>
                </c:pt>
                <c:pt idx="173">
                  <c:v>-43.55</c:v>
                </c:pt>
                <c:pt idx="174">
                  <c:v>-44</c:v>
                </c:pt>
                <c:pt idx="175">
                  <c:v>-44.06</c:v>
                </c:pt>
                <c:pt idx="176">
                  <c:v>-43.86</c:v>
                </c:pt>
                <c:pt idx="177">
                  <c:v>-43.480000000000004</c:v>
                </c:pt>
                <c:pt idx="178">
                  <c:v>-43.06</c:v>
                </c:pt>
                <c:pt idx="179">
                  <c:v>-42.58</c:v>
                </c:pt>
                <c:pt idx="180">
                  <c:v>-42.07</c:v>
                </c:pt>
                <c:pt idx="181">
                  <c:v>-41.57</c:v>
                </c:pt>
                <c:pt idx="182">
                  <c:v>-41.07</c:v>
                </c:pt>
                <c:pt idx="183">
                  <c:v>-40.61</c:v>
                </c:pt>
                <c:pt idx="184">
                  <c:v>-40.18</c:v>
                </c:pt>
                <c:pt idx="185">
                  <c:v>-39.9</c:v>
                </c:pt>
                <c:pt idx="186">
                  <c:v>-39.61</c:v>
                </c:pt>
                <c:pt idx="187">
                  <c:v>-39.44</c:v>
                </c:pt>
                <c:pt idx="188">
                  <c:v>-39.380000000000003</c:v>
                </c:pt>
                <c:pt idx="189">
                  <c:v>-39.380000000000003</c:v>
                </c:pt>
                <c:pt idx="190">
                  <c:v>-39.450000000000003</c:v>
                </c:pt>
                <c:pt idx="191">
                  <c:v>-39.54</c:v>
                </c:pt>
                <c:pt idx="192">
                  <c:v>-39.65</c:v>
                </c:pt>
                <c:pt idx="193">
                  <c:v>-39.590000000000003</c:v>
                </c:pt>
                <c:pt idx="194">
                  <c:v>-39.57</c:v>
                </c:pt>
                <c:pt idx="195">
                  <c:v>-39.49</c:v>
                </c:pt>
                <c:pt idx="196">
                  <c:v>-39.36</c:v>
                </c:pt>
                <c:pt idx="197">
                  <c:v>-39.090000000000003</c:v>
                </c:pt>
                <c:pt idx="198">
                  <c:v>-38.730000000000004</c:v>
                </c:pt>
                <c:pt idx="199">
                  <c:v>-38.269999999999996</c:v>
                </c:pt>
                <c:pt idx="200">
                  <c:v>-37.78</c:v>
                </c:pt>
                <c:pt idx="201">
                  <c:v>-37.369999999999997</c:v>
                </c:pt>
                <c:pt idx="202">
                  <c:v>-36.980000000000004</c:v>
                </c:pt>
                <c:pt idx="203">
                  <c:v>-36.65</c:v>
                </c:pt>
                <c:pt idx="204">
                  <c:v>-36.35</c:v>
                </c:pt>
                <c:pt idx="205">
                  <c:v>-36.119999999999997</c:v>
                </c:pt>
                <c:pt idx="206">
                  <c:v>-35.94</c:v>
                </c:pt>
                <c:pt idx="207">
                  <c:v>-35.82</c:v>
                </c:pt>
                <c:pt idx="208">
                  <c:v>-35.79</c:v>
                </c:pt>
                <c:pt idx="209">
                  <c:v>-35.81</c:v>
                </c:pt>
                <c:pt idx="210">
                  <c:v>-35.93</c:v>
                </c:pt>
                <c:pt idx="211">
                  <c:v>-36.090000000000003</c:v>
                </c:pt>
                <c:pt idx="212">
                  <c:v>-36.32</c:v>
                </c:pt>
                <c:pt idx="213">
                  <c:v>-36.57</c:v>
                </c:pt>
                <c:pt idx="214">
                  <c:v>-36.869999999999997</c:v>
                </c:pt>
                <c:pt idx="215">
                  <c:v>-37.159999999999997</c:v>
                </c:pt>
                <c:pt idx="216">
                  <c:v>-37.450000000000003</c:v>
                </c:pt>
                <c:pt idx="217">
                  <c:v>-37.700000000000003</c:v>
                </c:pt>
                <c:pt idx="218">
                  <c:v>-37.92</c:v>
                </c:pt>
                <c:pt idx="219">
                  <c:v>-38.06</c:v>
                </c:pt>
                <c:pt idx="220">
                  <c:v>-38.17</c:v>
                </c:pt>
                <c:pt idx="221">
                  <c:v>-38.21</c:v>
                </c:pt>
                <c:pt idx="222">
                  <c:v>-38.21</c:v>
                </c:pt>
                <c:pt idx="223">
                  <c:v>-38.200000000000003</c:v>
                </c:pt>
                <c:pt idx="224">
                  <c:v>-38.11</c:v>
                </c:pt>
                <c:pt idx="225">
                  <c:v>-38.04</c:v>
                </c:pt>
                <c:pt idx="226">
                  <c:v>-37.950000000000003</c:v>
                </c:pt>
                <c:pt idx="227">
                  <c:v>-37.880000000000003</c:v>
                </c:pt>
                <c:pt idx="228">
                  <c:v>-37.83</c:v>
                </c:pt>
                <c:pt idx="229">
                  <c:v>-37.83</c:v>
                </c:pt>
                <c:pt idx="230">
                  <c:v>-37.880000000000003</c:v>
                </c:pt>
                <c:pt idx="231">
                  <c:v>-37.97</c:v>
                </c:pt>
                <c:pt idx="232">
                  <c:v>-38.130000000000003</c:v>
                </c:pt>
                <c:pt idx="233">
                  <c:v>-38.340000000000003</c:v>
                </c:pt>
                <c:pt idx="234">
                  <c:v>-38.58</c:v>
                </c:pt>
                <c:pt idx="235">
                  <c:v>-38.880000000000003</c:v>
                </c:pt>
                <c:pt idx="236">
                  <c:v>-39.15</c:v>
                </c:pt>
                <c:pt idx="237">
                  <c:v>-39.44</c:v>
                </c:pt>
                <c:pt idx="238">
                  <c:v>-39.71</c:v>
                </c:pt>
                <c:pt idx="239">
                  <c:v>-39.96</c:v>
                </c:pt>
                <c:pt idx="240">
                  <c:v>-40.230000000000004</c:v>
                </c:pt>
                <c:pt idx="241">
                  <c:v>-40.409999999999997</c:v>
                </c:pt>
                <c:pt idx="242">
                  <c:v>-40.519999999999996</c:v>
                </c:pt>
                <c:pt idx="243">
                  <c:v>-40.68</c:v>
                </c:pt>
                <c:pt idx="244">
                  <c:v>-40.79</c:v>
                </c:pt>
                <c:pt idx="245">
                  <c:v>-40.909999999999997</c:v>
                </c:pt>
                <c:pt idx="246">
                  <c:v>-41.04</c:v>
                </c:pt>
                <c:pt idx="247">
                  <c:v>-41.18</c:v>
                </c:pt>
                <c:pt idx="248">
                  <c:v>-41.36</c:v>
                </c:pt>
                <c:pt idx="249">
                  <c:v>-41.53</c:v>
                </c:pt>
                <c:pt idx="250">
                  <c:v>-41.769999999999996</c:v>
                </c:pt>
                <c:pt idx="251">
                  <c:v>-41.9</c:v>
                </c:pt>
                <c:pt idx="252">
                  <c:v>-42.05</c:v>
                </c:pt>
                <c:pt idx="253">
                  <c:v>-42.16</c:v>
                </c:pt>
                <c:pt idx="254">
                  <c:v>-42.230000000000004</c:v>
                </c:pt>
                <c:pt idx="255">
                  <c:v>-42.29</c:v>
                </c:pt>
                <c:pt idx="256">
                  <c:v>-42.31</c:v>
                </c:pt>
                <c:pt idx="257">
                  <c:v>-42.370000000000005</c:v>
                </c:pt>
                <c:pt idx="258">
                  <c:v>-42.44</c:v>
                </c:pt>
                <c:pt idx="259">
                  <c:v>-42.56</c:v>
                </c:pt>
                <c:pt idx="260">
                  <c:v>-42.69</c:v>
                </c:pt>
                <c:pt idx="261">
                  <c:v>-42.760000000000005</c:v>
                </c:pt>
                <c:pt idx="262">
                  <c:v>-42.83</c:v>
                </c:pt>
                <c:pt idx="263">
                  <c:v>-42.91</c:v>
                </c:pt>
                <c:pt idx="264">
                  <c:v>-43.010000000000005</c:v>
                </c:pt>
                <c:pt idx="265">
                  <c:v>-43.09</c:v>
                </c:pt>
                <c:pt idx="266">
                  <c:v>-43.22</c:v>
                </c:pt>
                <c:pt idx="267">
                  <c:v>-43.41</c:v>
                </c:pt>
                <c:pt idx="268">
                  <c:v>-43.56</c:v>
                </c:pt>
                <c:pt idx="269">
                  <c:v>-43.730000000000004</c:v>
                </c:pt>
                <c:pt idx="270">
                  <c:v>-43.93</c:v>
                </c:pt>
                <c:pt idx="271">
                  <c:v>-44.129999999999995</c:v>
                </c:pt>
                <c:pt idx="272">
                  <c:v>-44.34</c:v>
                </c:pt>
                <c:pt idx="273">
                  <c:v>-44.510000000000005</c:v>
                </c:pt>
                <c:pt idx="274">
                  <c:v>-44.58</c:v>
                </c:pt>
                <c:pt idx="275">
                  <c:v>-44.629999999999995</c:v>
                </c:pt>
                <c:pt idx="276">
                  <c:v>-44.54</c:v>
                </c:pt>
                <c:pt idx="277">
                  <c:v>-44.46</c:v>
                </c:pt>
                <c:pt idx="278">
                  <c:v>-44.260000000000005</c:v>
                </c:pt>
                <c:pt idx="279">
                  <c:v>-44.07</c:v>
                </c:pt>
                <c:pt idx="280">
                  <c:v>-43.85</c:v>
                </c:pt>
                <c:pt idx="281">
                  <c:v>-43.67</c:v>
                </c:pt>
                <c:pt idx="282">
                  <c:v>-43.55</c:v>
                </c:pt>
                <c:pt idx="283">
                  <c:v>-43.5</c:v>
                </c:pt>
                <c:pt idx="284">
                  <c:v>-43.53</c:v>
                </c:pt>
                <c:pt idx="285">
                  <c:v>-43.620000000000005</c:v>
                </c:pt>
                <c:pt idx="286">
                  <c:v>-43.769999999999996</c:v>
                </c:pt>
                <c:pt idx="287">
                  <c:v>-43.93</c:v>
                </c:pt>
                <c:pt idx="288">
                  <c:v>-44.010000000000005</c:v>
                </c:pt>
                <c:pt idx="289">
                  <c:v>-43.980000000000004</c:v>
                </c:pt>
                <c:pt idx="290">
                  <c:v>-43.89</c:v>
                </c:pt>
                <c:pt idx="291">
                  <c:v>-43.84</c:v>
                </c:pt>
                <c:pt idx="292">
                  <c:v>-43.769999999999996</c:v>
                </c:pt>
                <c:pt idx="293">
                  <c:v>-43.81</c:v>
                </c:pt>
                <c:pt idx="294">
                  <c:v>-43.86</c:v>
                </c:pt>
                <c:pt idx="295">
                  <c:v>-43.95</c:v>
                </c:pt>
                <c:pt idx="296">
                  <c:v>-44.03</c:v>
                </c:pt>
                <c:pt idx="297">
                  <c:v>-44.1</c:v>
                </c:pt>
                <c:pt idx="298">
                  <c:v>-44.21</c:v>
                </c:pt>
                <c:pt idx="299">
                  <c:v>-44.22</c:v>
                </c:pt>
                <c:pt idx="300">
                  <c:v>-44.32</c:v>
                </c:pt>
                <c:pt idx="301">
                  <c:v>-44.36</c:v>
                </c:pt>
                <c:pt idx="302">
                  <c:v>-44.480000000000004</c:v>
                </c:pt>
                <c:pt idx="303">
                  <c:v>-44.55</c:v>
                </c:pt>
                <c:pt idx="304">
                  <c:v>-44.58</c:v>
                </c:pt>
                <c:pt idx="305">
                  <c:v>-44.66</c:v>
                </c:pt>
                <c:pt idx="306">
                  <c:v>-44.86</c:v>
                </c:pt>
                <c:pt idx="307">
                  <c:v>-45.07</c:v>
                </c:pt>
                <c:pt idx="308">
                  <c:v>-45.480000000000004</c:v>
                </c:pt>
                <c:pt idx="309">
                  <c:v>-46.04</c:v>
                </c:pt>
                <c:pt idx="310">
                  <c:v>-46.72</c:v>
                </c:pt>
                <c:pt idx="311">
                  <c:v>-47.39</c:v>
                </c:pt>
                <c:pt idx="312">
                  <c:v>-47.96</c:v>
                </c:pt>
                <c:pt idx="313">
                  <c:v>-48.25</c:v>
                </c:pt>
                <c:pt idx="314">
                  <c:v>-48.17</c:v>
                </c:pt>
                <c:pt idx="315">
                  <c:v>-47.94</c:v>
                </c:pt>
                <c:pt idx="316">
                  <c:v>-47.66</c:v>
                </c:pt>
                <c:pt idx="317">
                  <c:v>-47.269999999999996</c:v>
                </c:pt>
                <c:pt idx="318">
                  <c:v>-47.04</c:v>
                </c:pt>
                <c:pt idx="319">
                  <c:v>-46.739999999999995</c:v>
                </c:pt>
                <c:pt idx="320">
                  <c:v>-46.510000000000005</c:v>
                </c:pt>
                <c:pt idx="321">
                  <c:v>-46.269999999999996</c:v>
                </c:pt>
                <c:pt idx="322">
                  <c:v>-46.21</c:v>
                </c:pt>
                <c:pt idx="323">
                  <c:v>-46.25</c:v>
                </c:pt>
                <c:pt idx="324">
                  <c:v>-46.42</c:v>
                </c:pt>
                <c:pt idx="325">
                  <c:v>-46.72</c:v>
                </c:pt>
                <c:pt idx="326">
                  <c:v>-47.16</c:v>
                </c:pt>
                <c:pt idx="327">
                  <c:v>-47.79</c:v>
                </c:pt>
                <c:pt idx="328">
                  <c:v>-48.32</c:v>
                </c:pt>
                <c:pt idx="329">
                  <c:v>-48.94</c:v>
                </c:pt>
                <c:pt idx="330">
                  <c:v>-49.2</c:v>
                </c:pt>
                <c:pt idx="331">
                  <c:v>-49.3</c:v>
                </c:pt>
                <c:pt idx="332">
                  <c:v>-49.21</c:v>
                </c:pt>
                <c:pt idx="333">
                  <c:v>-49.11</c:v>
                </c:pt>
                <c:pt idx="334">
                  <c:v>-49.05</c:v>
                </c:pt>
                <c:pt idx="335">
                  <c:v>-48.93</c:v>
                </c:pt>
                <c:pt idx="336">
                  <c:v>-49.08</c:v>
                </c:pt>
                <c:pt idx="337">
                  <c:v>-49.42</c:v>
                </c:pt>
                <c:pt idx="338">
                  <c:v>-49.91</c:v>
                </c:pt>
                <c:pt idx="339">
                  <c:v>-50.629999999999995</c:v>
                </c:pt>
                <c:pt idx="340">
                  <c:v>-51.56</c:v>
                </c:pt>
                <c:pt idx="341">
                  <c:v>-52.57</c:v>
                </c:pt>
                <c:pt idx="342">
                  <c:v>-53.769999999999996</c:v>
                </c:pt>
                <c:pt idx="343">
                  <c:v>-54.629999999999995</c:v>
                </c:pt>
                <c:pt idx="344">
                  <c:v>-55.230000000000004</c:v>
                </c:pt>
                <c:pt idx="345">
                  <c:v>-55.34</c:v>
                </c:pt>
                <c:pt idx="346">
                  <c:v>-54.769999999999996</c:v>
                </c:pt>
                <c:pt idx="347">
                  <c:v>-54.11</c:v>
                </c:pt>
                <c:pt idx="348">
                  <c:v>-53.4</c:v>
                </c:pt>
                <c:pt idx="349">
                  <c:v>-52.95</c:v>
                </c:pt>
                <c:pt idx="350">
                  <c:v>-52.510000000000005</c:v>
                </c:pt>
                <c:pt idx="351">
                  <c:v>-52.32</c:v>
                </c:pt>
                <c:pt idx="352">
                  <c:v>-52.42</c:v>
                </c:pt>
                <c:pt idx="353">
                  <c:v>-52.66</c:v>
                </c:pt>
                <c:pt idx="354">
                  <c:v>-53.019999999999996</c:v>
                </c:pt>
                <c:pt idx="355">
                  <c:v>-53.82</c:v>
                </c:pt>
                <c:pt idx="356">
                  <c:v>-54.879999999999995</c:v>
                </c:pt>
                <c:pt idx="357">
                  <c:v>-56.25</c:v>
                </c:pt>
                <c:pt idx="358">
                  <c:v>-58.37</c:v>
                </c:pt>
                <c:pt idx="359">
                  <c:v>-61.72</c:v>
                </c:pt>
                <c:pt idx="360">
                  <c:v>-67.77000000000001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5F-43EC-9197-89BABAC5E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973424"/>
        <c:axId val="241973096"/>
      </c:lineChart>
      <c:catAx>
        <c:axId val="24197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Azimuth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73096"/>
        <c:crosses val="autoZero"/>
        <c:auto val="1"/>
        <c:lblAlgn val="ctr"/>
        <c:lblOffset val="100"/>
        <c:noMultiLvlLbl val="0"/>
      </c:catAx>
      <c:valAx>
        <c:axId val="24197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7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213360</xdr:colOff>
      <xdr:row>0</xdr:row>
      <xdr:rowOff>129540</xdr:rowOff>
    </xdr:from>
    <xdr:to>
      <xdr:col>18</xdr:col>
      <xdr:colOff>518160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4DFF17-E80F-47D1-B003-D7911216A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403860</xdr:colOff>
      <xdr:row>2</xdr:row>
      <xdr:rowOff>167640</xdr:rowOff>
    </xdr:from>
    <xdr:to>
      <xdr:col>19</xdr:col>
      <xdr:colOff>99060</xdr:colOff>
      <xdr:row>17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72DBBA-7A9B-4949-8EFF-135FF9BD6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</xdr:colOff>
      <xdr:row>336</xdr:row>
      <xdr:rowOff>121920</xdr:rowOff>
    </xdr:from>
    <xdr:to>
      <xdr:col>16</xdr:col>
      <xdr:colOff>327660</xdr:colOff>
      <xdr:row>351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6D2E0B-38B3-4B48-BC78-8A8295359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1</xdr:row>
      <xdr:rowOff>180975</xdr:rowOff>
    </xdr:from>
    <xdr:to>
      <xdr:col>15</xdr:col>
      <xdr:colOff>552450</xdr:colOff>
      <xdr:row>20</xdr:row>
      <xdr:rowOff>20003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9BC17B-7EFD-478F-AB2A-92423E175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_combined_adj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"/>
      <sheetName val="20"/>
      <sheetName val="30"/>
      <sheetName val="40"/>
      <sheetName val="50"/>
      <sheetName val="all"/>
      <sheetName val="results"/>
    </sheetNames>
    <sheetDataSet>
      <sheetData sheetId="0"/>
      <sheetData sheetId="1"/>
      <sheetData sheetId="2"/>
      <sheetData sheetId="3"/>
      <sheetData sheetId="4"/>
      <sheetData sheetId="5">
        <row r="3">
          <cell r="F3">
            <v>-58.88</v>
          </cell>
        </row>
        <row r="4">
          <cell r="F4">
            <v>-58.06</v>
          </cell>
        </row>
        <row r="5">
          <cell r="F5">
            <v>-57.28</v>
          </cell>
        </row>
        <row r="6">
          <cell r="F6">
            <v>-56.94</v>
          </cell>
        </row>
        <row r="7">
          <cell r="F7">
            <v>-56.93</v>
          </cell>
        </row>
        <row r="8">
          <cell r="F8">
            <v>-57.14</v>
          </cell>
        </row>
        <row r="9">
          <cell r="F9">
            <v>-57.45</v>
          </cell>
        </row>
        <row r="10">
          <cell r="F10">
            <v>-58.08</v>
          </cell>
        </row>
        <row r="11">
          <cell r="F11">
            <v>-58.78</v>
          </cell>
        </row>
        <row r="12">
          <cell r="F12">
            <v>-59.57</v>
          </cell>
        </row>
        <row r="13">
          <cell r="F13">
            <v>-60.49</v>
          </cell>
        </row>
        <row r="14">
          <cell r="F14">
            <v>-61.76</v>
          </cell>
        </row>
        <row r="15">
          <cell r="F15">
            <v>-63.09</v>
          </cell>
        </row>
        <row r="16">
          <cell r="F16">
            <v>-64.740000000000009</v>
          </cell>
        </row>
        <row r="17">
          <cell r="F17">
            <v>-66.400000000000006</v>
          </cell>
        </row>
        <row r="18">
          <cell r="F18">
            <v>-67.27000000000001</v>
          </cell>
        </row>
        <row r="19">
          <cell r="F19">
            <v>-67.09</v>
          </cell>
        </row>
        <row r="20">
          <cell r="F20">
            <v>-66.97</v>
          </cell>
        </row>
        <row r="21">
          <cell r="F21">
            <v>-66.34</v>
          </cell>
        </row>
        <row r="22">
          <cell r="F22">
            <v>-66.39</v>
          </cell>
        </row>
        <row r="23">
          <cell r="F23">
            <v>-66.47</v>
          </cell>
        </row>
        <row r="24">
          <cell r="F24">
            <v>-66.55</v>
          </cell>
        </row>
        <row r="25">
          <cell r="F25">
            <v>-67.009999999999991</v>
          </cell>
        </row>
        <row r="26">
          <cell r="F26">
            <v>-67.72</v>
          </cell>
        </row>
        <row r="27">
          <cell r="F27">
            <v>-67.77000000000001</v>
          </cell>
        </row>
        <row r="28">
          <cell r="F28">
            <v>-67.55</v>
          </cell>
        </row>
        <row r="29">
          <cell r="F29">
            <v>-67.61</v>
          </cell>
        </row>
        <row r="30">
          <cell r="F30">
            <v>-68.38</v>
          </cell>
        </row>
        <row r="31">
          <cell r="F31">
            <v>-69.37</v>
          </cell>
        </row>
        <row r="32">
          <cell r="F32">
            <v>-70.759999999999991</v>
          </cell>
        </row>
        <row r="33">
          <cell r="F33">
            <v>-72.45</v>
          </cell>
        </row>
        <row r="34">
          <cell r="F34">
            <v>-73.539999999999992</v>
          </cell>
        </row>
        <row r="35">
          <cell r="F35">
            <v>-75.069999999999993</v>
          </cell>
        </row>
        <row r="36">
          <cell r="F36">
            <v>-77.569999999999993</v>
          </cell>
        </row>
        <row r="37">
          <cell r="F37">
            <v>-76.86</v>
          </cell>
        </row>
        <row r="38">
          <cell r="F38">
            <v>-74.17</v>
          </cell>
        </row>
        <row r="39">
          <cell r="F39">
            <v>-70.25</v>
          </cell>
        </row>
        <row r="40">
          <cell r="F40">
            <v>-67.66</v>
          </cell>
        </row>
        <row r="41">
          <cell r="F41">
            <v>-65.53</v>
          </cell>
        </row>
        <row r="42">
          <cell r="F42">
            <v>-63.7</v>
          </cell>
        </row>
        <row r="43">
          <cell r="F43">
            <v>-62.42</v>
          </cell>
        </row>
        <row r="44">
          <cell r="F44">
            <v>-61.31</v>
          </cell>
        </row>
        <row r="45">
          <cell r="F45">
            <v>-60.86</v>
          </cell>
        </row>
        <row r="46">
          <cell r="F46">
            <v>-60.7</v>
          </cell>
        </row>
        <row r="47">
          <cell r="F47">
            <v>-61.27</v>
          </cell>
        </row>
        <row r="48">
          <cell r="F48">
            <v>-62.48</v>
          </cell>
        </row>
        <row r="49">
          <cell r="F49">
            <v>-64.53</v>
          </cell>
        </row>
        <row r="50">
          <cell r="F50">
            <v>-67.430000000000007</v>
          </cell>
        </row>
        <row r="51">
          <cell r="F51">
            <v>-69.039999999999992</v>
          </cell>
        </row>
        <row r="52">
          <cell r="F52">
            <v>-67.05</v>
          </cell>
        </row>
        <row r="53">
          <cell r="F53">
            <v>-64.039999999999992</v>
          </cell>
        </row>
        <row r="54">
          <cell r="F54">
            <v>-62</v>
          </cell>
        </row>
        <row r="55">
          <cell r="F55">
            <v>-60.84</v>
          </cell>
        </row>
        <row r="56">
          <cell r="F56">
            <v>-60.73</v>
          </cell>
        </row>
        <row r="57">
          <cell r="F57">
            <v>-61.48</v>
          </cell>
        </row>
        <row r="58">
          <cell r="F58">
            <v>-62.45</v>
          </cell>
        </row>
        <row r="59">
          <cell r="F59">
            <v>-62.41</v>
          </cell>
        </row>
        <row r="60">
          <cell r="F60">
            <v>-60.92</v>
          </cell>
        </row>
        <row r="61">
          <cell r="F61">
            <v>-58.92</v>
          </cell>
        </row>
        <row r="62">
          <cell r="F62">
            <v>-57.370000000000005</v>
          </cell>
        </row>
        <row r="63">
          <cell r="F63">
            <v>-56.510000000000005</v>
          </cell>
        </row>
        <row r="64">
          <cell r="F64">
            <v>-56.2</v>
          </cell>
        </row>
        <row r="65">
          <cell r="F65">
            <v>-56.41</v>
          </cell>
        </row>
        <row r="66">
          <cell r="F66">
            <v>-56.9</v>
          </cell>
        </row>
        <row r="67">
          <cell r="F67">
            <v>-57.7</v>
          </cell>
        </row>
        <row r="68">
          <cell r="F68">
            <v>-58.7</v>
          </cell>
        </row>
        <row r="69">
          <cell r="F69">
            <v>-60.05</v>
          </cell>
        </row>
        <row r="70">
          <cell r="F70">
            <v>-61.65</v>
          </cell>
        </row>
        <row r="71">
          <cell r="F71">
            <v>-62.97</v>
          </cell>
        </row>
        <row r="72">
          <cell r="F72">
            <v>-63.17</v>
          </cell>
        </row>
        <row r="73">
          <cell r="F73">
            <v>-62.03</v>
          </cell>
        </row>
        <row r="74">
          <cell r="F74">
            <v>-60.39</v>
          </cell>
        </row>
        <row r="75">
          <cell r="F75">
            <v>-59.34</v>
          </cell>
        </row>
        <row r="76">
          <cell r="F76">
            <v>-58.9</v>
          </cell>
        </row>
        <row r="77">
          <cell r="F77">
            <v>-59.32</v>
          </cell>
        </row>
        <row r="78">
          <cell r="F78">
            <v>-60.52</v>
          </cell>
        </row>
        <row r="79">
          <cell r="F79">
            <v>-62.14</v>
          </cell>
        </row>
        <row r="80">
          <cell r="F80">
            <v>-62.44</v>
          </cell>
        </row>
        <row r="81">
          <cell r="F81">
            <v>-60.55</v>
          </cell>
        </row>
        <row r="82">
          <cell r="F82">
            <v>-58.58</v>
          </cell>
        </row>
        <row r="83">
          <cell r="F83">
            <v>-56.879999999999995</v>
          </cell>
        </row>
        <row r="84">
          <cell r="F84">
            <v>-55.8</v>
          </cell>
        </row>
        <row r="85">
          <cell r="F85">
            <v>-55.21</v>
          </cell>
        </row>
        <row r="86">
          <cell r="F86">
            <v>-54.72</v>
          </cell>
        </row>
        <row r="87">
          <cell r="F87">
            <v>-54.46</v>
          </cell>
        </row>
        <row r="88">
          <cell r="F88">
            <v>-54.519999999999996</v>
          </cell>
        </row>
        <row r="89">
          <cell r="F89">
            <v>-55.010000000000005</v>
          </cell>
        </row>
        <row r="90">
          <cell r="F90">
            <v>-55.79</v>
          </cell>
        </row>
        <row r="91">
          <cell r="F91">
            <v>-56.43</v>
          </cell>
        </row>
        <row r="92">
          <cell r="F92">
            <v>-56.33</v>
          </cell>
        </row>
        <row r="93">
          <cell r="F93">
            <v>-55.5</v>
          </cell>
        </row>
        <row r="94">
          <cell r="F94">
            <v>-54.58</v>
          </cell>
        </row>
        <row r="95">
          <cell r="F95">
            <v>-53.870000000000005</v>
          </cell>
        </row>
        <row r="96">
          <cell r="F96">
            <v>-53.42</v>
          </cell>
        </row>
        <row r="97">
          <cell r="F97">
            <v>-53.2</v>
          </cell>
        </row>
        <row r="98">
          <cell r="F98">
            <v>-53.1</v>
          </cell>
        </row>
        <row r="99">
          <cell r="F99">
            <v>-52.85</v>
          </cell>
        </row>
        <row r="100">
          <cell r="F100">
            <v>-52.2</v>
          </cell>
        </row>
        <row r="101">
          <cell r="F101">
            <v>-51.07</v>
          </cell>
        </row>
        <row r="102">
          <cell r="F102">
            <v>-49.83</v>
          </cell>
        </row>
        <row r="103">
          <cell r="F103">
            <v>-48.75</v>
          </cell>
        </row>
        <row r="104">
          <cell r="F104">
            <v>-48.07</v>
          </cell>
        </row>
        <row r="105">
          <cell r="F105">
            <v>-47.72</v>
          </cell>
        </row>
        <row r="106">
          <cell r="F106">
            <v>-47.81</v>
          </cell>
        </row>
        <row r="107">
          <cell r="F107">
            <v>-48.019999999999996</v>
          </cell>
        </row>
        <row r="108">
          <cell r="F108">
            <v>-48.29</v>
          </cell>
        </row>
        <row r="109">
          <cell r="F109">
            <v>-48.54</v>
          </cell>
        </row>
        <row r="110">
          <cell r="F110">
            <v>-48.620000000000005</v>
          </cell>
        </row>
        <row r="111">
          <cell r="F111">
            <v>-48.67</v>
          </cell>
        </row>
        <row r="112">
          <cell r="F112">
            <v>-48.71</v>
          </cell>
        </row>
        <row r="113">
          <cell r="F113">
            <v>-48.84</v>
          </cell>
        </row>
        <row r="114">
          <cell r="F114">
            <v>-49</v>
          </cell>
        </row>
        <row r="115">
          <cell r="F115">
            <v>-49.019999999999996</v>
          </cell>
        </row>
        <row r="116">
          <cell r="F116">
            <v>-49</v>
          </cell>
        </row>
        <row r="117">
          <cell r="F117">
            <v>-48.89</v>
          </cell>
        </row>
        <row r="118">
          <cell r="F118">
            <v>-48.61</v>
          </cell>
        </row>
        <row r="119">
          <cell r="F119">
            <v>-48.29</v>
          </cell>
        </row>
        <row r="120">
          <cell r="F120">
            <v>-48.019999999999996</v>
          </cell>
        </row>
        <row r="121">
          <cell r="F121">
            <v>-47.8</v>
          </cell>
        </row>
        <row r="122">
          <cell r="F122">
            <v>-47.8</v>
          </cell>
        </row>
        <row r="123">
          <cell r="F123">
            <v>-47.97</v>
          </cell>
        </row>
        <row r="124">
          <cell r="F124">
            <v>-48.28</v>
          </cell>
        </row>
        <row r="125">
          <cell r="F125">
            <v>-48.78</v>
          </cell>
        </row>
        <row r="126">
          <cell r="F126">
            <v>-49.34</v>
          </cell>
        </row>
        <row r="127">
          <cell r="F127">
            <v>-49.97</v>
          </cell>
        </row>
        <row r="128">
          <cell r="F128">
            <v>-50.44</v>
          </cell>
        </row>
        <row r="129">
          <cell r="F129">
            <v>-50.71</v>
          </cell>
        </row>
        <row r="130">
          <cell r="F130">
            <v>-50.58</v>
          </cell>
        </row>
        <row r="131">
          <cell r="F131">
            <v>-50.08</v>
          </cell>
        </row>
        <row r="132">
          <cell r="F132">
            <v>-49.44</v>
          </cell>
        </row>
        <row r="133">
          <cell r="F133">
            <v>-48.64</v>
          </cell>
        </row>
        <row r="134">
          <cell r="F134">
            <v>-47.84</v>
          </cell>
        </row>
        <row r="135">
          <cell r="F135">
            <v>-47.06</v>
          </cell>
        </row>
        <row r="136">
          <cell r="F136">
            <v>-46.239999999999995</v>
          </cell>
        </row>
        <row r="137">
          <cell r="F137">
            <v>-45.39</v>
          </cell>
        </row>
        <row r="138">
          <cell r="F138">
            <v>-44.59</v>
          </cell>
        </row>
        <row r="139">
          <cell r="F139">
            <v>-43.8</v>
          </cell>
        </row>
        <row r="140">
          <cell r="F140">
            <v>-43.04</v>
          </cell>
        </row>
        <row r="141">
          <cell r="F141">
            <v>-42.33</v>
          </cell>
        </row>
        <row r="142">
          <cell r="F142">
            <v>-41.65</v>
          </cell>
        </row>
        <row r="143">
          <cell r="F143">
            <v>-41.03</v>
          </cell>
        </row>
        <row r="144">
          <cell r="F144">
            <v>-40.450000000000003</v>
          </cell>
        </row>
        <row r="145">
          <cell r="F145">
            <v>-39.93</v>
          </cell>
        </row>
        <row r="146">
          <cell r="F146">
            <v>-39.49</v>
          </cell>
        </row>
        <row r="147">
          <cell r="F147">
            <v>-39.159999999999997</v>
          </cell>
        </row>
        <row r="148">
          <cell r="F148">
            <v>-38.89</v>
          </cell>
        </row>
        <row r="149">
          <cell r="F149">
            <v>-38.74</v>
          </cell>
        </row>
        <row r="150">
          <cell r="F150">
            <v>-38.72</v>
          </cell>
        </row>
        <row r="151">
          <cell r="F151">
            <v>-38.840000000000003</v>
          </cell>
        </row>
        <row r="152">
          <cell r="F152">
            <v>-39.130000000000003</v>
          </cell>
        </row>
        <row r="153">
          <cell r="F153">
            <v>-39.64</v>
          </cell>
        </row>
        <row r="154">
          <cell r="F154">
            <v>-40.380000000000003</v>
          </cell>
        </row>
        <row r="155">
          <cell r="F155">
            <v>-41.39</v>
          </cell>
        </row>
        <row r="156">
          <cell r="F156">
            <v>-42.75</v>
          </cell>
        </row>
        <row r="157">
          <cell r="F157">
            <v>-44.64</v>
          </cell>
        </row>
        <row r="158">
          <cell r="F158">
            <v>-47.22</v>
          </cell>
        </row>
        <row r="159">
          <cell r="F159">
            <v>-50.79</v>
          </cell>
        </row>
        <row r="160">
          <cell r="F160">
            <v>-53.629999999999995</v>
          </cell>
        </row>
        <row r="161">
          <cell r="F161">
            <v>-50.43</v>
          </cell>
        </row>
        <row r="162">
          <cell r="F162">
            <v>-46.17</v>
          </cell>
        </row>
        <row r="163">
          <cell r="F163">
            <v>-42.85</v>
          </cell>
        </row>
        <row r="164">
          <cell r="F164">
            <v>-40.29</v>
          </cell>
        </row>
        <row r="165">
          <cell r="F165">
            <v>-38.130000000000003</v>
          </cell>
        </row>
        <row r="166">
          <cell r="F166">
            <v>-36.380000000000003</v>
          </cell>
        </row>
        <row r="167">
          <cell r="F167">
            <v>-34.880000000000003</v>
          </cell>
        </row>
        <row r="168">
          <cell r="F168">
            <v>-33.6</v>
          </cell>
        </row>
        <row r="169">
          <cell r="F169">
            <v>-32.44</v>
          </cell>
        </row>
        <row r="170">
          <cell r="F170">
            <v>-31.44</v>
          </cell>
        </row>
        <row r="171">
          <cell r="F171">
            <v>-30.57</v>
          </cell>
        </row>
        <row r="172">
          <cell r="F172">
            <v>-29.8</v>
          </cell>
        </row>
        <row r="173">
          <cell r="F173">
            <v>-29.09</v>
          </cell>
        </row>
        <row r="174">
          <cell r="F174">
            <v>-28.48</v>
          </cell>
        </row>
        <row r="175">
          <cell r="F175">
            <v>-27.94</v>
          </cell>
        </row>
        <row r="176">
          <cell r="F176">
            <v>-27.47</v>
          </cell>
        </row>
        <row r="177">
          <cell r="F177">
            <v>-27.06</v>
          </cell>
        </row>
        <row r="178">
          <cell r="F178">
            <v>-26.72</v>
          </cell>
        </row>
        <row r="179">
          <cell r="F179">
            <v>-26.45</v>
          </cell>
        </row>
        <row r="180">
          <cell r="F180">
            <v>-26.24</v>
          </cell>
        </row>
        <row r="181">
          <cell r="F181">
            <v>-26.09</v>
          </cell>
        </row>
        <row r="182">
          <cell r="F182">
            <v>-26.01</v>
          </cell>
        </row>
        <row r="183">
          <cell r="F183">
            <v>-26</v>
          </cell>
        </row>
        <row r="184">
          <cell r="F184">
            <v>-26.05</v>
          </cell>
        </row>
        <row r="185">
          <cell r="F185">
            <v>-26.17</v>
          </cell>
        </row>
        <row r="186">
          <cell r="F186">
            <v>-26.34</v>
          </cell>
        </row>
        <row r="187">
          <cell r="F187">
            <v>-26.59</v>
          </cell>
        </row>
        <row r="188">
          <cell r="F188">
            <v>-26.89</v>
          </cell>
        </row>
        <row r="189">
          <cell r="F189">
            <v>-27.27</v>
          </cell>
        </row>
        <row r="190">
          <cell r="F190">
            <v>-27.72</v>
          </cell>
        </row>
        <row r="191">
          <cell r="F191">
            <v>-28.259999999999998</v>
          </cell>
        </row>
        <row r="192">
          <cell r="F192">
            <v>-28.87</v>
          </cell>
        </row>
        <row r="193">
          <cell r="F193">
            <v>-29.61</v>
          </cell>
        </row>
        <row r="194">
          <cell r="F194">
            <v>-30.43</v>
          </cell>
        </row>
        <row r="195">
          <cell r="F195">
            <v>-31.37</v>
          </cell>
        </row>
        <row r="196">
          <cell r="F196">
            <v>-32.4</v>
          </cell>
        </row>
        <row r="197">
          <cell r="F197">
            <v>-33.65</v>
          </cell>
        </row>
        <row r="198">
          <cell r="F198">
            <v>-35.090000000000003</v>
          </cell>
        </row>
        <row r="199">
          <cell r="F199">
            <v>-36.86</v>
          </cell>
        </row>
        <row r="200">
          <cell r="F200">
            <v>-38.93</v>
          </cell>
        </row>
        <row r="201">
          <cell r="F201">
            <v>-41.69</v>
          </cell>
        </row>
        <row r="202">
          <cell r="F202">
            <v>-45.31</v>
          </cell>
        </row>
        <row r="203">
          <cell r="F203">
            <v>-50.46</v>
          </cell>
        </row>
        <row r="204">
          <cell r="F204">
            <v>-53.67</v>
          </cell>
        </row>
        <row r="205">
          <cell r="F205">
            <v>-48.82</v>
          </cell>
        </row>
        <row r="206">
          <cell r="F206">
            <v>-44.989999999999995</v>
          </cell>
        </row>
        <row r="207">
          <cell r="F207">
            <v>-42.42</v>
          </cell>
        </row>
        <row r="208">
          <cell r="F208">
            <v>-40.61</v>
          </cell>
        </row>
        <row r="209">
          <cell r="F209">
            <v>-39.230000000000004</v>
          </cell>
        </row>
        <row r="210">
          <cell r="F210">
            <v>-38.200000000000003</v>
          </cell>
        </row>
        <row r="211">
          <cell r="F211">
            <v>-37.44</v>
          </cell>
        </row>
        <row r="212">
          <cell r="F212">
            <v>-36.86</v>
          </cell>
        </row>
        <row r="213">
          <cell r="F213">
            <v>-36.44</v>
          </cell>
        </row>
        <row r="214">
          <cell r="F214">
            <v>-36.200000000000003</v>
          </cell>
        </row>
        <row r="215">
          <cell r="F215">
            <v>-36.07</v>
          </cell>
        </row>
        <row r="216">
          <cell r="F216">
            <v>-36.08</v>
          </cell>
        </row>
        <row r="217">
          <cell r="F217">
            <v>-36.18</v>
          </cell>
        </row>
        <row r="218">
          <cell r="F218">
            <v>-36.4</v>
          </cell>
        </row>
        <row r="219">
          <cell r="F219">
            <v>-36.769999999999996</v>
          </cell>
        </row>
        <row r="220">
          <cell r="F220">
            <v>-37.21</v>
          </cell>
        </row>
        <row r="221">
          <cell r="F221">
            <v>-37.81</v>
          </cell>
        </row>
        <row r="222">
          <cell r="F222">
            <v>-38.480000000000004</v>
          </cell>
        </row>
        <row r="223">
          <cell r="F223">
            <v>-39.24</v>
          </cell>
        </row>
        <row r="224">
          <cell r="F224">
            <v>-40.119999999999997</v>
          </cell>
        </row>
        <row r="225">
          <cell r="F225">
            <v>-41.1</v>
          </cell>
        </row>
        <row r="226">
          <cell r="F226">
            <v>-42.15</v>
          </cell>
        </row>
        <row r="227">
          <cell r="F227">
            <v>-43.28</v>
          </cell>
        </row>
        <row r="228">
          <cell r="F228">
            <v>-44.54</v>
          </cell>
        </row>
        <row r="229">
          <cell r="F229">
            <v>-46.03</v>
          </cell>
        </row>
        <row r="230">
          <cell r="F230">
            <v>-47.730000000000004</v>
          </cell>
        </row>
        <row r="231">
          <cell r="F231">
            <v>-49.65</v>
          </cell>
        </row>
        <row r="232">
          <cell r="F232">
            <v>-51.53</v>
          </cell>
        </row>
        <row r="233">
          <cell r="F233">
            <v>-53.17</v>
          </cell>
        </row>
        <row r="234">
          <cell r="F234">
            <v>-54.07</v>
          </cell>
        </row>
        <row r="235">
          <cell r="F235">
            <v>-54.16</v>
          </cell>
        </row>
        <row r="236">
          <cell r="F236">
            <v>-53.89</v>
          </cell>
        </row>
        <row r="237">
          <cell r="F237">
            <v>-53.760000000000005</v>
          </cell>
        </row>
        <row r="238">
          <cell r="F238">
            <v>-53.54</v>
          </cell>
        </row>
        <row r="239">
          <cell r="F239">
            <v>-52.96</v>
          </cell>
        </row>
        <row r="240">
          <cell r="F240">
            <v>-52.21</v>
          </cell>
        </row>
        <row r="241">
          <cell r="F241">
            <v>-51.4</v>
          </cell>
        </row>
        <row r="242">
          <cell r="F242">
            <v>-50.64</v>
          </cell>
        </row>
        <row r="243">
          <cell r="F243">
            <v>-50.019999999999996</v>
          </cell>
        </row>
        <row r="244">
          <cell r="F244">
            <v>-49.6</v>
          </cell>
        </row>
        <row r="245">
          <cell r="F245">
            <v>-49.260000000000005</v>
          </cell>
        </row>
        <row r="246">
          <cell r="F246">
            <v>-49.05</v>
          </cell>
        </row>
        <row r="247">
          <cell r="F247">
            <v>-48.84</v>
          </cell>
        </row>
        <row r="248">
          <cell r="F248">
            <v>-48.629999999999995</v>
          </cell>
        </row>
        <row r="249">
          <cell r="F249">
            <v>-48.379999999999995</v>
          </cell>
        </row>
        <row r="250">
          <cell r="F250">
            <v>-48.17</v>
          </cell>
        </row>
        <row r="251">
          <cell r="F251">
            <v>-48.06</v>
          </cell>
        </row>
        <row r="252">
          <cell r="F252">
            <v>-48.07</v>
          </cell>
        </row>
        <row r="253">
          <cell r="F253">
            <v>-48.25</v>
          </cell>
        </row>
        <row r="254">
          <cell r="F254">
            <v>-48.510000000000005</v>
          </cell>
        </row>
        <row r="255">
          <cell r="F255">
            <v>-48.64</v>
          </cell>
        </row>
        <row r="256">
          <cell r="F256">
            <v>-48.66</v>
          </cell>
        </row>
        <row r="257">
          <cell r="F257">
            <v>-48.53</v>
          </cell>
        </row>
        <row r="258">
          <cell r="F258">
            <v>-48.3</v>
          </cell>
        </row>
        <row r="259">
          <cell r="F259">
            <v>-48.11</v>
          </cell>
        </row>
        <row r="260">
          <cell r="F260">
            <v>-47.95</v>
          </cell>
        </row>
        <row r="261">
          <cell r="F261">
            <v>-47.96</v>
          </cell>
        </row>
        <row r="262">
          <cell r="F262">
            <v>-48.06</v>
          </cell>
        </row>
        <row r="263">
          <cell r="F263">
            <v>-48.120000000000005</v>
          </cell>
        </row>
        <row r="264">
          <cell r="F264">
            <v>-48.09</v>
          </cell>
        </row>
        <row r="265">
          <cell r="F265">
            <v>-48.019999999999996</v>
          </cell>
        </row>
        <row r="266">
          <cell r="F266">
            <v>-48.04</v>
          </cell>
        </row>
        <row r="267">
          <cell r="F267">
            <v>-48.21</v>
          </cell>
        </row>
        <row r="268">
          <cell r="F268">
            <v>-48.7</v>
          </cell>
        </row>
        <row r="269">
          <cell r="F269">
            <v>-49.61</v>
          </cell>
        </row>
        <row r="270">
          <cell r="F270">
            <v>-50.86</v>
          </cell>
        </row>
        <row r="271">
          <cell r="F271">
            <v>-52.39</v>
          </cell>
        </row>
        <row r="272">
          <cell r="F272">
            <v>-53.8</v>
          </cell>
        </row>
        <row r="273">
          <cell r="F273">
            <v>-54.35</v>
          </cell>
        </row>
        <row r="274">
          <cell r="F274">
            <v>-53.67</v>
          </cell>
        </row>
        <row r="275">
          <cell r="F275">
            <v>-52.59</v>
          </cell>
        </row>
        <row r="276">
          <cell r="F276">
            <v>-51.58</v>
          </cell>
        </row>
        <row r="277">
          <cell r="F277">
            <v>-50.81</v>
          </cell>
        </row>
        <row r="278">
          <cell r="F278">
            <v>-50.34</v>
          </cell>
        </row>
        <row r="279">
          <cell r="F279">
            <v>-50.07</v>
          </cell>
        </row>
        <row r="280">
          <cell r="F280">
            <v>-50</v>
          </cell>
        </row>
        <row r="281">
          <cell r="F281">
            <v>-50.08</v>
          </cell>
        </row>
        <row r="282">
          <cell r="F282">
            <v>-50.15</v>
          </cell>
        </row>
        <row r="283">
          <cell r="F283">
            <v>-50.25</v>
          </cell>
        </row>
        <row r="284">
          <cell r="F284">
            <v>-50.379999999999995</v>
          </cell>
        </row>
        <row r="285">
          <cell r="F285">
            <v>-50.519999999999996</v>
          </cell>
        </row>
        <row r="286">
          <cell r="F286">
            <v>-50.8</v>
          </cell>
        </row>
        <row r="287">
          <cell r="F287">
            <v>-51.230000000000004</v>
          </cell>
        </row>
        <row r="288">
          <cell r="F288">
            <v>-51.79</v>
          </cell>
        </row>
        <row r="289">
          <cell r="F289">
            <v>-52.4</v>
          </cell>
        </row>
        <row r="290">
          <cell r="F290">
            <v>-52.980000000000004</v>
          </cell>
        </row>
        <row r="291">
          <cell r="F291">
            <v>-53.489999999999995</v>
          </cell>
        </row>
        <row r="292">
          <cell r="F292">
            <v>-53.82</v>
          </cell>
        </row>
        <row r="293">
          <cell r="F293">
            <v>-54.129999999999995</v>
          </cell>
        </row>
        <row r="294">
          <cell r="F294">
            <v>-54.44</v>
          </cell>
        </row>
        <row r="295">
          <cell r="F295">
            <v>-54.879999999999995</v>
          </cell>
        </row>
        <row r="296">
          <cell r="F296">
            <v>-55.35</v>
          </cell>
        </row>
        <row r="297">
          <cell r="F297">
            <v>-56.03</v>
          </cell>
        </row>
        <row r="298">
          <cell r="F298">
            <v>-56.67</v>
          </cell>
        </row>
        <row r="299">
          <cell r="F299">
            <v>-57.370000000000005</v>
          </cell>
        </row>
        <row r="300">
          <cell r="F300">
            <v>-57.730000000000004</v>
          </cell>
        </row>
        <row r="301">
          <cell r="F301">
            <v>-57.56</v>
          </cell>
        </row>
        <row r="302">
          <cell r="F302">
            <v>-56.95</v>
          </cell>
        </row>
        <row r="303">
          <cell r="F303">
            <v>-56.260000000000005</v>
          </cell>
        </row>
        <row r="304">
          <cell r="F304">
            <v>-55.870000000000005</v>
          </cell>
        </row>
        <row r="305">
          <cell r="F305">
            <v>-55.92</v>
          </cell>
        </row>
        <row r="306">
          <cell r="F306">
            <v>-56.17</v>
          </cell>
        </row>
        <row r="307">
          <cell r="F307">
            <v>-56.9</v>
          </cell>
        </row>
        <row r="308">
          <cell r="F308">
            <v>-57.86</v>
          </cell>
        </row>
        <row r="309">
          <cell r="F309">
            <v>-58.93</v>
          </cell>
        </row>
        <row r="310">
          <cell r="F310">
            <v>-59.57</v>
          </cell>
        </row>
        <row r="311">
          <cell r="F311">
            <v>-59.87</v>
          </cell>
        </row>
        <row r="312">
          <cell r="F312">
            <v>-59.62</v>
          </cell>
        </row>
        <row r="313">
          <cell r="F313">
            <v>-59.08</v>
          </cell>
        </row>
        <row r="314">
          <cell r="F314">
            <v>-58.76</v>
          </cell>
        </row>
        <row r="315">
          <cell r="F315">
            <v>-58.74</v>
          </cell>
        </row>
        <row r="316">
          <cell r="F316">
            <v>-59.44</v>
          </cell>
        </row>
        <row r="317">
          <cell r="F317">
            <v>-60.94</v>
          </cell>
        </row>
        <row r="318">
          <cell r="F318">
            <v>-63.4</v>
          </cell>
        </row>
        <row r="319">
          <cell r="F319">
            <v>-66.7</v>
          </cell>
        </row>
        <row r="320">
          <cell r="F320">
            <v>-65.990000000000009</v>
          </cell>
        </row>
        <row r="321">
          <cell r="F321">
            <v>-61.87</v>
          </cell>
        </row>
        <row r="322">
          <cell r="F322">
            <v>-58.71</v>
          </cell>
        </row>
        <row r="323">
          <cell r="F323">
            <v>-56.68</v>
          </cell>
        </row>
        <row r="324">
          <cell r="F324">
            <v>-55.41</v>
          </cell>
        </row>
        <row r="325">
          <cell r="F325">
            <v>-54.58</v>
          </cell>
        </row>
        <row r="326">
          <cell r="F326">
            <v>-54.2</v>
          </cell>
        </row>
        <row r="327">
          <cell r="F327">
            <v>-54.09</v>
          </cell>
        </row>
        <row r="328">
          <cell r="F328">
            <v>-54.230000000000004</v>
          </cell>
        </row>
        <row r="329">
          <cell r="F329">
            <v>-54.65</v>
          </cell>
        </row>
        <row r="330">
          <cell r="F330">
            <v>-55.269999999999996</v>
          </cell>
        </row>
        <row r="331">
          <cell r="F331">
            <v>-56.19</v>
          </cell>
        </row>
        <row r="332">
          <cell r="F332">
            <v>-57.29</v>
          </cell>
        </row>
        <row r="333">
          <cell r="F333">
            <v>-58.49</v>
          </cell>
        </row>
        <row r="334">
          <cell r="F334">
            <v>-59.69</v>
          </cell>
        </row>
        <row r="335">
          <cell r="F335">
            <v>-60.42</v>
          </cell>
        </row>
        <row r="336">
          <cell r="F336">
            <v>-61.05</v>
          </cell>
        </row>
        <row r="337">
          <cell r="F337">
            <v>-60.33</v>
          </cell>
        </row>
        <row r="338">
          <cell r="F338">
            <v>-59.62</v>
          </cell>
        </row>
        <row r="339">
          <cell r="F339">
            <v>-58.83</v>
          </cell>
        </row>
        <row r="340">
          <cell r="F340">
            <v>-58.23</v>
          </cell>
        </row>
        <row r="341">
          <cell r="F341">
            <v>-57.739999999999995</v>
          </cell>
        </row>
        <row r="342">
          <cell r="F342">
            <v>-57.57</v>
          </cell>
        </row>
        <row r="343">
          <cell r="F343">
            <v>-57.91</v>
          </cell>
        </row>
        <row r="344">
          <cell r="F344">
            <v>-58.39</v>
          </cell>
        </row>
        <row r="345">
          <cell r="F345">
            <v>-58.97</v>
          </cell>
        </row>
        <row r="346">
          <cell r="F346">
            <v>-59.9</v>
          </cell>
        </row>
        <row r="347">
          <cell r="F347">
            <v>-61.06</v>
          </cell>
        </row>
        <row r="348">
          <cell r="F348">
            <v>-62.52</v>
          </cell>
        </row>
        <row r="349">
          <cell r="F349">
            <v>-64.400000000000006</v>
          </cell>
        </row>
        <row r="350">
          <cell r="F350">
            <v>-68.7</v>
          </cell>
        </row>
        <row r="351">
          <cell r="F351">
            <v>-70.02000000000001</v>
          </cell>
        </row>
        <row r="352">
          <cell r="F352">
            <v>-72.460000000000008</v>
          </cell>
        </row>
        <row r="353">
          <cell r="F353">
            <v>-75.63</v>
          </cell>
        </row>
        <row r="354">
          <cell r="F354">
            <v>-78.52000000000001</v>
          </cell>
        </row>
        <row r="355">
          <cell r="F355">
            <v>-78.490000000000009</v>
          </cell>
        </row>
        <row r="356">
          <cell r="F356">
            <v>-73.75</v>
          </cell>
        </row>
        <row r="357">
          <cell r="F357">
            <v>-69.5</v>
          </cell>
        </row>
        <row r="358">
          <cell r="F358">
            <v>-65.849999999999994</v>
          </cell>
        </row>
        <row r="359">
          <cell r="F359">
            <v>-63.28</v>
          </cell>
        </row>
        <row r="360">
          <cell r="F360">
            <v>-61.23</v>
          </cell>
        </row>
        <row r="361">
          <cell r="F361">
            <v>-59.53</v>
          </cell>
        </row>
        <row r="362">
          <cell r="F362">
            <v>-58.28</v>
          </cell>
        </row>
        <row r="363">
          <cell r="F363">
            <v>-57.08</v>
          </cell>
        </row>
      </sheetData>
      <sheetData sheetId="6">
        <row r="2">
          <cell r="C2">
            <v>-58.350760857320985</v>
          </cell>
          <cell r="F2">
            <v>-58.755122770867189</v>
          </cell>
        </row>
        <row r="3">
          <cell r="C3">
            <v>-57.544082277824138</v>
          </cell>
          <cell r="F3">
            <v>-57.852954400927096</v>
          </cell>
        </row>
        <row r="4">
          <cell r="C4">
            <v>-57.081072553378043</v>
          </cell>
          <cell r="F4">
            <v>-57.358514162812824</v>
          </cell>
        </row>
        <row r="5">
          <cell r="C5">
            <v>-56.871571061325511</v>
          </cell>
          <cell r="F5">
            <v>-56.895782419923229</v>
          </cell>
        </row>
        <row r="6">
          <cell r="C6">
            <v>-56.886789014498703</v>
          </cell>
          <cell r="F6">
            <v>-56.850399036319921</v>
          </cell>
        </row>
        <row r="7">
          <cell r="C7">
            <v>-56.997228336220047</v>
          </cell>
          <cell r="F7">
            <v>-57.031853008937659</v>
          </cell>
        </row>
        <row r="8">
          <cell r="C8">
            <v>-57.887579223370771</v>
          </cell>
          <cell r="F8">
            <v>-57.473296273198429</v>
          </cell>
        </row>
        <row r="9">
          <cell r="C9">
            <v>-58.513255901084108</v>
          </cell>
          <cell r="F9">
            <v>-58.31121058601105</v>
          </cell>
        </row>
        <row r="10">
          <cell r="C10">
            <v>-59.382739291794202</v>
          </cell>
          <cell r="F10">
            <v>-58.968750338047542</v>
          </cell>
        </row>
        <row r="11">
          <cell r="C11">
            <v>-60.45143758713315</v>
          </cell>
          <cell r="F11">
            <v>-60.087085455233066</v>
          </cell>
        </row>
        <row r="12">
          <cell r="C12">
            <v>-61.895446425799989</v>
          </cell>
          <cell r="F12">
            <v>-61.238645696103056</v>
          </cell>
        </row>
        <row r="13">
          <cell r="C13">
            <v>-63.200680557635238</v>
          </cell>
          <cell r="F13">
            <v>-62.620886990918827</v>
          </cell>
        </row>
        <row r="14">
          <cell r="C14">
            <v>-65.033195208812103</v>
          </cell>
          <cell r="F14">
            <v>-64.221246348490212</v>
          </cell>
        </row>
        <row r="15">
          <cell r="C15">
            <v>-66.861178341893051</v>
          </cell>
          <cell r="F15">
            <v>-66.036123001023299</v>
          </cell>
        </row>
        <row r="16">
          <cell r="C16">
            <v>-67.820187708395551</v>
          </cell>
          <cell r="F16">
            <v>-68.09334421697919</v>
          </cell>
        </row>
        <row r="17">
          <cell r="C17">
            <v>-67.620739713853965</v>
          </cell>
          <cell r="F17">
            <v>-68.664610904826418</v>
          </cell>
        </row>
        <row r="18">
          <cell r="C18">
            <v>-67.106450485795619</v>
          </cell>
          <cell r="F18">
            <v>-68.750200665131132</v>
          </cell>
        </row>
        <row r="19">
          <cell r="C19">
            <v>-67.706147183652803</v>
          </cell>
          <cell r="F19">
            <v>-69.081799668007392</v>
          </cell>
        </row>
        <row r="20">
          <cell r="C20">
            <v>-67.506925863181124</v>
          </cell>
          <cell r="F20">
            <v>-67.846168418321881</v>
          </cell>
        </row>
        <row r="21">
          <cell r="C21">
            <v>-67.540496556141946</v>
          </cell>
          <cell r="F21">
            <v>-67.896112426166269</v>
          </cell>
        </row>
        <row r="22">
          <cell r="C22">
            <v>-67.956445353784531</v>
          </cell>
          <cell r="F22">
            <v>-67.539537151716701</v>
          </cell>
        </row>
        <row r="23">
          <cell r="C23">
            <v>-68.55659876197987</v>
          </cell>
          <cell r="F23">
            <v>-68.205703944474664</v>
          </cell>
        </row>
        <row r="24">
          <cell r="C24">
            <v>-68.343131689288413</v>
          </cell>
          <cell r="F24">
            <v>-68.587186541019449</v>
          </cell>
        </row>
        <row r="25">
          <cell r="C25">
            <v>-68.142608893428786</v>
          </cell>
          <cell r="F25">
            <v>-69.198032948967068</v>
          </cell>
        </row>
        <row r="26">
          <cell r="C26">
            <v>-67.254202925686059</v>
          </cell>
          <cell r="F26">
            <v>-68.673587758814975</v>
          </cell>
        </row>
        <row r="27">
          <cell r="C27">
            <v>-66.52258663662866</v>
          </cell>
          <cell r="F27">
            <v>-67.854776666799125</v>
          </cell>
        </row>
        <row r="28">
          <cell r="C28">
            <v>-65.932251572849722</v>
          </cell>
          <cell r="F28">
            <v>-67.451711439363365</v>
          </cell>
        </row>
        <row r="29">
          <cell r="C29">
            <v>-65.288676605569378</v>
          </cell>
          <cell r="F29">
            <v>-67.470791139164035</v>
          </cell>
        </row>
        <row r="30">
          <cell r="C30">
            <v>-65.32729610769708</v>
          </cell>
          <cell r="F30">
            <v>-67.659694613800909</v>
          </cell>
        </row>
        <row r="31">
          <cell r="C31">
            <v>-65.398863779084039</v>
          </cell>
          <cell r="F31">
            <v>-68.280507678224723</v>
          </cell>
        </row>
        <row r="32">
          <cell r="C32">
            <v>-65.412486172023378</v>
          </cell>
          <cell r="F32">
            <v>-68.758865352969778</v>
          </cell>
        </row>
        <row r="33">
          <cell r="C33">
            <v>-66.430435196631834</v>
          </cell>
          <cell r="F33">
            <v>-69.410300427534864</v>
          </cell>
        </row>
        <row r="34">
          <cell r="C34">
            <v>-67.016976289552503</v>
          </cell>
          <cell r="F34">
            <v>-70.375011824579346</v>
          </cell>
        </row>
        <row r="35">
          <cell r="C35">
            <v>-68.263219020496052</v>
          </cell>
          <cell r="F35">
            <v>-72.402937848051664</v>
          </cell>
        </row>
        <row r="36">
          <cell r="C36">
            <v>-70.462336712908979</v>
          </cell>
          <cell r="F36">
            <v>-73.88753596455652</v>
          </cell>
        </row>
        <row r="37">
          <cell r="C37">
            <v>-73.911755351251685</v>
          </cell>
          <cell r="F37">
            <v>-77.024985895371358</v>
          </cell>
        </row>
        <row r="38">
          <cell r="C38">
            <v>-82.049013263745309</v>
          </cell>
          <cell r="F38">
            <v>-74.422690758085949</v>
          </cell>
        </row>
        <row r="39">
          <cell r="C39">
            <v>-75.738944679113501</v>
          </cell>
          <cell r="F39">
            <v>-69.841137436439965</v>
          </cell>
        </row>
        <row r="40">
          <cell r="C40">
            <v>-70.826282685826968</v>
          </cell>
          <cell r="F40">
            <v>-67.301014295387944</v>
          </cell>
        </row>
        <row r="41">
          <cell r="C41">
            <v>-67.029564074824904</v>
          </cell>
          <cell r="F41">
            <v>-65.066035234352526</v>
          </cell>
        </row>
        <row r="42">
          <cell r="C42">
            <v>-64.896966923707453</v>
          </cell>
          <cell r="F42">
            <v>-63.350869732511555</v>
          </cell>
        </row>
        <row r="43">
          <cell r="C43">
            <v>-63.648839206081348</v>
          </cell>
          <cell r="F43">
            <v>-62.273098888292537</v>
          </cell>
        </row>
        <row r="44">
          <cell r="C44">
            <v>-62.588414362315781</v>
          </cell>
          <cell r="F44">
            <v>-61.827063116913841</v>
          </cell>
        </row>
        <row r="45">
          <cell r="C45">
            <v>-62.278373372152878</v>
          </cell>
          <cell r="F45">
            <v>-61.743223093651174</v>
          </cell>
        </row>
        <row r="46">
          <cell r="C46">
            <v>-62.623979650571968</v>
          </cell>
          <cell r="F46">
            <v>-62.317018940222283</v>
          </cell>
        </row>
        <row r="47">
          <cell r="C47">
            <v>-63.69592784366241</v>
          </cell>
          <cell r="F47">
            <v>-63.495907800727039</v>
          </cell>
        </row>
        <row r="48">
          <cell r="C48">
            <v>-65.06037279365232</v>
          </cell>
          <cell r="F48">
            <v>-65.378897767795635</v>
          </cell>
        </row>
        <row r="49">
          <cell r="C49">
            <v>-66.807876186481877</v>
          </cell>
          <cell r="F49">
            <v>-68.623433088626214</v>
          </cell>
        </row>
        <row r="50">
          <cell r="C50">
            <v>-67.846622471217813</v>
          </cell>
          <cell r="F50">
            <v>-71.2771254779461</v>
          </cell>
        </row>
        <row r="51">
          <cell r="C51">
            <v>-66.913640364331258</v>
          </cell>
          <cell r="F51">
            <v>-69.170509524735436</v>
          </cell>
        </row>
        <row r="52">
          <cell r="C52">
            <v>-65.222395672234953</v>
          </cell>
          <cell r="F52">
            <v>-66.018758968804207</v>
          </cell>
        </row>
        <row r="53">
          <cell r="C53">
            <v>-63.734962518461693</v>
          </cell>
          <cell r="F53">
            <v>-63.73114327835863</v>
          </cell>
        </row>
        <row r="54">
          <cell r="C54">
            <v>-62.92438392689305</v>
          </cell>
          <cell r="F54">
            <v>-62.536113907992821</v>
          </cell>
        </row>
        <row r="55">
          <cell r="C55">
            <v>-63.305807372265051</v>
          </cell>
          <cell r="F55">
            <v>-62.70956947069871</v>
          </cell>
        </row>
        <row r="56">
          <cell r="C56">
            <v>-65.299251576458232</v>
          </cell>
          <cell r="F56">
            <v>-63.855970148241369</v>
          </cell>
        </row>
        <row r="57">
          <cell r="C57">
            <v>-68.671793871152317</v>
          </cell>
          <cell r="F57">
            <v>-66.490160655708593</v>
          </cell>
        </row>
        <row r="58">
          <cell r="C58">
            <v>-69.811065025943222</v>
          </cell>
          <cell r="F58">
            <v>-68.169326982457349</v>
          </cell>
        </row>
        <row r="59">
          <cell r="C59">
            <v>-66.202661901948517</v>
          </cell>
          <cell r="F59">
            <v>-66.172755035656664</v>
          </cell>
        </row>
        <row r="60">
          <cell r="C60">
            <v>-62.191318023544753</v>
          </cell>
          <cell r="F60">
            <v>-62.878776966009738</v>
          </cell>
        </row>
        <row r="61">
          <cell r="C61">
            <v>-60.008194186518551</v>
          </cell>
          <cell r="F61">
            <v>-61.025123294359091</v>
          </cell>
        </row>
        <row r="62">
          <cell r="C62">
            <v>-58.959462178321893</v>
          </cell>
          <cell r="F62">
            <v>-59.681231304434462</v>
          </cell>
        </row>
        <row r="63">
          <cell r="C63">
            <v>-58.633619256196035</v>
          </cell>
          <cell r="F63">
            <v>-59.208789108642215</v>
          </cell>
        </row>
        <row r="64">
          <cell r="C64">
            <v>-58.700869187860398</v>
          </cell>
          <cell r="F64">
            <v>-59.342824782966616</v>
          </cell>
        </row>
        <row r="65">
          <cell r="C65">
            <v>-59.400121065643702</v>
          </cell>
          <cell r="F65">
            <v>-59.544563280745805</v>
          </cell>
        </row>
        <row r="66">
          <cell r="C66">
            <v>-60.016150074717352</v>
          </cell>
          <cell r="F66">
            <v>-60.12792104228906</v>
          </cell>
        </row>
        <row r="67">
          <cell r="C67">
            <v>-60.885231833495993</v>
          </cell>
          <cell r="F67">
            <v>-60.759487254702194</v>
          </cell>
        </row>
        <row r="68">
          <cell r="C68">
            <v>-62.617040121585745</v>
          </cell>
          <cell r="F68">
            <v>-61.846038906610737</v>
          </cell>
        </row>
        <row r="69">
          <cell r="C69">
            <v>-64.64698390202247</v>
          </cell>
          <cell r="F69">
            <v>-63.348629935462682</v>
          </cell>
        </row>
        <row r="70">
          <cell r="C70">
            <v>-65.516745449795351</v>
          </cell>
          <cell r="F70">
            <v>-64.052087728801396</v>
          </cell>
        </row>
        <row r="71">
          <cell r="C71">
            <v>-64.455676374946009</v>
          </cell>
          <cell r="F71">
            <v>-64.374019789751557</v>
          </cell>
        </row>
        <row r="72">
          <cell r="C72">
            <v>-62.442469992469391</v>
          </cell>
          <cell r="F72">
            <v>-62.756511707883064</v>
          </cell>
        </row>
        <row r="73">
          <cell r="C73">
            <v>-60.678887486723994</v>
          </cell>
          <cell r="F73">
            <v>-61.593810458019355</v>
          </cell>
        </row>
        <row r="74">
          <cell r="C74">
            <v>-59.64330063109724</v>
          </cell>
          <cell r="F74">
            <v>-60.845190039107877</v>
          </cell>
        </row>
        <row r="75">
          <cell r="C75">
            <v>-59.326697974897307</v>
          </cell>
          <cell r="F75">
            <v>-60.786439813226814</v>
          </cell>
        </row>
        <row r="76">
          <cell r="C76">
            <v>-59.824487836829178</v>
          </cell>
          <cell r="F76">
            <v>-61.644850661438959</v>
          </cell>
        </row>
        <row r="77">
          <cell r="C77">
            <v>-61.241970992957597</v>
          </cell>
          <cell r="F77">
            <v>-63.651327362849806</v>
          </cell>
        </row>
        <row r="78">
          <cell r="C78">
            <v>-62.730342915989269</v>
          </cell>
          <cell r="F78">
            <v>-65.237216983512781</v>
          </cell>
        </row>
        <row r="79">
          <cell r="C79">
            <v>-63.030513954738517</v>
          </cell>
          <cell r="F79">
            <v>-63.032642154435166</v>
          </cell>
        </row>
        <row r="80">
          <cell r="C80">
            <v>-60.923041999938633</v>
          </cell>
          <cell r="F80">
            <v>-60.175015125378664</v>
          </cell>
        </row>
        <row r="81">
          <cell r="C81">
            <v>-58.662829064981672</v>
          </cell>
          <cell r="F81">
            <v>-57.59165332988951</v>
          </cell>
        </row>
        <row r="82">
          <cell r="C82">
            <v>-56.831461702664868</v>
          </cell>
          <cell r="F82">
            <v>-55.909730423869917</v>
          </cell>
        </row>
        <row r="83">
          <cell r="C83">
            <v>-55.719648369852131</v>
          </cell>
          <cell r="F83">
            <v>-54.801576328545011</v>
          </cell>
        </row>
        <row r="84">
          <cell r="C84">
            <v>-54.946848101820166</v>
          </cell>
          <cell r="F84">
            <v>-54.03398290960908</v>
          </cell>
        </row>
        <row r="85">
          <cell r="C85">
            <v>-54.324461383724781</v>
          </cell>
          <cell r="F85">
            <v>-53.652912422089031</v>
          </cell>
        </row>
        <row r="86">
          <cell r="C86">
            <v>-54.103489890206589</v>
          </cell>
          <cell r="F86">
            <v>-53.527306668143851</v>
          </cell>
        </row>
        <row r="87">
          <cell r="C87">
            <v>-54.071483462583615</v>
          </cell>
          <cell r="F87">
            <v>-53.845432521222811</v>
          </cell>
        </row>
        <row r="88">
          <cell r="C88">
            <v>-54.340308635901344</v>
          </cell>
          <cell r="F88">
            <v>-54.447522122180764</v>
          </cell>
        </row>
        <row r="89">
          <cell r="C89">
            <v>-55.054609713036939</v>
          </cell>
          <cell r="F89">
            <v>-55.557881629209021</v>
          </cell>
        </row>
        <row r="90">
          <cell r="C90">
            <v>-55.972975974834497</v>
          </cell>
          <cell r="F90">
            <v>-56.530740867000219</v>
          </cell>
        </row>
        <row r="91">
          <cell r="C91">
            <v>-56.315217638216133</v>
          </cell>
          <cell r="F91">
            <v>-57.125060461388976</v>
          </cell>
        </row>
        <row r="92">
          <cell r="C92">
            <v>-56.209517913812384</v>
          </cell>
          <cell r="F92">
            <v>-56.733142169437436</v>
          </cell>
        </row>
        <row r="93">
          <cell r="C93">
            <v>-55.565416451832625</v>
          </cell>
          <cell r="F93">
            <v>-56.012313671701989</v>
          </cell>
        </row>
        <row r="94">
          <cell r="C94">
            <v>-55.101769889222595</v>
          </cell>
          <cell r="F94">
            <v>-55.14321825864711</v>
          </cell>
        </row>
        <row r="95">
          <cell r="C95">
            <v>-54.852723680207063</v>
          </cell>
          <cell r="F95">
            <v>-54.855532647379881</v>
          </cell>
        </row>
        <row r="96">
          <cell r="C96">
            <v>-54.655150157952619</v>
          </cell>
          <cell r="F96">
            <v>-54.625624198825093</v>
          </cell>
        </row>
        <row r="97">
          <cell r="C97">
            <v>-54.423174297142083</v>
          </cell>
          <cell r="F97">
            <v>-54.424238979355628</v>
          </cell>
        </row>
        <row r="98">
          <cell r="C98">
            <v>-54.071672421578157</v>
          </cell>
          <cell r="F98">
            <v>-53.954045490591689</v>
          </cell>
        </row>
        <row r="99">
          <cell r="C99">
            <v>-53.076468911209702</v>
          </cell>
          <cell r="F99">
            <v>-53.00348017868086</v>
          </cell>
        </row>
        <row r="100">
          <cell r="C100">
            <v>-51.57386046266523</v>
          </cell>
          <cell r="F100">
            <v>-51.580875179803137</v>
          </cell>
        </row>
        <row r="101">
          <cell r="C101">
            <v>-50.217946658065017</v>
          </cell>
          <cell r="F101">
            <v>-50.269111542079862</v>
          </cell>
        </row>
        <row r="102">
          <cell r="C102">
            <v>-49.15724410021673</v>
          </cell>
          <cell r="F102">
            <v>-49.192433311855751</v>
          </cell>
        </row>
        <row r="103">
          <cell r="C103">
            <v>-48.394244366521306</v>
          </cell>
          <cell r="F103">
            <v>-48.469695456264176</v>
          </cell>
        </row>
        <row r="104">
          <cell r="C104">
            <v>-48.130773362934264</v>
          </cell>
          <cell r="F104">
            <v>-48.156509637938989</v>
          </cell>
        </row>
        <row r="105">
          <cell r="C105">
            <v>-48.31826899656329</v>
          </cell>
          <cell r="F105">
            <v>-48.313215673905781</v>
          </cell>
        </row>
        <row r="106">
          <cell r="C106">
            <v>-48.620659339514404</v>
          </cell>
          <cell r="F106">
            <v>-48.598135565479211</v>
          </cell>
        </row>
        <row r="107">
          <cell r="C107">
            <v>-49.073158131368437</v>
          </cell>
          <cell r="F107">
            <v>-49.073643365638596</v>
          </cell>
        </row>
        <row r="108">
          <cell r="C108">
            <v>-49.478709132647353</v>
          </cell>
          <cell r="F108">
            <v>-49.37048914445073</v>
          </cell>
        </row>
        <row r="109">
          <cell r="C109">
            <v>-49.649115026683297</v>
          </cell>
          <cell r="F109">
            <v>-49.526726815058865</v>
          </cell>
        </row>
        <row r="110">
          <cell r="C110">
            <v>-49.782076957635688</v>
          </cell>
          <cell r="F110">
            <v>-49.548466217827723</v>
          </cell>
        </row>
        <row r="111">
          <cell r="C111">
            <v>-49.842035142570154</v>
          </cell>
          <cell r="F111">
            <v>-49.56909904524997</v>
          </cell>
        </row>
        <row r="112">
          <cell r="C112">
            <v>-50.010742874162311</v>
          </cell>
          <cell r="F112">
            <v>-49.779442706107389</v>
          </cell>
        </row>
        <row r="113">
          <cell r="C113">
            <v>-50.044568290891114</v>
          </cell>
          <cell r="F113">
            <v>-49.938470463969395</v>
          </cell>
        </row>
        <row r="114">
          <cell r="C114">
            <v>-50.197728973406228</v>
          </cell>
          <cell r="F114">
            <v>-50.049118385007432</v>
          </cell>
        </row>
        <row r="115">
          <cell r="C115">
            <v>-50.287715280930868</v>
          </cell>
          <cell r="F115">
            <v>-50.263197434327573</v>
          </cell>
        </row>
        <row r="116">
          <cell r="C116">
            <v>-50.419966547027656</v>
          </cell>
          <cell r="F116">
            <v>-50.263879450693132</v>
          </cell>
        </row>
        <row r="117">
          <cell r="C117">
            <v>-50.244516603801024</v>
          </cell>
          <cell r="F117">
            <v>-50.299816622873351</v>
          </cell>
        </row>
        <row r="118">
          <cell r="C118">
            <v>-50.169513253287981</v>
          </cell>
          <cell r="F118">
            <v>-50.288028315270815</v>
          </cell>
        </row>
        <row r="119">
          <cell r="C119">
            <v>-50.245183435171228</v>
          </cell>
          <cell r="F119">
            <v>-50.462923996655292</v>
          </cell>
        </row>
        <row r="120">
          <cell r="C120">
            <v>-50.598707886781177</v>
          </cell>
          <cell r="F120">
            <v>-50.654103701557879</v>
          </cell>
        </row>
        <row r="121">
          <cell r="C121">
            <v>-51.031510839085293</v>
          </cell>
          <cell r="F121">
            <v>-51.409248242909086</v>
          </cell>
        </row>
        <row r="122">
          <cell r="C122">
            <v>-51.958150963905112</v>
          </cell>
          <cell r="F122">
            <v>-52.462812708670647</v>
          </cell>
        </row>
        <row r="123">
          <cell r="C123">
            <v>-52.961820527654908</v>
          </cell>
          <cell r="F123">
            <v>-53.620360270462577</v>
          </cell>
        </row>
        <row r="124">
          <cell r="C124">
            <v>-54.449751465432456</v>
          </cell>
          <cell r="F124">
            <v>-55.500751106572139</v>
          </cell>
        </row>
        <row r="125">
          <cell r="C125">
            <v>-56.101410110727066</v>
          </cell>
          <cell r="F125">
            <v>-57.804716534344422</v>
          </cell>
        </row>
        <row r="126">
          <cell r="C126">
            <v>-57.699126531604307</v>
          </cell>
          <cell r="F126">
            <v>-59.463702912716968</v>
          </cell>
        </row>
        <row r="127">
          <cell r="C127">
            <v>-58.911129757332134</v>
          </cell>
          <cell r="F127">
            <v>-60.443431372380694</v>
          </cell>
        </row>
        <row r="128">
          <cell r="C128">
            <v>-59.773822141554248</v>
          </cell>
          <cell r="F128">
            <v>-60.726495371758716</v>
          </cell>
        </row>
        <row r="129">
          <cell r="C129">
            <v>-61.521628378934359</v>
          </cell>
          <cell r="F129">
            <v>-61.312951092653527</v>
          </cell>
        </row>
        <row r="130">
          <cell r="C130">
            <v>-62.543131605143643</v>
          </cell>
          <cell r="F130">
            <v>-60.716025879519094</v>
          </cell>
        </row>
        <row r="131">
          <cell r="C131">
            <v>-60.805831890372716</v>
          </cell>
          <cell r="F131">
            <v>-58.307584992432453</v>
          </cell>
        </row>
        <row r="132">
          <cell r="C132">
            <v>-57.356432399963744</v>
          </cell>
          <cell r="F132">
            <v>-55.836461178200864</v>
          </cell>
        </row>
        <row r="133">
          <cell r="C133">
            <v>-54.75372626111028</v>
          </cell>
          <cell r="F133">
            <v>-53.666718835753777</v>
          </cell>
        </row>
        <row r="134">
          <cell r="C134">
            <v>-52.322743720357785</v>
          </cell>
          <cell r="F134">
            <v>-51.703439394909253</v>
          </cell>
        </row>
        <row r="135">
          <cell r="C135">
            <v>-50.499791393621649</v>
          </cell>
          <cell r="F135">
            <v>-49.970759471389108</v>
          </cell>
        </row>
        <row r="136">
          <cell r="C136">
            <v>-49.025000810323583</v>
          </cell>
          <cell r="F136">
            <v>-48.711251838858381</v>
          </cell>
        </row>
        <row r="137">
          <cell r="C137">
            <v>-47.834208811430379</v>
          </cell>
          <cell r="F137">
            <v>-47.505994485242041</v>
          </cell>
        </row>
        <row r="138">
          <cell r="C138">
            <v>-46.763742477153102</v>
          </cell>
          <cell r="F138">
            <v>-46.565438350239688</v>
          </cell>
        </row>
        <row r="139">
          <cell r="C139">
            <v>-45.929659676246416</v>
          </cell>
          <cell r="F139">
            <v>-45.66051527762405</v>
          </cell>
        </row>
        <row r="140">
          <cell r="C140">
            <v>-44.940730005879615</v>
          </cell>
          <cell r="F140">
            <v>-44.592680264694081</v>
          </cell>
        </row>
        <row r="141">
          <cell r="C141">
            <v>-43.964585366505617</v>
          </cell>
          <cell r="F141">
            <v>-43.812214553170207</v>
          </cell>
        </row>
        <row r="142">
          <cell r="C142">
            <v>-43.152167282705769</v>
          </cell>
          <cell r="F142">
            <v>-42.94613897841549</v>
          </cell>
        </row>
        <row r="143">
          <cell r="C143">
            <v>-42.419289252224779</v>
          </cell>
          <cell r="F143">
            <v>-42.246236129569859</v>
          </cell>
        </row>
        <row r="144">
          <cell r="C144">
            <v>-41.77961616714181</v>
          </cell>
          <cell r="F144">
            <v>-41.588308147200422</v>
          </cell>
        </row>
        <row r="145">
          <cell r="C145">
            <v>-41.252388376716105</v>
          </cell>
          <cell r="F145">
            <v>-40.974182654800863</v>
          </cell>
        </row>
        <row r="146">
          <cell r="C146">
            <v>-40.842933961374555</v>
          </cell>
          <cell r="F146">
            <v>-40.672810794824478</v>
          </cell>
        </row>
        <row r="147">
          <cell r="C147">
            <v>-40.486427743161741</v>
          </cell>
          <cell r="F147">
            <v>-40.274263275603062</v>
          </cell>
        </row>
        <row r="148">
          <cell r="C148">
            <v>-40.303242858469439</v>
          </cell>
          <cell r="F148">
            <v>-40.169879861298256</v>
          </cell>
        </row>
        <row r="149">
          <cell r="C149">
            <v>-40.325932413544919</v>
          </cell>
          <cell r="F149">
            <v>-40.068916983695708</v>
          </cell>
        </row>
        <row r="150">
          <cell r="C150">
            <v>-40.39296602623152</v>
          </cell>
          <cell r="F150">
            <v>-40.184438961155571</v>
          </cell>
        </row>
        <row r="151">
          <cell r="C151">
            <v>-40.719285566573689</v>
          </cell>
          <cell r="F151">
            <v>-40.496390566297613</v>
          </cell>
        </row>
        <row r="152">
          <cell r="C152">
            <v>-41.292642169790867</v>
          </cell>
          <cell r="F152">
            <v>-40.947917225377957</v>
          </cell>
        </row>
        <row r="153">
          <cell r="C153">
            <v>-42.055871434222851</v>
          </cell>
          <cell r="F153">
            <v>-41.734186953694454</v>
          </cell>
        </row>
        <row r="154">
          <cell r="C154">
            <v>-43.12873665009343</v>
          </cell>
          <cell r="F154">
            <v>-42.81688184921628</v>
          </cell>
        </row>
        <row r="155">
          <cell r="C155">
            <v>-44.646650836336477</v>
          </cell>
          <cell r="F155">
            <v>-44.306690042793434</v>
          </cell>
        </row>
        <row r="156">
          <cell r="C156">
            <v>-46.958032002456576</v>
          </cell>
          <cell r="F156">
            <v>-46.613341523143809</v>
          </cell>
        </row>
        <row r="157">
          <cell r="C157">
            <v>-50.530564502956906</v>
          </cell>
          <cell r="F157">
            <v>-50.265732965174628</v>
          </cell>
        </row>
        <row r="158">
          <cell r="C158">
            <v>-57.713427995570186</v>
          </cell>
          <cell r="F158">
            <v>-56.675132953016231</v>
          </cell>
        </row>
        <row r="159">
          <cell r="C159">
            <v>-66.12253577533528</v>
          </cell>
          <cell r="F159">
            <v>-66.670303142510406</v>
          </cell>
        </row>
        <row r="160">
          <cell r="C160">
            <v>-51.864452940154486</v>
          </cell>
          <cell r="F160">
            <v>-52.178485422099932</v>
          </cell>
        </row>
        <row r="161">
          <cell r="C161">
            <v>-46.462764330156823</v>
          </cell>
          <cell r="F161">
            <v>-46.652869200529693</v>
          </cell>
        </row>
        <row r="162">
          <cell r="C162">
            <v>-43.148796865807384</v>
          </cell>
          <cell r="F162">
            <v>-43.212128737141697</v>
          </cell>
        </row>
        <row r="163">
          <cell r="C163">
            <v>-40.53010814242829</v>
          </cell>
          <cell r="F163">
            <v>-40.685748216524658</v>
          </cell>
        </row>
        <row r="164">
          <cell r="C164">
            <v>-38.454989836170412</v>
          </cell>
          <cell r="F164">
            <v>-38.498561130209609</v>
          </cell>
        </row>
        <row r="165">
          <cell r="C165">
            <v>-36.707560593722221</v>
          </cell>
          <cell r="F165">
            <v>-36.762126667626518</v>
          </cell>
        </row>
        <row r="166">
          <cell r="C166">
            <v>-35.274214023184115</v>
          </cell>
          <cell r="F166">
            <v>-35.298342099354173</v>
          </cell>
        </row>
        <row r="167">
          <cell r="C167">
            <v>-33.978281956958917</v>
          </cell>
          <cell r="F167">
            <v>-34.028007008920966</v>
          </cell>
        </row>
        <row r="168">
          <cell r="C168">
            <v>-32.87107483310708</v>
          </cell>
          <cell r="F168">
            <v>-32.899044192590345</v>
          </cell>
        </row>
        <row r="169">
          <cell r="C169">
            <v>-31.896672568532249</v>
          </cell>
          <cell r="F169">
            <v>-31.899662148157049</v>
          </cell>
        </row>
        <row r="170">
          <cell r="C170">
            <v>-31.022383033106991</v>
          </cell>
          <cell r="F170">
            <v>-31.067991524120476</v>
          </cell>
        </row>
        <row r="171">
          <cell r="C171">
            <v>-30.24773937441411</v>
          </cell>
          <cell r="F171">
            <v>-30.275017188605993</v>
          </cell>
        </row>
        <row r="172">
          <cell r="C172">
            <v>-29.567764866687099</v>
          </cell>
          <cell r="F172">
            <v>-29.587308632806661</v>
          </cell>
        </row>
        <row r="173">
          <cell r="C173">
            <v>-28.929691794665025</v>
          </cell>
          <cell r="F173">
            <v>-28.971300385016569</v>
          </cell>
        </row>
        <row r="174">
          <cell r="C174">
            <v>-28.413411377419884</v>
          </cell>
          <cell r="F174">
            <v>-28.434933726159656</v>
          </cell>
        </row>
        <row r="175">
          <cell r="C175">
            <v>-27.926691375229467</v>
          </cell>
          <cell r="F175">
            <v>-27.941138729009246</v>
          </cell>
        </row>
        <row r="176">
          <cell r="C176">
            <v>-27.522001612742891</v>
          </cell>
          <cell r="F176">
            <v>-27.53216771891519</v>
          </cell>
        </row>
        <row r="177">
          <cell r="C177">
            <v>-27.165290121584896</v>
          </cell>
          <cell r="F177">
            <v>-27.177843951460527</v>
          </cell>
        </row>
        <row r="178">
          <cell r="C178">
            <v>-26.887372879359013</v>
          </cell>
          <cell r="F178">
            <v>-26.901890007772472</v>
          </cell>
        </row>
        <row r="179">
          <cell r="C179">
            <v>-26.66741019759289</v>
          </cell>
          <cell r="F179">
            <v>-26.679033560333593</v>
          </cell>
        </row>
        <row r="180">
          <cell r="C180">
            <v>-26.503927986988781</v>
          </cell>
          <cell r="F180">
            <v>-26.522489495767655</v>
          </cell>
        </row>
        <row r="181">
          <cell r="C181">
            <v>-26.411421026550812</v>
          </cell>
          <cell r="F181">
            <v>-26.424243647739068</v>
          </cell>
        </row>
        <row r="182">
          <cell r="C182">
            <v>-26.380104150976283</v>
          </cell>
          <cell r="F182">
            <v>-26.393664337522708</v>
          </cell>
        </row>
        <row r="183">
          <cell r="C183">
            <v>-26.414495936875753</v>
          </cell>
          <cell r="F183">
            <v>-26.427612458395902</v>
          </cell>
        </row>
        <row r="184">
          <cell r="C184">
            <v>-26.508719475567837</v>
          </cell>
          <cell r="F184">
            <v>-26.525063953833943</v>
          </cell>
        </row>
        <row r="185">
          <cell r="C185">
            <v>-26.66654869814117</v>
          </cell>
          <cell r="F185">
            <v>-26.676117077658862</v>
          </cell>
        </row>
        <row r="186">
          <cell r="C186">
            <v>-26.879979288219857</v>
          </cell>
          <cell r="F186">
            <v>-26.883889245705404</v>
          </cell>
        </row>
        <row r="187">
          <cell r="C187">
            <v>-27.158192217437715</v>
          </cell>
          <cell r="F187">
            <v>-27.155769574995414</v>
          </cell>
        </row>
        <row r="188">
          <cell r="C188">
            <v>-27.500663362517422</v>
          </cell>
          <cell r="F188">
            <v>-27.501386545275871</v>
          </cell>
        </row>
        <row r="189">
          <cell r="C189">
            <v>-27.920330335706577</v>
          </cell>
          <cell r="F189">
            <v>-27.927849195581743</v>
          </cell>
        </row>
        <row r="190">
          <cell r="C190">
            <v>-28.381686724411466</v>
          </cell>
          <cell r="F190">
            <v>-28.403669192973297</v>
          </cell>
        </row>
        <row r="191">
          <cell r="C191">
            <v>-28.953681831433293</v>
          </cell>
          <cell r="F191">
            <v>-28.97100269657426</v>
          </cell>
        </row>
        <row r="192">
          <cell r="C192">
            <v>-29.619380548851755</v>
          </cell>
          <cell r="F192">
            <v>-29.621009239513555</v>
          </cell>
        </row>
        <row r="193">
          <cell r="C193">
            <v>-30.410427151304798</v>
          </cell>
          <cell r="F193">
            <v>-30.374555987187023</v>
          </cell>
        </row>
        <row r="194">
          <cell r="C194">
            <v>-31.230592436959114</v>
          </cell>
          <cell r="F194">
            <v>-31.214314343575673</v>
          </cell>
        </row>
        <row r="195">
          <cell r="C195">
            <v>-32.180649606904382</v>
          </cell>
          <cell r="F195">
            <v>-32.146797783625964</v>
          </cell>
        </row>
        <row r="196">
          <cell r="C196">
            <v>-33.220541941397471</v>
          </cell>
          <cell r="F196">
            <v>-33.208913670589595</v>
          </cell>
        </row>
        <row r="197">
          <cell r="C197">
            <v>-34.55115195595576</v>
          </cell>
          <cell r="F197">
            <v>-34.464449099272784</v>
          </cell>
        </row>
        <row r="198">
          <cell r="C198">
            <v>-35.803473546713619</v>
          </cell>
          <cell r="F198">
            <v>-35.907681872722115</v>
          </cell>
        </row>
        <row r="199">
          <cell r="C199">
            <v>-37.654093330565722</v>
          </cell>
          <cell r="F199">
            <v>-37.509308116834006</v>
          </cell>
        </row>
        <row r="200">
          <cell r="C200">
            <v>-39.677221616911112</v>
          </cell>
          <cell r="F200">
            <v>-39.52969531917234</v>
          </cell>
        </row>
        <row r="201">
          <cell r="C201">
            <v>-42.132003551960509</v>
          </cell>
          <cell r="F201">
            <v>-42.202668317326875</v>
          </cell>
        </row>
        <row r="202">
          <cell r="C202">
            <v>-45.594395695273057</v>
          </cell>
          <cell r="F202">
            <v>-45.553470126629641</v>
          </cell>
        </row>
        <row r="203">
          <cell r="C203">
            <v>-50.832106972411459</v>
          </cell>
          <cell r="F203">
            <v>-50.859251877263802</v>
          </cell>
        </row>
        <row r="204">
          <cell r="C204">
            <v>-60.455667588907716</v>
          </cell>
          <cell r="F204">
            <v>-61.062883850504718</v>
          </cell>
        </row>
        <row r="205">
          <cell r="C205">
            <v>-54.837698440069929</v>
          </cell>
          <cell r="F205">
            <v>-54.834541212676243</v>
          </cell>
        </row>
        <row r="206">
          <cell r="C206">
            <v>-48.875280998742745</v>
          </cell>
          <cell r="F206">
            <v>-48.869323928503178</v>
          </cell>
        </row>
        <row r="207">
          <cell r="C207">
            <v>-45.551776568637116</v>
          </cell>
          <cell r="F207">
            <v>-45.587814340331995</v>
          </cell>
        </row>
        <row r="208">
          <cell r="C208">
            <v>-43.278289846410203</v>
          </cell>
          <cell r="F208">
            <v>-43.370283913692035</v>
          </cell>
        </row>
        <row r="209">
          <cell r="C209">
            <v>-41.809060688774096</v>
          </cell>
          <cell r="F209">
            <v>-41.877153363940522</v>
          </cell>
        </row>
        <row r="210">
          <cell r="C210">
            <v>-40.727612097180511</v>
          </cell>
          <cell r="F210">
            <v>-40.839771487605574</v>
          </cell>
        </row>
        <row r="211">
          <cell r="C211">
            <v>-39.875651637868245</v>
          </cell>
          <cell r="F211">
            <v>-39.971625105150672</v>
          </cell>
        </row>
        <row r="212">
          <cell r="C212">
            <v>-39.310066772893791</v>
          </cell>
          <cell r="F212">
            <v>-39.40800620095645</v>
          </cell>
        </row>
        <row r="213">
          <cell r="C213">
            <v>-38.862039241496326</v>
          </cell>
          <cell r="F213">
            <v>-38.978403433660695</v>
          </cell>
        </row>
        <row r="214">
          <cell r="C214">
            <v>-38.610208696547573</v>
          </cell>
          <cell r="F214">
            <v>-38.798995389637845</v>
          </cell>
        </row>
        <row r="215">
          <cell r="C215">
            <v>-38.530745492658347</v>
          </cell>
          <cell r="F215">
            <v>-38.680161350257151</v>
          </cell>
        </row>
        <row r="216">
          <cell r="C216">
            <v>-38.589518907249129</v>
          </cell>
          <cell r="F216">
            <v>-38.73704554046806</v>
          </cell>
        </row>
        <row r="217">
          <cell r="C217">
            <v>-38.778622260961157</v>
          </cell>
          <cell r="F217">
            <v>-38.934356539504641</v>
          </cell>
        </row>
        <row r="218">
          <cell r="C218">
            <v>-39.157806141120531</v>
          </cell>
          <cell r="F218">
            <v>-39.301030231853488</v>
          </cell>
        </row>
        <row r="219">
          <cell r="C219">
            <v>-39.614873669949908</v>
          </cell>
          <cell r="F219">
            <v>-39.763145728194964</v>
          </cell>
        </row>
        <row r="220">
          <cell r="C220">
            <v>-40.195103286390257</v>
          </cell>
          <cell r="F220">
            <v>-40.410104805684441</v>
          </cell>
        </row>
        <row r="221">
          <cell r="C221">
            <v>-40.97098104397125</v>
          </cell>
          <cell r="F221">
            <v>-41.146480423017678</v>
          </cell>
        </row>
        <row r="222">
          <cell r="C222">
            <v>-41.694279686453434</v>
          </cell>
          <cell r="F222">
            <v>-41.981124682539104</v>
          </cell>
        </row>
        <row r="223">
          <cell r="C223">
            <v>-42.725528773543161</v>
          </cell>
          <cell r="F223">
            <v>-42.922869423311198</v>
          </cell>
        </row>
        <row r="224">
          <cell r="C224">
            <v>-43.791751734755699</v>
          </cell>
          <cell r="F224">
            <v>-44.039456465198626</v>
          </cell>
        </row>
        <row r="225">
          <cell r="C225">
            <v>-44.954308955626416</v>
          </cell>
          <cell r="F225">
            <v>-45.189459461782462</v>
          </cell>
        </row>
        <row r="226">
          <cell r="C226">
            <v>-46.108680221739419</v>
          </cell>
          <cell r="F226">
            <v>-46.369356054246431</v>
          </cell>
        </row>
        <row r="227">
          <cell r="C227">
            <v>-47.517447613679742</v>
          </cell>
          <cell r="F227">
            <v>-47.782177967072137</v>
          </cell>
        </row>
        <row r="228">
          <cell r="C228">
            <v>-49.159164922932952</v>
          </cell>
          <cell r="F228">
            <v>-49.205280749034713</v>
          </cell>
        </row>
        <row r="229">
          <cell r="C229">
            <v>-50.756913402777485</v>
          </cell>
          <cell r="F229">
            <v>-50.642633346624521</v>
          </cell>
        </row>
        <row r="230">
          <cell r="C230">
            <v>-52.577317856538698</v>
          </cell>
          <cell r="F230">
            <v>-52.388124923855528</v>
          </cell>
        </row>
        <row r="231">
          <cell r="C231">
            <v>-54.35604642776849</v>
          </cell>
          <cell r="F231">
            <v>-54.140200990306013</v>
          </cell>
        </row>
        <row r="232">
          <cell r="C232">
            <v>-56.13661562693477</v>
          </cell>
          <cell r="F232">
            <v>-55.983385464708284</v>
          </cell>
        </row>
        <row r="233">
          <cell r="C233">
            <v>-57.385914224887607</v>
          </cell>
          <cell r="F233">
            <v>-57.058649208451264</v>
          </cell>
        </row>
        <row r="234">
          <cell r="C234">
            <v>-57.681123945091947</v>
          </cell>
          <cell r="F234">
            <v>-57.429058067028137</v>
          </cell>
        </row>
        <row r="235">
          <cell r="C235">
            <v>-57.182037563282407</v>
          </cell>
          <cell r="F235">
            <v>-56.987013768928627</v>
          </cell>
        </row>
        <row r="236">
          <cell r="C236">
            <v>-56.281608939751663</v>
          </cell>
          <cell r="F236">
            <v>-55.78031666670185</v>
          </cell>
        </row>
        <row r="237">
          <cell r="C237">
            <v>-55.077754159638658</v>
          </cell>
          <cell r="F237">
            <v>-54.852965178797753</v>
          </cell>
        </row>
        <row r="238">
          <cell r="C238">
            <v>-53.799790107058286</v>
          </cell>
          <cell r="F238">
            <v>-53.540882880715827</v>
          </cell>
        </row>
        <row r="239">
          <cell r="C239">
            <v>-52.586176324015582</v>
          </cell>
          <cell r="F239">
            <v>-52.160760457423081</v>
          </cell>
        </row>
        <row r="240">
          <cell r="C240">
            <v>-51.342226759083552</v>
          </cell>
          <cell r="F240">
            <v>-51.14377533973218</v>
          </cell>
        </row>
        <row r="241">
          <cell r="C241">
            <v>-50.506786365995538</v>
          </cell>
          <cell r="F241">
            <v>-50.386621245857974</v>
          </cell>
        </row>
        <row r="242">
          <cell r="C242">
            <v>-49.92519277450252</v>
          </cell>
          <cell r="F242">
            <v>-49.783548593736697</v>
          </cell>
        </row>
        <row r="243">
          <cell r="C243">
            <v>-49.372851498057607</v>
          </cell>
          <cell r="F243">
            <v>-49.381320911794759</v>
          </cell>
        </row>
        <row r="244">
          <cell r="C244">
            <v>-49.089383352205672</v>
          </cell>
          <cell r="F244">
            <v>-49.145499281912244</v>
          </cell>
        </row>
        <row r="245">
          <cell r="C245">
            <v>-48.933247204058532</v>
          </cell>
          <cell r="F245">
            <v>-48.904529422318234</v>
          </cell>
        </row>
        <row r="246">
          <cell r="C246">
            <v>-48.670538667868477</v>
          </cell>
          <cell r="F246">
            <v>-48.678520002245442</v>
          </cell>
        </row>
        <row r="247">
          <cell r="C247">
            <v>-48.598872924080972</v>
          </cell>
          <cell r="F247">
            <v>-48.574588921317492</v>
          </cell>
        </row>
        <row r="248">
          <cell r="C248">
            <v>-48.535063083223761</v>
          </cell>
          <cell r="F248">
            <v>-48.562142696337112</v>
          </cell>
        </row>
        <row r="249">
          <cell r="C249">
            <v>-48.573355642305046</v>
          </cell>
          <cell r="F249">
            <v>-48.618681378177897</v>
          </cell>
        </row>
        <row r="250">
          <cell r="C250">
            <v>-48.739543793106591</v>
          </cell>
          <cell r="F250">
            <v>-48.808643150712562</v>
          </cell>
        </row>
        <row r="251">
          <cell r="C251">
            <v>-48.936701724411151</v>
          </cell>
          <cell r="F251">
            <v>-48.918592478636917</v>
          </cell>
        </row>
        <row r="252">
          <cell r="C252">
            <v>-49.214731819667499</v>
          </cell>
          <cell r="F252">
            <v>-49.264134815771463</v>
          </cell>
        </row>
        <row r="253">
          <cell r="C253">
            <v>-49.394402365580845</v>
          </cell>
          <cell r="F253">
            <v>-49.508898926325941</v>
          </cell>
        </row>
        <row r="254">
          <cell r="C254">
            <v>-49.56519782519409</v>
          </cell>
          <cell r="F254">
            <v>-49.759854780751162</v>
          </cell>
        </row>
        <row r="255">
          <cell r="C255">
            <v>-49.657289382295609</v>
          </cell>
          <cell r="F255">
            <v>-49.689973592623431</v>
          </cell>
        </row>
        <row r="256">
          <cell r="C256">
            <v>-49.598454924547035</v>
          </cell>
          <cell r="F256">
            <v>-49.619773194011138</v>
          </cell>
        </row>
        <row r="257">
          <cell r="C257">
            <v>-49.468711377304821</v>
          </cell>
          <cell r="F257">
            <v>-49.25234970940469</v>
          </cell>
        </row>
        <row r="258">
          <cell r="C258">
            <v>-49.221510864221969</v>
          </cell>
          <cell r="F258">
            <v>-49.006600131909508</v>
          </cell>
        </row>
        <row r="259">
          <cell r="C259">
            <v>-49.035833419789583</v>
          </cell>
          <cell r="F259">
            <v>-48.769387378147194</v>
          </cell>
        </row>
        <row r="260">
          <cell r="C260">
            <v>-48.937509967367461</v>
          </cell>
          <cell r="F260">
            <v>-48.772621178364552</v>
          </cell>
        </row>
        <row r="261">
          <cell r="C261">
            <v>-48.93056384675404</v>
          </cell>
          <cell r="F261">
            <v>-48.720548781080922</v>
          </cell>
        </row>
        <row r="262">
          <cell r="C262">
            <v>-48.911308386884599</v>
          </cell>
          <cell r="F262">
            <v>-48.798873769717027</v>
          </cell>
        </row>
        <row r="263">
          <cell r="C263">
            <v>-48.854693843546698</v>
          </cell>
          <cell r="F263">
            <v>-48.72775478031275</v>
          </cell>
        </row>
        <row r="264">
          <cell r="C264">
            <v>-48.72037789295193</v>
          </cell>
          <cell r="F264">
            <v>-48.655685769135914</v>
          </cell>
        </row>
        <row r="265">
          <cell r="C265">
            <v>-48.615760785750275</v>
          </cell>
          <cell r="F265">
            <v>-48.576187200671029</v>
          </cell>
        </row>
        <row r="266">
          <cell r="C266">
            <v>-48.758738808487138</v>
          </cell>
          <cell r="F266">
            <v>-48.820056184844717</v>
          </cell>
        </row>
        <row r="267">
          <cell r="C267">
            <v>-49.301034774505716</v>
          </cell>
          <cell r="F267">
            <v>-49.388087448170417</v>
          </cell>
        </row>
        <row r="268">
          <cell r="C268">
            <v>-50.140748878339217</v>
          </cell>
          <cell r="F268">
            <v>-50.241624912506936</v>
          </cell>
        </row>
        <row r="269">
          <cell r="C269">
            <v>-51.371245271405989</v>
          </cell>
          <cell r="F269">
            <v>-51.592932285661284</v>
          </cell>
        </row>
        <row r="270">
          <cell r="C270">
            <v>-52.990629490990457</v>
          </cell>
          <cell r="F270">
            <v>-53.313578845034435</v>
          </cell>
        </row>
        <row r="271">
          <cell r="C271">
            <v>-54.794316046762439</v>
          </cell>
          <cell r="F271">
            <v>-54.875627433168702</v>
          </cell>
        </row>
        <row r="272">
          <cell r="C272">
            <v>-55.578535700610338</v>
          </cell>
          <cell r="F272">
            <v>-55.674662271020232</v>
          </cell>
        </row>
        <row r="273">
          <cell r="C273">
            <v>-55.048633021177281</v>
          </cell>
          <cell r="F273">
            <v>-54.877100876178517</v>
          </cell>
        </row>
        <row r="274">
          <cell r="C274">
            <v>-53.901006432572501</v>
          </cell>
          <cell r="F274">
            <v>-53.755080885891132</v>
          </cell>
        </row>
        <row r="275">
          <cell r="C275">
            <v>-52.577878590231933</v>
          </cell>
          <cell r="F275">
            <v>-52.533881499376065</v>
          </cell>
        </row>
        <row r="276">
          <cell r="C276">
            <v>-51.657552753766254</v>
          </cell>
          <cell r="F276">
            <v>-51.619841785531321</v>
          </cell>
        </row>
        <row r="277">
          <cell r="C277">
            <v>-51.136383427648511</v>
          </cell>
          <cell r="F277">
            <v>-51.079794332166401</v>
          </cell>
        </row>
        <row r="278">
          <cell r="C278">
            <v>-50.746433643983138</v>
          </cell>
          <cell r="F278">
            <v>-50.746057878906818</v>
          </cell>
        </row>
        <row r="279">
          <cell r="C279">
            <v>-50.713144992834962</v>
          </cell>
          <cell r="F279">
            <v>-50.667688055839697</v>
          </cell>
        </row>
        <row r="280">
          <cell r="C280">
            <v>-50.672344217086206</v>
          </cell>
          <cell r="F280">
            <v>-50.675910965647503</v>
          </cell>
        </row>
        <row r="281">
          <cell r="C281">
            <v>-50.759705532578536</v>
          </cell>
          <cell r="F281">
            <v>-50.751791911654905</v>
          </cell>
        </row>
        <row r="282">
          <cell r="C282">
            <v>-50.712596541224862</v>
          </cell>
          <cell r="F282">
            <v>-50.728899200785634</v>
          </cell>
        </row>
        <row r="283">
          <cell r="C283">
            <v>-50.709313616167215</v>
          </cell>
          <cell r="F283">
            <v>-50.806768822099386</v>
          </cell>
        </row>
        <row r="284">
          <cell r="C284">
            <v>-50.844067794826273</v>
          </cell>
          <cell r="F284">
            <v>-50.890849054290996</v>
          </cell>
        </row>
        <row r="285">
          <cell r="C285">
            <v>-51.087823547842788</v>
          </cell>
          <cell r="F285">
            <v>-51.104641966258257</v>
          </cell>
        </row>
        <row r="286">
          <cell r="C286">
            <v>-51.444236976931009</v>
          </cell>
          <cell r="F286">
            <v>-51.410047515988268</v>
          </cell>
        </row>
        <row r="287">
          <cell r="C287">
            <v>-51.878458029553556</v>
          </cell>
          <cell r="F287">
            <v>-51.851340579961295</v>
          </cell>
        </row>
        <row r="288">
          <cell r="C288">
            <v>-52.409065839370513</v>
          </cell>
          <cell r="F288">
            <v>-52.490941118341119</v>
          </cell>
        </row>
        <row r="289">
          <cell r="C289">
            <v>-52.971785464649905</v>
          </cell>
          <cell r="F289">
            <v>-52.930821677528364</v>
          </cell>
        </row>
        <row r="290">
          <cell r="C290">
            <v>-53.290994253258859</v>
          </cell>
          <cell r="F290">
            <v>-53.36667621688143</v>
          </cell>
        </row>
        <row r="291">
          <cell r="C291">
            <v>-53.543788465691875</v>
          </cell>
          <cell r="F291">
            <v>-53.774017857587843</v>
          </cell>
        </row>
        <row r="292">
          <cell r="C292">
            <v>-53.927341347659109</v>
          </cell>
          <cell r="F292">
            <v>-54.143886076587393</v>
          </cell>
        </row>
        <row r="293">
          <cell r="C293">
            <v>-54.380013040345112</v>
          </cell>
          <cell r="F293">
            <v>-54.613739593531747</v>
          </cell>
        </row>
        <row r="294">
          <cell r="C294">
            <v>-55.029397100255359</v>
          </cell>
          <cell r="F294">
            <v>-55.185666248171124</v>
          </cell>
        </row>
        <row r="295">
          <cell r="C295">
            <v>-55.870746711189753</v>
          </cell>
          <cell r="F295">
            <v>-55.758170959496127</v>
          </cell>
        </row>
        <row r="296">
          <cell r="C296">
            <v>-56.794831533635836</v>
          </cell>
          <cell r="F296">
            <v>-56.665894828110986</v>
          </cell>
        </row>
        <row r="297">
          <cell r="C297">
            <v>-57.831265828037246</v>
          </cell>
          <cell r="F297">
            <v>-57.371963667053095</v>
          </cell>
        </row>
        <row r="298">
          <cell r="C298">
            <v>-58.650946298774386</v>
          </cell>
          <cell r="F298">
            <v>-58.310526275719795</v>
          </cell>
        </row>
        <row r="299">
          <cell r="C299">
            <v>-59.005558590428393</v>
          </cell>
          <cell r="F299">
            <v>-58.758064938882356</v>
          </cell>
        </row>
        <row r="300">
          <cell r="C300">
            <v>-58.512744720856759</v>
          </cell>
          <cell r="F300">
            <v>-58.310889506933165</v>
          </cell>
        </row>
        <row r="301">
          <cell r="C301">
            <v>-57.582082741948852</v>
          </cell>
          <cell r="F301">
            <v>-57.465224253339784</v>
          </cell>
        </row>
        <row r="302">
          <cell r="C302">
            <v>-56.66010826668284</v>
          </cell>
          <cell r="F302">
            <v>-56.3863634269429</v>
          </cell>
        </row>
        <row r="303">
          <cell r="C303">
            <v>-56.020131730098733</v>
          </cell>
          <cell r="F303">
            <v>-55.647295023340263</v>
          </cell>
        </row>
        <row r="304">
          <cell r="C304">
            <v>-55.799243427697107</v>
          </cell>
          <cell r="F304">
            <v>-55.524453900682758</v>
          </cell>
        </row>
        <row r="305">
          <cell r="C305">
            <v>-55.898636540665009</v>
          </cell>
          <cell r="F305">
            <v>-55.58071571977807</v>
          </cell>
        </row>
        <row r="306">
          <cell r="C306">
            <v>-56.177064643260962</v>
          </cell>
          <cell r="F306">
            <v>-55.952596833290833</v>
          </cell>
        </row>
        <row r="307">
          <cell r="C307">
            <v>-56.730273098377879</v>
          </cell>
          <cell r="F307">
            <v>-56.666304278505166</v>
          </cell>
        </row>
        <row r="308">
          <cell r="C308">
            <v>-57.411848253184786</v>
          </cell>
          <cell r="F308">
            <v>-57.357768409109795</v>
          </cell>
        </row>
        <row r="309">
          <cell r="C309">
            <v>-57.837317177730576</v>
          </cell>
          <cell r="F309">
            <v>-57.945566212908332</v>
          </cell>
        </row>
        <row r="310">
          <cell r="C310">
            <v>-57.808407643130835</v>
          </cell>
          <cell r="F310">
            <v>-58.266357393532303</v>
          </cell>
        </row>
        <row r="311">
          <cell r="C311">
            <v>-57.874964589431499</v>
          </cell>
          <cell r="F311">
            <v>-57.94119022221328</v>
          </cell>
        </row>
        <row r="312">
          <cell r="C312">
            <v>-57.365156380852909</v>
          </cell>
          <cell r="F312">
            <v>-57.502576187520262</v>
          </cell>
        </row>
        <row r="313">
          <cell r="C313">
            <v>-56.942193375768859</v>
          </cell>
          <cell r="F313">
            <v>-57.050542762570728</v>
          </cell>
        </row>
        <row r="314">
          <cell r="C314">
            <v>-56.850989114398011</v>
          </cell>
          <cell r="F314">
            <v>-57.068966203803562</v>
          </cell>
        </row>
        <row r="315">
          <cell r="C315">
            <v>-57.190969756438513</v>
          </cell>
          <cell r="F315">
            <v>-57.305858033943466</v>
          </cell>
        </row>
        <row r="316">
          <cell r="C316">
            <v>-58.142610073450058</v>
          </cell>
          <cell r="F316">
            <v>-58.1005916607701</v>
          </cell>
        </row>
        <row r="317">
          <cell r="C317">
            <v>-59.306270264479778</v>
          </cell>
          <cell r="F317">
            <v>-58.86930692562207</v>
          </cell>
        </row>
        <row r="318">
          <cell r="C318">
            <v>-60.532074001301751</v>
          </cell>
          <cell r="F318">
            <v>-60.16686865005093</v>
          </cell>
        </row>
        <row r="319">
          <cell r="C319">
            <v>-61.142243607046105</v>
          </cell>
          <cell r="F319">
            <v>-60.625546299529951</v>
          </cell>
        </row>
        <row r="320">
          <cell r="C320">
            <v>-60.168975641620428</v>
          </cell>
          <cell r="F320">
            <v>-59.724418155388356</v>
          </cell>
        </row>
        <row r="321">
          <cell r="C321">
            <v>-58.315966224576954</v>
          </cell>
          <cell r="F321">
            <v>-57.98139346203682</v>
          </cell>
        </row>
        <row r="322">
          <cell r="C322">
            <v>-56.477317567867871</v>
          </cell>
          <cell r="F322">
            <v>-56.515339447422917</v>
          </cell>
        </row>
        <row r="323">
          <cell r="C323">
            <v>-55.329783221309718</v>
          </cell>
          <cell r="F323">
            <v>-55.497056027867444</v>
          </cell>
        </row>
        <row r="324">
          <cell r="C324">
            <v>-54.459476495331344</v>
          </cell>
          <cell r="F324">
            <v>-54.823015308908481</v>
          </cell>
        </row>
        <row r="325">
          <cell r="C325">
            <v>-54.185777312403793</v>
          </cell>
          <cell r="F325">
            <v>-54.562181180173695</v>
          </cell>
        </row>
        <row r="326">
          <cell r="C326">
            <v>-53.935601539098016</v>
          </cell>
          <cell r="F326">
            <v>-54.637077571828371</v>
          </cell>
        </row>
        <row r="327">
          <cell r="C327">
            <v>-53.994719354464195</v>
          </cell>
          <cell r="F327">
            <v>-54.719136325299985</v>
          </cell>
        </row>
        <row r="328">
          <cell r="C328">
            <v>-54.320850656235685</v>
          </cell>
          <cell r="F328">
            <v>-54.871220207239773</v>
          </cell>
        </row>
        <row r="329">
          <cell r="C329">
            <v>-54.852383809322156</v>
          </cell>
          <cell r="F329">
            <v>-55.318655130334442</v>
          </cell>
        </row>
        <row r="330">
          <cell r="C330">
            <v>-55.433356850905525</v>
          </cell>
          <cell r="F330">
            <v>-55.857506852674319</v>
          </cell>
        </row>
        <row r="331">
          <cell r="C331">
            <v>-56.367236180508812</v>
          </cell>
          <cell r="F331">
            <v>-56.488241806537552</v>
          </cell>
        </row>
        <row r="332">
          <cell r="C332">
            <v>-57.281821937783803</v>
          </cell>
          <cell r="F332">
            <v>-57.287698946794322</v>
          </cell>
        </row>
        <row r="333">
          <cell r="C333">
            <v>-58.019558711508083</v>
          </cell>
          <cell r="F333">
            <v>-57.972224939393193</v>
          </cell>
        </row>
        <row r="334">
          <cell r="C334">
            <v>-58.687758872189733</v>
          </cell>
          <cell r="F334">
            <v>-58.530655912434817</v>
          </cell>
        </row>
        <row r="335">
          <cell r="C335">
            <v>-58.577645087808854</v>
          </cell>
          <cell r="F335">
            <v>-58.736388576925137</v>
          </cell>
        </row>
        <row r="336">
          <cell r="C336">
            <v>-58.339409020173072</v>
          </cell>
          <cell r="F336">
            <v>-58.496857022241784</v>
          </cell>
        </row>
        <row r="337">
          <cell r="C337">
            <v>-58.005085070596856</v>
          </cell>
          <cell r="F337">
            <v>-57.980451301418007</v>
          </cell>
        </row>
        <row r="338">
          <cell r="C338">
            <v>-57.313852249934087</v>
          </cell>
          <cell r="F338">
            <v>-57.506201334762551</v>
          </cell>
        </row>
        <row r="339">
          <cell r="C339">
            <v>-56.681906429468896</v>
          </cell>
          <cell r="F339">
            <v>-57.186334150332883</v>
          </cell>
        </row>
        <row r="340">
          <cell r="C340">
            <v>-56.566038199204144</v>
          </cell>
          <cell r="F340">
            <v>-56.854722173632496</v>
          </cell>
        </row>
        <row r="341">
          <cell r="C341">
            <v>-56.567723142181194</v>
          </cell>
          <cell r="F341">
            <v>-56.790868639840042</v>
          </cell>
        </row>
        <row r="342">
          <cell r="C342">
            <v>-56.893377090173075</v>
          </cell>
          <cell r="F342">
            <v>-56.965677120369236</v>
          </cell>
        </row>
        <row r="343">
          <cell r="C343">
            <v>-57.281863183344015</v>
          </cell>
          <cell r="F343">
            <v>-57.242031950997344</v>
          </cell>
        </row>
        <row r="344">
          <cell r="C344">
            <v>-57.786088599046693</v>
          </cell>
          <cell r="F344">
            <v>-57.972824873735959</v>
          </cell>
        </row>
        <row r="345">
          <cell r="C345">
            <v>-58.499138350719676</v>
          </cell>
          <cell r="F345">
            <v>-58.950984771412614</v>
          </cell>
        </row>
        <row r="346">
          <cell r="C346">
            <v>-59.459506345857164</v>
          </cell>
          <cell r="F346">
            <v>-60.402731491420823</v>
          </cell>
        </row>
        <row r="347">
          <cell r="C347">
            <v>-60.429382751240468</v>
          </cell>
          <cell r="F347">
            <v>-61.734847801011512</v>
          </cell>
        </row>
        <row r="348">
          <cell r="C348">
            <v>-62.086944197070643</v>
          </cell>
          <cell r="F348">
            <v>-62.707583023305403</v>
          </cell>
        </row>
        <row r="349">
          <cell r="C349">
            <v>-63.816198119858882</v>
          </cell>
          <cell r="F349">
            <v>-64.012007523281213</v>
          </cell>
        </row>
        <row r="350">
          <cell r="C350">
            <v>-65.039019964490947</v>
          </cell>
          <cell r="F350">
            <v>-65.126509716356637</v>
          </cell>
        </row>
        <row r="351">
          <cell r="C351">
            <v>-66.28176190411412</v>
          </cell>
          <cell r="F351">
            <v>-65.637067713555368</v>
          </cell>
        </row>
        <row r="352">
          <cell r="C352">
            <v>-67.380741926187312</v>
          </cell>
          <cell r="F352">
            <v>-66.842891965935976</v>
          </cell>
        </row>
        <row r="353">
          <cell r="C353">
            <v>-68.804963507314056</v>
          </cell>
          <cell r="F353">
            <v>-67.140898326310904</v>
          </cell>
        </row>
        <row r="354">
          <cell r="C354">
            <v>-69.315309691764611</v>
          </cell>
          <cell r="F354">
            <v>-67.567819795637234</v>
          </cell>
        </row>
        <row r="355">
          <cell r="C355">
            <v>-69.367877567219821</v>
          </cell>
          <cell r="F355">
            <v>-66.91292146469651</v>
          </cell>
        </row>
        <row r="356">
          <cell r="C356">
            <v>-67.534766235762518</v>
          </cell>
          <cell r="F356">
            <v>-65.636354633334051</v>
          </cell>
        </row>
        <row r="357">
          <cell r="C357">
            <v>-65.29798336920949</v>
          </cell>
          <cell r="F357">
            <v>-64.211294404958096</v>
          </cell>
        </row>
        <row r="358">
          <cell r="C358">
            <v>-63.426162742174704</v>
          </cell>
          <cell r="F358">
            <v>-62.460956735875712</v>
          </cell>
        </row>
        <row r="359">
          <cell r="C359">
            <v>-61.37852174745867</v>
          </cell>
          <cell r="F359">
            <v>-60.746941213184662</v>
          </cell>
        </row>
        <row r="360">
          <cell r="C360">
            <v>-59.859784212680424</v>
          </cell>
          <cell r="F360">
            <v>-59.49178009815013</v>
          </cell>
        </row>
        <row r="361">
          <cell r="C361">
            <v>-58.426720965559326</v>
          </cell>
          <cell r="F361">
            <v>-58.201641879112103</v>
          </cell>
        </row>
        <row r="362">
          <cell r="C362">
            <v>-57.416942598545013</v>
          </cell>
          <cell r="F362">
            <v>-57.206959700367037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74168D5-3CCF-444F-89C2-032AEB24B346}" autoFormatId="16" applyNumberFormats="0" applyBorderFormats="0" applyFontFormats="0" applyPatternFormats="0" applyAlignmentFormats="0" applyWidthHeightFormats="0">
  <queryTableRefresh nextId="14" unboundColumnsRight="6">
    <queryTableFields count="11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12" dataBound="0" tableColumnId="11"/>
      <queryTableField id="13" dataBound="0" tableColumnId="12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94E88CB6-84F3-494E-9F83-CAB82964ED94}" autoFormatId="16" applyNumberFormats="0" applyBorderFormats="0" applyFontFormats="0" applyPatternFormats="0" applyAlignmentFormats="0" applyWidthHeightFormats="0">
  <queryTableRefresh nextId="14" unboundColumnsRight="6">
    <queryTableFields count="11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2" dataBound="0" tableColumnId="1"/>
      <queryTableField id="13" dataBound="0" tableColumnId="11"/>
    </queryTableFields>
    <queryTableDeletedFields count="1">
      <deletedField name="Column1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995AE787-215F-40EA-AF98-7EE92F80B14E}" autoFormatId="16" applyNumberFormats="0" applyBorderFormats="0" applyFontFormats="0" applyPatternFormats="0" applyAlignmentFormats="0" applyWidthHeightFormats="0">
  <queryTableRefresh nextId="14" unboundColumnsRight="6">
    <queryTableFields count="11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2" dataBound="0" tableColumnId="1"/>
      <queryTableField id="13" dataBound="0" tableColumnId="11"/>
    </queryTableFields>
    <queryTableDeletedFields count="1">
      <deletedField name="Column1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175382C0-44A9-4754-9C98-373425C4B593}" autoFormatId="16" applyNumberFormats="0" applyBorderFormats="0" applyFontFormats="0" applyPatternFormats="0" applyAlignmentFormats="0" applyWidthHeightFormats="0">
  <queryTableRefresh nextId="14" unboundColumnsRight="6">
    <queryTableFields count="11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2" dataBound="0" tableColumnId="1"/>
      <queryTableField id="13" dataBound="0" tableColumnId="11"/>
    </queryTableFields>
    <queryTableDeletedFields count="1">
      <deletedField name="Column1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62AA0C69-68BA-4245-B4EC-25C89F8A24DB}" autoFormatId="16" applyNumberFormats="0" applyBorderFormats="0" applyFontFormats="0" applyPatternFormats="0" applyAlignmentFormats="0" applyWidthHeightFormats="0">
  <queryTableRefresh nextId="14" unboundColumnsRight="6">
    <queryTableFields count="11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2" dataBound="0" tableColumnId="1"/>
      <queryTableField id="13" dataBound="0" tableColumnId="11"/>
    </queryTableFields>
    <queryTableDeletedFields count="1">
      <deletedField name="Column1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F7061201-C296-487D-99C4-9BD5FE14DD84}" autoFormatId="16" applyNumberFormats="0" applyBorderFormats="0" applyFontFormats="0" applyPatternFormats="0" applyAlignmentFormats="0" applyWidthHeightFormats="0">
  <queryTableRefresh nextId="9" unboundColumnsRight="2">
    <queryTableFields count="7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dataBound="0" tableColumnId="1"/>
      <queryTableField id="8" dataBound="0" tableColumnId="7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209D32-600D-4385-ADFD-B6E01A939EE8}" name="_10sept_0_10" displayName="_10sept_0_10" ref="A1:K363" tableType="queryTable" totalsRowShown="0">
  <autoFilter ref="A1:K363" xr:uid="{01D8B7DF-BF2C-46FC-83BB-8251AD1ECDD7}"/>
  <tableColumns count="11">
    <tableColumn id="2" xr3:uid="{94B4A45B-D4CE-4A99-A6A8-BF85CA9929F0}" uniqueName="2" name="Azimuth" queryTableFieldId="2"/>
    <tableColumn id="3" xr3:uid="{951ADB8B-C371-42DD-BDBC-C92D1F07C1FC}" uniqueName="3" name="H_mag" queryTableFieldId="3"/>
    <tableColumn id="4" xr3:uid="{599AA7A8-5526-483C-9623-DF8B7E7678C7}" uniqueName="4" name="H_phase" queryTableFieldId="4"/>
    <tableColumn id="5" xr3:uid="{35132C0D-AB31-4F21-9461-85F412E39F4D}" uniqueName="5" name="V_mag" queryTableFieldId="5"/>
    <tableColumn id="6" xr3:uid="{30AA8A95-D7E5-4438-8669-EF60B39C4CA2}" uniqueName="6" name="V_phase" queryTableFieldId="6"/>
    <tableColumn id="11" xr3:uid="{710DD985-EB96-49B1-B30A-C6F051AD26C0}" uniqueName="11" name="H_mag_adj" queryTableFieldId="12" dataDxfId="2">
      <calculatedColumnFormula>_10sept_0_10[[#This Row],[H_mag]]-40</calculatedColumnFormula>
    </tableColumn>
    <tableColumn id="12" xr3:uid="{1537087C-8CAC-478D-966B-C375F83E7F98}" uniqueName="12" name="V_mag_adj" queryTableFieldId="13"/>
    <tableColumn id="7" xr3:uid="{A8F51DC4-A725-4F32-80FE-BB59C08575E5}" uniqueName="7" name="H_x" queryTableFieldId="7"/>
    <tableColumn id="8" xr3:uid="{3838D5E4-64A3-48C4-B8DC-A137C18CF17C}" uniqueName="8" name="H_y" queryTableFieldId="8"/>
    <tableColumn id="9" xr3:uid="{2044FE4F-87EB-47D0-AE5C-98531F4FA83D}" uniqueName="9" name="V_x" queryTableFieldId="9"/>
    <tableColumn id="10" xr3:uid="{59D9B350-5574-4D2E-9462-E4E36DD39278}" uniqueName="10" name="V_y" queryTableField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48F477-8F44-444F-A4F8-6D328DBE24F9}" name="_10sept_0_20" displayName="_10sept_0_20" ref="A1:K365" tableType="queryTable" totalsRowShown="0">
  <autoFilter ref="A1:K365" xr:uid="{07D2C6FE-7EF4-4F69-9B85-4EE1AF095BEB}"/>
  <tableColumns count="11">
    <tableColumn id="2" xr3:uid="{BCC39228-1822-4A26-9D4A-98CF294CD9D7}" uniqueName="2" name="Azimuth" queryTableFieldId="2"/>
    <tableColumn id="3" xr3:uid="{C8F23727-9988-48FE-BF79-EBAB34D491A8}" uniqueName="3" name="H_mag" queryTableFieldId="3"/>
    <tableColumn id="4" xr3:uid="{984140FF-ED8B-4B2E-8C80-DD70F3F55E32}" uniqueName="4" name="H_phase" queryTableFieldId="4"/>
    <tableColumn id="5" xr3:uid="{DE28BB3D-2C9E-4494-BD69-3E07D6988B4B}" uniqueName="5" name="V_mag" queryTableFieldId="5"/>
    <tableColumn id="6" xr3:uid="{E43AFB43-354C-4B1B-AEBF-94990CE2B32C}" uniqueName="6" name="V_phase" queryTableFieldId="6"/>
    <tableColumn id="7" xr3:uid="{6DAFAC39-6EFE-4530-A90E-631E22069110}" uniqueName="7" name="H_mag_adj" queryTableFieldId="7"/>
    <tableColumn id="8" xr3:uid="{96F4CE22-C623-45C4-B043-88AD40E24484}" uniqueName="8" name="V_mag_adj" queryTableFieldId="8"/>
    <tableColumn id="9" xr3:uid="{05DA1635-FAF8-412A-A153-2B5A0F63DE6E}" uniqueName="9" name="H_x" queryTableFieldId="9"/>
    <tableColumn id="10" xr3:uid="{36A25CDA-B585-43C8-BDE3-2A459D7C3083}" uniqueName="10" name="H_y" queryTableFieldId="10"/>
    <tableColumn id="1" xr3:uid="{CCD01822-DE53-4A78-9880-4B2538527105}" uniqueName="1" name="V_x" queryTableFieldId="12"/>
    <tableColumn id="11" xr3:uid="{33CD74A4-F1E1-40BC-BFF5-F66E93389313}" uniqueName="11" name="V_y" queryTableFieldId="1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410762-9A56-460B-A09B-5833202720AA}" name="_10sept_0_30" displayName="_10sept_0_30" ref="A1:K363" tableType="queryTable" totalsRowShown="0">
  <autoFilter ref="A1:K363" xr:uid="{F5F3C1BE-9FCF-47FB-A5C1-67B957E8CC6C}"/>
  <tableColumns count="11">
    <tableColumn id="2" xr3:uid="{4F65607A-FAE3-4602-AF15-510A37299EF1}" uniqueName="2" name="Azimuth" queryTableFieldId="2"/>
    <tableColumn id="3" xr3:uid="{BB384C6B-7FD6-48A9-926C-9738753FBE6F}" uniqueName="3" name="H_mag" queryTableFieldId="3"/>
    <tableColumn id="4" xr3:uid="{BAEDDAEE-A831-4300-B987-EC9623B1BE9A}" uniqueName="4" name="H_phase" queryTableFieldId="4"/>
    <tableColumn id="5" xr3:uid="{15202F89-4870-4902-A386-D9B0A75F8B8E}" uniqueName="5" name="V_mag" queryTableFieldId="5"/>
    <tableColumn id="6" xr3:uid="{FABEFD1B-DF93-4505-A44C-96A757BB45D0}" uniqueName="6" name="V_phase" queryTableFieldId="6"/>
    <tableColumn id="7" xr3:uid="{03569B66-6209-4F54-810B-3853514D930D}" uniqueName="7" name="H_mag_adj" queryTableFieldId="7"/>
    <tableColumn id="8" xr3:uid="{BC3253B4-0C62-40C8-8704-391FB31E99A5}" uniqueName="8" name="V_mag_adj" queryTableFieldId="8"/>
    <tableColumn id="9" xr3:uid="{D89A35D9-CC95-48BB-8DED-40D89ACE1C0E}" uniqueName="9" name="H_x" queryTableFieldId="9"/>
    <tableColumn id="10" xr3:uid="{5E60721C-C1AD-450D-AE2D-7CAD32BCC6B2}" uniqueName="10" name="H_y" queryTableFieldId="10"/>
    <tableColumn id="1" xr3:uid="{D99CD972-D851-4451-9D1F-E20F9F702863}" uniqueName="1" name="V_x" queryTableFieldId="12"/>
    <tableColumn id="11" xr3:uid="{E4528476-643F-4FEB-9AE1-3B95ACCFC85D}" uniqueName="11" name="V_y" queryTableFieldId="1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49AD82E-2D9A-4125-9C32-88AFCFA9D11E}" name="_10sept_0_106" displayName="_10sept_0_106" ref="A1:K363" tableType="queryTable" totalsRowShown="0">
  <autoFilter ref="A1:K363" xr:uid="{7C4CBA37-DC25-47F1-82C0-7E611D4C4D82}"/>
  <tableColumns count="11">
    <tableColumn id="2" xr3:uid="{7A8D809F-1ACF-4052-BFFC-146D7856E20D}" uniqueName="2" name="Azimuth" queryTableFieldId="2"/>
    <tableColumn id="3" xr3:uid="{3E98BCBC-95B3-4120-B13F-BDB9FFDCCDB9}" uniqueName="3" name="H_mag" queryTableFieldId="3"/>
    <tableColumn id="4" xr3:uid="{BBCD0483-D33B-4468-A302-78D689B5D986}" uniqueName="4" name="H_phase" queryTableFieldId="4"/>
    <tableColumn id="5" xr3:uid="{E3DB18E9-2833-41EF-A981-2FF88CF4FBCF}" uniqueName="5" name="V_mag" queryTableFieldId="5"/>
    <tableColumn id="6" xr3:uid="{E89B9D6D-F72B-43C3-A11A-E2C0B8D55C82}" uniqueName="6" name="V_phase" queryTableFieldId="6"/>
    <tableColumn id="7" xr3:uid="{A2D5F28E-8445-4D7B-92A8-C48D6D6C5028}" uniqueName="7" name="H_mag_adj" queryTableFieldId="7"/>
    <tableColumn id="8" xr3:uid="{80F10E56-C9EF-4608-B83C-7ED2945A7F89}" uniqueName="8" name="V_mag_adj" queryTableFieldId="8"/>
    <tableColumn id="9" xr3:uid="{8605B6C3-D5A6-476B-9FBF-04A2EB06FA78}" uniqueName="9" name="H_x" queryTableFieldId="9"/>
    <tableColumn id="10" xr3:uid="{4CBC77AC-5F5A-46BD-93CD-3D104E50E476}" uniqueName="10" name="H_y" queryTableFieldId="10"/>
    <tableColumn id="1" xr3:uid="{FCD06B4E-2C87-40FF-B826-87D13221BE76}" uniqueName="1" name="V_x" queryTableFieldId="12"/>
    <tableColumn id="11" xr3:uid="{19FAA273-7EB5-42B1-870A-44B376F0B9DA}" uniqueName="11" name="V_y" queryTableFieldId="1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135431F-9E9E-4FDA-87B9-69C0B2AA1473}" name="_10sept_0_107" displayName="_10sept_0_107" ref="A1:K363" tableType="queryTable" totalsRowShown="0">
  <autoFilter ref="A1:K363" xr:uid="{A840C2DC-E130-49C8-8550-E09A8DF08F81}"/>
  <tableColumns count="11">
    <tableColumn id="2" xr3:uid="{D12CFD44-14CC-4A4E-88AF-5292D598E741}" uniqueName="2" name="Azimuth" queryTableFieldId="2"/>
    <tableColumn id="3" xr3:uid="{E2EDD2E3-3728-406A-9207-5626962DE4E9}" uniqueName="3" name="H_mag" queryTableFieldId="3"/>
    <tableColumn id="4" xr3:uid="{F4328C74-0EE5-4343-AD5A-C65FBF19256F}" uniqueName="4" name="H_phase" queryTableFieldId="4"/>
    <tableColumn id="5" xr3:uid="{A4F96893-CEAE-410E-A9A4-73DB5F58E6ED}" uniqueName="5" name="V_mag" queryTableFieldId="5"/>
    <tableColumn id="6" xr3:uid="{EB2ECCDD-E2CF-4ACD-A21B-60C304829F43}" uniqueName="6" name="V_phase" queryTableFieldId="6"/>
    <tableColumn id="7" xr3:uid="{AAD95875-0F62-49ED-B950-0360F6BD3A6C}" uniqueName="7" name="H_mag_adj" queryTableFieldId="7"/>
    <tableColumn id="8" xr3:uid="{A929DA35-2ACC-48F4-BF72-2126BEDB0397}" uniqueName="8" name="V_mag_adj" queryTableFieldId="8"/>
    <tableColumn id="9" xr3:uid="{101A8045-91D2-4352-90F6-57CF8406759E}" uniqueName="9" name="H_x" queryTableFieldId="9"/>
    <tableColumn id="10" xr3:uid="{DEC8B6A7-FEE7-4728-B72A-EF9564022EA9}" uniqueName="10" name="H_y" queryTableFieldId="10"/>
    <tableColumn id="1" xr3:uid="{831012F2-F018-47DC-AF7A-FC8FECB0E41E}" uniqueName="1" name="V_x" queryTableFieldId="12"/>
    <tableColumn id="11" xr3:uid="{0323B927-CD49-4003-8283-69D499710071}" uniqueName="11" name="V_y" queryTableFieldId="1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CB241E-F036-4ECC-B7BD-A2ACC6BBE818}" name="_10sept_0_all" displayName="_10sept_0_all" ref="A1:G363" tableType="queryTable" totalsRowShown="0">
  <autoFilter ref="A1:G363" xr:uid="{913830A8-2C81-485A-A345-BE5A4166FD8B}"/>
  <tableColumns count="7">
    <tableColumn id="2" xr3:uid="{F4E6CB2A-403A-4A02-A505-ADAD73F70BAA}" uniqueName="2" name="Azimuth" queryTableFieldId="2"/>
    <tableColumn id="3" xr3:uid="{E0C61FF7-6864-479A-8FF0-FFE2A70B3AA1}" uniqueName="3" name="H_mag" queryTableFieldId="3"/>
    <tableColumn id="4" xr3:uid="{B7D9069A-2D70-49B0-82ED-1D609222A999}" uniqueName="4" name="H_phase" queryTableFieldId="4"/>
    <tableColumn id="5" xr3:uid="{DF6FA068-5D55-421D-8B68-DA07E2BDBC95}" uniqueName="5" name="V_mag" queryTableFieldId="5"/>
    <tableColumn id="6" xr3:uid="{790FBC65-D462-4412-806C-1C867AF09F46}" uniqueName="6" name="V_phase" queryTableFieldId="6"/>
    <tableColumn id="1" xr3:uid="{F5B8147F-FD15-4166-B8FB-3A49DD93702D}" uniqueName="1" name="Column1" queryTableFieldId="7" dataDxfId="1">
      <calculatedColumnFormula>_10sept_0_all[[#This Row],[H_mag]]-14</calculatedColumnFormula>
    </tableColumn>
    <tableColumn id="7" xr3:uid="{3637F5FC-D2DF-4476-AE8D-F9A1B5D90BA9}" uniqueName="7" name="Column2" queryTableFieldId="8" dataDxfId="0">
      <calculatedColumnFormula>_10sept_0_all[[#This Row],[V_mag]]-14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FE0D0-69CC-4A4F-A4DF-99E2D4227FE1}">
  <dimension ref="A1:K363"/>
  <sheetViews>
    <sheetView topLeftCell="A324" workbookViewId="0">
      <selection activeCell="H3" sqref="H3:K363"/>
    </sheetView>
  </sheetViews>
  <sheetFormatPr defaultRowHeight="15" x14ac:dyDescent="0.25"/>
  <cols>
    <col min="1" max="1" width="11.140625" bestFit="1" customWidth="1"/>
    <col min="2" max="2" width="13.42578125" bestFit="1" customWidth="1"/>
    <col min="3" max="3" width="14.7109375" bestFit="1" customWidth="1"/>
    <col min="4" max="4" width="11.140625" bestFit="1" customWidth="1"/>
    <col min="5" max="5" width="12.42578125" bestFit="1" customWidth="1"/>
    <col min="6" max="7" width="12.42578125" customWidth="1"/>
    <col min="8" max="11" width="12.710937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21</v>
      </c>
      <c r="G1" t="s">
        <v>22</v>
      </c>
      <c r="H1" t="s">
        <v>16</v>
      </c>
      <c r="I1" t="s">
        <v>17</v>
      </c>
      <c r="J1" t="s">
        <v>18</v>
      </c>
      <c r="K1" t="s">
        <v>19</v>
      </c>
    </row>
    <row r="2" spans="1:11" x14ac:dyDescent="0.25">
      <c r="A2" t="s">
        <v>6</v>
      </c>
      <c r="B2" t="s">
        <v>7</v>
      </c>
      <c r="C2" t="s">
        <v>8</v>
      </c>
      <c r="D2" t="s">
        <v>14</v>
      </c>
      <c r="E2" t="s">
        <v>15</v>
      </c>
      <c r="F2" t="s">
        <v>21</v>
      </c>
      <c r="G2" t="s">
        <v>23</v>
      </c>
      <c r="H2" t="s">
        <v>16</v>
      </c>
      <c r="I2" t="s">
        <v>17</v>
      </c>
      <c r="J2" t="s">
        <v>18</v>
      </c>
      <c r="K2" t="s">
        <v>19</v>
      </c>
    </row>
    <row r="3" spans="1:11" x14ac:dyDescent="0.25">
      <c r="A3">
        <v>-180</v>
      </c>
      <c r="B3">
        <v>-32.880000000000003</v>
      </c>
      <c r="C3">
        <v>-141.12</v>
      </c>
      <c r="D3">
        <v>-32.92</v>
      </c>
      <c r="E3">
        <v>-141.01</v>
      </c>
      <c r="F3">
        <f>_10sept_0_10[[#This Row],[H_mag]]-40</f>
        <v>-72.88</v>
      </c>
      <c r="G3">
        <f>_10sept_0_10[[#This Row],[V_mag]]-40</f>
        <v>-72.92</v>
      </c>
      <c r="H3">
        <f>(10^(_10sept_0_10[[#This Row],[H_mag_adj]]/20)*COS(RADIANS(_10sept_0_10[[#This Row],[H_phase]])))*0.15</f>
        <v>-2.650506325265356E-5</v>
      </c>
      <c r="I3">
        <f>(10^(_10sept_0_10[[#This Row],[H_mag_adj]]/20)*SIN(RADIANS(_10sept_0_10[[#This Row],[H_phase]])))*0.15</f>
        <v>-2.1371618382373061E-5</v>
      </c>
      <c r="J3">
        <f>(10^(_10sept_0_10[[#This Row],[V_mag_adj]]/20)*COS(RADIANS(_10sept_0_10[[#This Row],[V_phase]])))*0.15</f>
        <v>-2.6342392907863477E-5</v>
      </c>
      <c r="K3">
        <f>(10^(_10sept_0_10[[#This Row],[V_mag_adj]]/20)*SIN(RADIANS(_10sept_0_10[[#This Row],[V_phase]])))*0.15</f>
        <v>-2.1324037746927875E-5</v>
      </c>
    </row>
    <row r="4" spans="1:11" x14ac:dyDescent="0.25">
      <c r="A4">
        <v>-179</v>
      </c>
      <c r="B4">
        <v>-31.27</v>
      </c>
      <c r="C4">
        <v>-126.7</v>
      </c>
      <c r="D4">
        <v>-31.42</v>
      </c>
      <c r="E4">
        <v>-128.01</v>
      </c>
      <c r="F4">
        <f>_10sept_0_10[[#This Row],[H_mag]]-40</f>
        <v>-71.27</v>
      </c>
      <c r="G4">
        <f>_10sept_0_10[[#This Row],[V_mag]]-40</f>
        <v>-71.42</v>
      </c>
      <c r="H4">
        <f>(10^(_10sept_0_10[[#This Row],[H_mag_adj]]/20)*COS(RADIANS(_10sept_0_10[[#This Row],[H_phase]])))*0.15</f>
        <v>-2.4491767191792791E-5</v>
      </c>
      <c r="I4">
        <f>(10^(_10sept_0_10[[#This Row],[H_mag_adj]]/20)*SIN(RADIANS(_10sept_0_10[[#This Row],[H_phase]])))*0.15</f>
        <v>-3.2858226462267717E-5</v>
      </c>
      <c r="J4">
        <f>(10^(_10sept_0_10[[#This Row],[V_mag_adj]]/20)*COS(RADIANS(_10sept_0_10[[#This Row],[V_phase]])))*0.15</f>
        <v>-2.4804486355109054E-5</v>
      </c>
      <c r="K4">
        <f>(10^(_10sept_0_10[[#This Row],[V_mag_adj]]/20)*SIN(RADIANS(_10sept_0_10[[#This Row],[V_phase]])))*0.15</f>
        <v>-3.1736875788595388E-5</v>
      </c>
    </row>
    <row r="5" spans="1:11" x14ac:dyDescent="0.25">
      <c r="A5">
        <v>-178</v>
      </c>
      <c r="B5">
        <v>-30.27</v>
      </c>
      <c r="C5">
        <v>-115.64</v>
      </c>
      <c r="D5">
        <v>-30.34</v>
      </c>
      <c r="E5">
        <v>-116.28</v>
      </c>
      <c r="F5">
        <f>_10sept_0_10[[#This Row],[H_mag]]-40</f>
        <v>-70.27</v>
      </c>
      <c r="G5">
        <f>_10sept_0_10[[#This Row],[V_mag]]-40</f>
        <v>-70.34</v>
      </c>
      <c r="H5">
        <f>(10^(_10sept_0_10[[#This Row],[H_mag_adj]]/20)*COS(RADIANS(_10sept_0_10[[#This Row],[H_phase]])))*0.15</f>
        <v>-1.9897268087123352E-5</v>
      </c>
      <c r="I5">
        <f>(10^(_10sept_0_10[[#This Row],[H_mag_adj]]/20)*SIN(RADIANS(_10sept_0_10[[#This Row],[H_phase]])))*0.15</f>
        <v>-4.1454507251197446E-5</v>
      </c>
      <c r="J5">
        <f>(10^(_10sept_0_10[[#This Row],[V_mag_adj]]/20)*COS(RADIANS(_10sept_0_10[[#This Row],[V_phase]])))*0.15</f>
        <v>-2.0195653121416673E-5</v>
      </c>
      <c r="K5">
        <f>(10^(_10sept_0_10[[#This Row],[V_mag_adj]]/20)*SIN(RADIANS(_10sept_0_10[[#This Row],[V_phase]])))*0.15</f>
        <v>-4.0898734532506102E-5</v>
      </c>
    </row>
    <row r="6" spans="1:11" x14ac:dyDescent="0.25">
      <c r="A6">
        <v>-177</v>
      </c>
      <c r="B6">
        <v>-29.66</v>
      </c>
      <c r="C6">
        <v>-106.5</v>
      </c>
      <c r="D6">
        <v>-29.83</v>
      </c>
      <c r="E6">
        <v>-107.93</v>
      </c>
      <c r="F6">
        <f>_10sept_0_10[[#This Row],[H_mag]]-40</f>
        <v>-69.66</v>
      </c>
      <c r="G6">
        <f>_10sept_0_10[[#This Row],[V_mag]]-40</f>
        <v>-69.83</v>
      </c>
      <c r="H6">
        <f>(10^(_10sept_0_10[[#This Row],[H_mag_adj]]/20)*COS(RADIANS(_10sept_0_10[[#This Row],[H_phase]])))*0.15</f>
        <v>-1.4009836394953406E-5</v>
      </c>
      <c r="I6">
        <f>(10^(_10sept_0_10[[#This Row],[H_mag_adj]]/20)*SIN(RADIANS(_10sept_0_10[[#This Row],[H_phase]])))*0.15</f>
        <v>-4.72964150291224E-5</v>
      </c>
      <c r="J6">
        <f>(10^(_10sept_0_10[[#This Row],[V_mag_adj]]/20)*COS(RADIANS(_10sept_0_10[[#This Row],[V_phase]])))*0.15</f>
        <v>-1.4891458303658323E-5</v>
      </c>
      <c r="K6">
        <f>(10^(_10sept_0_10[[#This Row],[V_mag_adj]]/20)*SIN(RADIANS(_10sept_0_10[[#This Row],[V_phase]])))*0.15</f>
        <v>-4.602243846979199E-5</v>
      </c>
    </row>
    <row r="7" spans="1:11" x14ac:dyDescent="0.25">
      <c r="A7">
        <v>-176</v>
      </c>
      <c r="B7">
        <v>-29.4</v>
      </c>
      <c r="C7">
        <v>-96.72</v>
      </c>
      <c r="D7">
        <v>-29.38</v>
      </c>
      <c r="E7">
        <v>-96.99</v>
      </c>
      <c r="F7">
        <f>_10sept_0_10[[#This Row],[H_mag]]-40</f>
        <v>-69.400000000000006</v>
      </c>
      <c r="G7">
        <f>_10sept_0_10[[#This Row],[V_mag]]-40</f>
        <v>-69.38</v>
      </c>
      <c r="H7">
        <f>(10^(_10sept_0_10[[#This Row],[H_mag_adj]]/20)*COS(RADIANS(_10sept_0_10[[#This Row],[H_phase]])))*0.15</f>
        <v>-5.9475999304456604E-6</v>
      </c>
      <c r="I7">
        <f>(10^(_10sept_0_10[[#This Row],[H_mag_adj]]/20)*SIN(RADIANS(_10sept_0_10[[#This Row],[H_phase]])))*0.15</f>
        <v>-5.0477437568039668E-5</v>
      </c>
      <c r="J7">
        <f>(10^(_10sept_0_10[[#This Row],[V_mag_adj]]/20)*COS(RADIANS(_10sept_0_10[[#This Row],[V_phase]])))*0.15</f>
        <v>-6.1996611577127746E-6</v>
      </c>
      <c r="K7">
        <f>(10^(_10sept_0_10[[#This Row],[V_mag_adj]]/20)*SIN(RADIANS(_10sept_0_10[[#This Row],[V_phase]])))*0.15</f>
        <v>-5.0565146411604514E-5</v>
      </c>
    </row>
    <row r="8" spans="1:11" x14ac:dyDescent="0.25">
      <c r="A8">
        <v>-175</v>
      </c>
      <c r="B8">
        <v>-29.31</v>
      </c>
      <c r="C8">
        <v>-87.79</v>
      </c>
      <c r="D8">
        <v>-29.23</v>
      </c>
      <c r="E8">
        <v>-86.05</v>
      </c>
      <c r="F8">
        <f>_10sept_0_10[[#This Row],[H_mag]]-40</f>
        <v>-69.31</v>
      </c>
      <c r="G8">
        <f>_10sept_0_10[[#This Row],[V_mag]]-40</f>
        <v>-69.23</v>
      </c>
      <c r="H8">
        <f>(10^(_10sept_0_10[[#This Row],[H_mag_adj]]/20)*COS(RADIANS(_10sept_0_10[[#This Row],[H_phase]])))*0.15</f>
        <v>1.9804013136714927E-6</v>
      </c>
      <c r="I8">
        <f>(10^(_10sept_0_10[[#This Row],[H_mag_adj]]/20)*SIN(RADIANS(_10sept_0_10[[#This Row],[H_phase]])))*0.15</f>
        <v>-5.1317809609531234E-5</v>
      </c>
      <c r="J8">
        <f>(10^(_10sept_0_10[[#This Row],[V_mag_adj]]/20)*COS(RADIANS(_10sept_0_10[[#This Row],[V_phase]])))*0.15</f>
        <v>3.5704392584449799E-6</v>
      </c>
      <c r="K8">
        <f>(10^(_10sept_0_10[[#This Row],[V_mag_adj]]/20)*SIN(RADIANS(_10sept_0_10[[#This Row],[V_phase]])))*0.15</f>
        <v>-5.1708076724496006E-5</v>
      </c>
    </row>
    <row r="9" spans="1:11" x14ac:dyDescent="0.25">
      <c r="A9">
        <v>-174</v>
      </c>
      <c r="B9">
        <v>-29.57</v>
      </c>
      <c r="C9">
        <v>-75.52</v>
      </c>
      <c r="D9">
        <v>-29.57</v>
      </c>
      <c r="E9">
        <v>-75.27</v>
      </c>
      <c r="F9">
        <f>_10sept_0_10[[#This Row],[H_mag]]-40</f>
        <v>-69.569999999999993</v>
      </c>
      <c r="G9">
        <f>_10sept_0_10[[#This Row],[V_mag]]-40</f>
        <v>-69.569999999999993</v>
      </c>
      <c r="H9">
        <f>(10^(_10sept_0_10[[#This Row],[H_mag_adj]]/20)*COS(RADIANS(_10sept_0_10[[#This Row],[H_phase]])))*0.15</f>
        <v>1.2462474858974857E-5</v>
      </c>
      <c r="I9">
        <f>(10^(_10sept_0_10[[#This Row],[H_mag_adj]]/20)*SIN(RADIANS(_10sept_0_10[[#This Row],[H_phase]])))*0.15</f>
        <v>-4.8258300997539147E-5</v>
      </c>
      <c r="J9">
        <f>(10^(_10sept_0_10[[#This Row],[V_mag_adj]]/20)*COS(RADIANS(_10sept_0_10[[#This Row],[V_phase]])))*0.15</f>
        <v>1.2672922118004988E-5</v>
      </c>
      <c r="K9">
        <f>(10^(_10sept_0_10[[#This Row],[V_mag_adj]]/20)*SIN(RADIANS(_10sept_0_10[[#This Row],[V_phase]])))*0.15</f>
        <v>-4.8203463981031986E-5</v>
      </c>
    </row>
    <row r="10" spans="1:11" x14ac:dyDescent="0.25">
      <c r="A10">
        <v>-173</v>
      </c>
      <c r="B10">
        <v>-30.2</v>
      </c>
      <c r="C10">
        <v>-60.19</v>
      </c>
      <c r="D10">
        <v>-30.21</v>
      </c>
      <c r="E10">
        <v>-61.86</v>
      </c>
      <c r="F10">
        <f>_10sept_0_10[[#This Row],[H_mag]]-40</f>
        <v>-70.2</v>
      </c>
      <c r="G10">
        <f>_10sept_0_10[[#This Row],[V_mag]]-40</f>
        <v>-70.210000000000008</v>
      </c>
      <c r="H10">
        <f>(10^(_10sept_0_10[[#This Row],[H_mag_adj]]/20)*COS(RADIANS(_10sept_0_10[[#This Row],[H_phase]])))*0.15</f>
        <v>2.3043965624232507E-5</v>
      </c>
      <c r="I10">
        <f>(10^(_10sept_0_10[[#This Row],[H_mag_adj]]/20)*SIN(RADIANS(_10sept_0_10[[#This Row],[H_phase]])))*0.15</f>
        <v>-4.0220752937475115E-5</v>
      </c>
      <c r="J10">
        <f>(10^(_10sept_0_10[[#This Row],[V_mag_adj]]/20)*COS(RADIANS(_10sept_0_10[[#This Row],[V_phase]])))*0.15</f>
        <v>2.1836874493256806E-5</v>
      </c>
      <c r="K10">
        <f>(10^(_10sept_0_10[[#This Row],[V_mag_adj]]/20)*SIN(RADIANS(_10sept_0_10[[#This Row],[V_phase]])))*0.15</f>
        <v>-4.0828204484387467E-5</v>
      </c>
    </row>
    <row r="11" spans="1:11" x14ac:dyDescent="0.25">
      <c r="A11">
        <v>-172</v>
      </c>
      <c r="B11">
        <v>-30.78</v>
      </c>
      <c r="C11">
        <v>-47.93</v>
      </c>
      <c r="D11">
        <v>-30.97</v>
      </c>
      <c r="E11">
        <v>-48.1</v>
      </c>
      <c r="F11">
        <f>_10sept_0_10[[#This Row],[H_mag]]-40</f>
        <v>-70.78</v>
      </c>
      <c r="G11">
        <f>_10sept_0_10[[#This Row],[V_mag]]-40</f>
        <v>-70.97</v>
      </c>
      <c r="H11">
        <f>(10^(_10sept_0_10[[#This Row],[H_mag_adj]]/20)*COS(RADIANS(_10sept_0_10[[#This Row],[H_phase]])))*0.15</f>
        <v>2.9052981781572722E-5</v>
      </c>
      <c r="I11">
        <f>(10^(_10sept_0_10[[#This Row],[H_mag_adj]]/20)*SIN(RADIANS(_10sept_0_10[[#This Row],[H_phase]])))*0.15</f>
        <v>-3.2187436067818568E-5</v>
      </c>
      <c r="J11">
        <f>(10^(_10sept_0_10[[#This Row],[V_mag_adj]]/20)*COS(RADIANS(_10sept_0_10[[#This Row],[V_phase]])))*0.15</f>
        <v>2.8330800458935051E-5</v>
      </c>
      <c r="K11">
        <f>(10^(_10sept_0_10[[#This Row],[V_mag_adj]]/20)*SIN(RADIANS(_10sept_0_10[[#This Row],[V_phase]])))*0.15</f>
        <v>-3.1575193097142221E-5</v>
      </c>
    </row>
    <row r="12" spans="1:11" x14ac:dyDescent="0.25">
      <c r="A12">
        <v>-171</v>
      </c>
      <c r="B12">
        <v>-31.92</v>
      </c>
      <c r="C12">
        <v>-28.45</v>
      </c>
      <c r="D12">
        <v>-31.97</v>
      </c>
      <c r="E12">
        <v>-27.05</v>
      </c>
      <c r="F12">
        <f>_10sept_0_10[[#This Row],[H_mag]]-40</f>
        <v>-71.92</v>
      </c>
      <c r="G12">
        <f>_10sept_0_10[[#This Row],[V_mag]]-40</f>
        <v>-71.97</v>
      </c>
      <c r="H12">
        <f>(10^(_10sept_0_10[[#This Row],[H_mag_adj]]/20)*COS(RADIANS(_10sept_0_10[[#This Row],[H_phase]])))*0.15</f>
        <v>3.3434538019414853E-5</v>
      </c>
      <c r="I12">
        <f>(10^(_10sept_0_10[[#This Row],[H_mag_adj]]/20)*SIN(RADIANS(_10sept_0_10[[#This Row],[H_phase]])))*0.15</f>
        <v>-1.8115712279443955E-5</v>
      </c>
      <c r="J12">
        <f>(10^(_10sept_0_10[[#This Row],[V_mag_adj]]/20)*COS(RADIANS(_10sept_0_10[[#This Row],[V_phase]])))*0.15</f>
        <v>3.3672768762419804E-5</v>
      </c>
      <c r="K12">
        <f>(10^(_10sept_0_10[[#This Row],[V_mag_adj]]/20)*SIN(RADIANS(_10sept_0_10[[#This Row],[V_phase]])))*0.15</f>
        <v>-1.719416297872705E-5</v>
      </c>
    </row>
    <row r="13" spans="1:11" x14ac:dyDescent="0.25">
      <c r="A13">
        <v>-170</v>
      </c>
      <c r="B13">
        <v>-32.380000000000003</v>
      </c>
      <c r="C13">
        <v>-4.8</v>
      </c>
      <c r="D13">
        <v>-32.53</v>
      </c>
      <c r="E13">
        <v>-5.59</v>
      </c>
      <c r="F13">
        <f>_10sept_0_10[[#This Row],[H_mag]]-40</f>
        <v>-72.38</v>
      </c>
      <c r="G13">
        <f>_10sept_0_10[[#This Row],[V_mag]]-40</f>
        <v>-72.53</v>
      </c>
      <c r="H13">
        <f>(10^(_10sept_0_10[[#This Row],[H_mag_adj]]/20)*COS(RADIANS(_10sept_0_10[[#This Row],[H_phase]])))*0.15</f>
        <v>3.5938955418780793E-5</v>
      </c>
      <c r="I13">
        <f>(10^(_10sept_0_10[[#This Row],[H_mag_adj]]/20)*SIN(RADIANS(_10sept_0_10[[#This Row],[H_phase]])))*0.15</f>
        <v>-3.0178784053954126E-6</v>
      </c>
      <c r="J13">
        <f>(10^(_10sept_0_10[[#This Row],[V_mag_adj]]/20)*COS(RADIANS(_10sept_0_10[[#This Row],[V_phase]])))*0.15</f>
        <v>3.5279385240157285E-5</v>
      </c>
      <c r="K13">
        <f>(10^(_10sept_0_10[[#This Row],[V_mag_adj]]/20)*SIN(RADIANS(_10sept_0_10[[#This Row],[V_phase]])))*0.15</f>
        <v>-3.4529574620085439E-6</v>
      </c>
    </row>
    <row r="14" spans="1:11" x14ac:dyDescent="0.25">
      <c r="A14">
        <v>-169</v>
      </c>
      <c r="B14">
        <v>-32.51</v>
      </c>
      <c r="C14">
        <v>21.01</v>
      </c>
      <c r="D14">
        <v>-32.39</v>
      </c>
      <c r="E14">
        <v>20.67</v>
      </c>
      <c r="F14">
        <f>_10sept_0_10[[#This Row],[H_mag]]-40</f>
        <v>-72.509999999999991</v>
      </c>
      <c r="G14">
        <f>_10sept_0_10[[#This Row],[V_mag]]-40</f>
        <v>-72.39</v>
      </c>
      <c r="H14">
        <f>(10^(_10sept_0_10[[#This Row],[H_mag_adj]]/20)*COS(RADIANS(_10sept_0_10[[#This Row],[H_phase]])))*0.15</f>
        <v>3.316758820514162E-5</v>
      </c>
      <c r="I14">
        <f>(10^(_10sept_0_10[[#This Row],[H_mag_adj]]/20)*SIN(RADIANS(_10sept_0_10[[#This Row],[H_phase]])))*0.15</f>
        <v>1.2738486516349213E-5</v>
      </c>
      <c r="J14">
        <f>(10^(_10sept_0_10[[#This Row],[V_mag_adj]]/20)*COS(RADIANS(_10sept_0_10[[#This Row],[V_phase]])))*0.15</f>
        <v>3.3705046054617825E-5</v>
      </c>
      <c r="K14">
        <f>(10^(_10sept_0_10[[#This Row],[V_mag_adj]]/20)*SIN(RADIANS(_10sept_0_10[[#This Row],[V_phase]])))*0.15</f>
        <v>1.2715911807206515E-5</v>
      </c>
    </row>
    <row r="15" spans="1:11" x14ac:dyDescent="0.25">
      <c r="A15">
        <v>-168</v>
      </c>
      <c r="B15">
        <v>-31.68</v>
      </c>
      <c r="C15">
        <v>46.08</v>
      </c>
      <c r="D15">
        <v>-31.81</v>
      </c>
      <c r="E15">
        <v>44.01</v>
      </c>
      <c r="F15">
        <f>_10sept_0_10[[#This Row],[H_mag]]-40</f>
        <v>-71.680000000000007</v>
      </c>
      <c r="G15">
        <f>_10sept_0_10[[#This Row],[V_mag]]-40</f>
        <v>-71.81</v>
      </c>
      <c r="H15">
        <f>(10^(_10sept_0_10[[#This Row],[H_mag_adj]]/20)*COS(RADIANS(_10sept_0_10[[#This Row],[H_phase]])))*0.15</f>
        <v>2.7116505381187605E-5</v>
      </c>
      <c r="I15">
        <f>(10^(_10sept_0_10[[#This Row],[H_mag_adj]]/20)*SIN(RADIANS(_10sept_0_10[[#This Row],[H_phase]])))*0.15</f>
        <v>2.8158538834617849E-5</v>
      </c>
      <c r="J15">
        <f>(10^(_10sept_0_10[[#This Row],[V_mag_adj]]/20)*COS(RADIANS(_10sept_0_10[[#This Row],[V_phase]])))*0.15</f>
        <v>2.7698237725803237E-5</v>
      </c>
      <c r="K15">
        <f>(10^(_10sept_0_10[[#This Row],[V_mag_adj]]/20)*SIN(RADIANS(_10sept_0_10[[#This Row],[V_phase]])))*0.15</f>
        <v>2.6757221290421928E-5</v>
      </c>
    </row>
    <row r="16" spans="1:11" x14ac:dyDescent="0.25">
      <c r="A16">
        <v>-167</v>
      </c>
      <c r="B16">
        <v>-30.66</v>
      </c>
      <c r="C16">
        <v>66.81</v>
      </c>
      <c r="D16">
        <v>-30.88</v>
      </c>
      <c r="E16">
        <v>68.23</v>
      </c>
      <c r="F16">
        <f>_10sept_0_10[[#This Row],[H_mag]]-40</f>
        <v>-70.66</v>
      </c>
      <c r="G16">
        <f>_10sept_0_10[[#This Row],[V_mag]]-40</f>
        <v>-70.88</v>
      </c>
      <c r="H16">
        <f>(10^(_10sept_0_10[[#This Row],[H_mag_adj]]/20)*COS(RADIANS(_10sept_0_10[[#This Row],[H_phase]])))*0.15</f>
        <v>1.7311972382735937E-5</v>
      </c>
      <c r="I16">
        <f>(10^(_10sept_0_10[[#This Row],[H_mag_adj]]/20)*SIN(RADIANS(_10sept_0_10[[#This Row],[H_phase]])))*0.15</f>
        <v>4.0411335484075839E-5</v>
      </c>
      <c r="J16">
        <f>(10^(_10sept_0_10[[#This Row],[V_mag_adj]]/20)*COS(RADIANS(_10sept_0_10[[#This Row],[V_phase]])))*0.15</f>
        <v>1.5897417605740807E-5</v>
      </c>
      <c r="K16">
        <f>(10^(_10sept_0_10[[#This Row],[V_mag_adj]]/20)*SIN(RADIANS(_10sept_0_10[[#This Row],[V_phase]])))*0.15</f>
        <v>3.9806814102933658E-5</v>
      </c>
    </row>
    <row r="17" spans="1:11" x14ac:dyDescent="0.25">
      <c r="A17">
        <v>-166</v>
      </c>
      <c r="B17">
        <v>-29.66</v>
      </c>
      <c r="C17">
        <v>86.9</v>
      </c>
      <c r="D17">
        <v>-29.69</v>
      </c>
      <c r="E17">
        <v>86.03</v>
      </c>
      <c r="F17">
        <f>_10sept_0_10[[#This Row],[H_mag]]-40</f>
        <v>-69.66</v>
      </c>
      <c r="G17">
        <f>_10sept_0_10[[#This Row],[V_mag]]-40</f>
        <v>-69.69</v>
      </c>
      <c r="H17">
        <f>(10^(_10sept_0_10[[#This Row],[H_mag_adj]]/20)*COS(RADIANS(_10sept_0_10[[#This Row],[H_phase]])))*0.15</f>
        <v>2.6675858768820951E-6</v>
      </c>
      <c r="I17">
        <f>(10^(_10sept_0_10[[#This Row],[H_mag_adj]]/20)*SIN(RADIANS(_10sept_0_10[[#This Row],[H_phase]])))*0.15</f>
        <v>4.9255561878937239E-5</v>
      </c>
      <c r="J17">
        <f>(10^(_10sept_0_10[[#This Row],[V_mag_adj]]/20)*COS(RADIANS(_10sept_0_10[[#This Row],[V_phase]])))*0.15</f>
        <v>3.4033888097539079E-6</v>
      </c>
      <c r="K17">
        <f>(10^(_10sept_0_10[[#This Row],[V_mag_adj]]/20)*SIN(RADIANS(_10sept_0_10[[#This Row],[V_phase]])))*0.15</f>
        <v>4.9039709648176359E-5</v>
      </c>
    </row>
    <row r="18" spans="1:11" x14ac:dyDescent="0.25">
      <c r="A18">
        <v>-165</v>
      </c>
      <c r="B18">
        <v>-28.79</v>
      </c>
      <c r="C18">
        <v>105.43</v>
      </c>
      <c r="D18">
        <v>-28.73</v>
      </c>
      <c r="E18">
        <v>104.79</v>
      </c>
      <c r="F18">
        <f>_10sept_0_10[[#This Row],[H_mag]]-40</f>
        <v>-68.789999999999992</v>
      </c>
      <c r="G18">
        <f>_10sept_0_10[[#This Row],[V_mag]]-40</f>
        <v>-68.73</v>
      </c>
      <c r="H18">
        <f>(10^(_10sept_0_10[[#This Row],[H_mag_adj]]/20)*COS(RADIANS(_10sept_0_10[[#This Row],[H_phase]])))*0.15</f>
        <v>-1.4506822012460576E-5</v>
      </c>
      <c r="I18">
        <f>(10^(_10sept_0_10[[#This Row],[H_mag_adj]]/20)*SIN(RADIANS(_10sept_0_10[[#This Row],[H_phase]])))*0.15</f>
        <v>5.2559178951145917E-5</v>
      </c>
      <c r="J18">
        <f>(10^(_10sept_0_10[[#This Row],[V_mag_adj]]/20)*COS(RADIANS(_10sept_0_10[[#This Row],[V_phase]])))*0.15</f>
        <v>-1.4015318321800136E-5</v>
      </c>
      <c r="K18">
        <f>(10^(_10sept_0_10[[#This Row],[V_mag_adj]]/20)*SIN(RADIANS(_10sept_0_10[[#This Row],[V_phase]])))*0.15</f>
        <v>5.308336273303492E-5</v>
      </c>
    </row>
    <row r="19" spans="1:11" x14ac:dyDescent="0.25">
      <c r="A19">
        <v>-164</v>
      </c>
      <c r="B19">
        <v>-27.65</v>
      </c>
      <c r="C19">
        <v>122.79</v>
      </c>
      <c r="D19">
        <v>-27.61</v>
      </c>
      <c r="E19">
        <v>122.64</v>
      </c>
      <c r="F19">
        <f>_10sept_0_10[[#This Row],[H_mag]]-40</f>
        <v>-67.650000000000006</v>
      </c>
      <c r="G19">
        <f>_10sept_0_10[[#This Row],[V_mag]]-40</f>
        <v>-67.61</v>
      </c>
      <c r="H19">
        <f>(10^(_10sept_0_10[[#This Row],[H_mag_adj]]/20)*COS(RADIANS(_10sept_0_10[[#This Row],[H_phase]])))*0.15</f>
        <v>-3.366968380424415E-5</v>
      </c>
      <c r="I19">
        <f>(10^(_10sept_0_10[[#This Row],[H_mag_adj]]/20)*SIN(RADIANS(_10sept_0_10[[#This Row],[H_phase]])))*0.15</f>
        <v>5.2265153435408383E-5</v>
      </c>
      <c r="J19">
        <f>(10^(_10sept_0_10[[#This Row],[V_mag_adj]]/20)*COS(RADIANS(_10sept_0_10[[#This Row],[V_phase]])))*0.15</f>
        <v>-3.3687518814112776E-5</v>
      </c>
      <c r="K19">
        <f>(10^(_10sept_0_10[[#This Row],[V_mag_adj]]/20)*SIN(RADIANS(_10sept_0_10[[#This Row],[V_phase]])))*0.15</f>
        <v>5.2594772279149577E-5</v>
      </c>
    </row>
    <row r="20" spans="1:11" x14ac:dyDescent="0.25">
      <c r="A20">
        <v>-163</v>
      </c>
      <c r="B20">
        <v>-26.84</v>
      </c>
      <c r="C20">
        <v>139.46</v>
      </c>
      <c r="D20">
        <v>-26.7</v>
      </c>
      <c r="E20">
        <v>139.26</v>
      </c>
      <c r="F20">
        <f>_10sept_0_10[[#This Row],[H_mag]]-40</f>
        <v>-66.84</v>
      </c>
      <c r="G20">
        <f>_10sept_0_10[[#This Row],[V_mag]]-40</f>
        <v>-66.7</v>
      </c>
      <c r="H20">
        <f>(10^(_10sept_0_10[[#This Row],[H_mag_adj]]/20)*COS(RADIANS(_10sept_0_10[[#This Row],[H_phase]])))*0.15</f>
        <v>-5.1865388881485776E-5</v>
      </c>
      <c r="I20">
        <f>(10^(_10sept_0_10[[#This Row],[H_mag_adj]]/20)*SIN(RADIANS(_10sept_0_10[[#This Row],[H_phase]])))*0.15</f>
        <v>4.4359885831143566E-5</v>
      </c>
      <c r="J20">
        <f>(10^(_10sept_0_10[[#This Row],[V_mag_adj]]/20)*COS(RADIANS(_10sept_0_10[[#This Row],[V_phase]])))*0.15</f>
        <v>-5.2550451614602733E-5</v>
      </c>
      <c r="K20">
        <f>(10^(_10sept_0_10[[#This Row],[V_mag_adj]]/20)*SIN(RADIANS(_10sept_0_10[[#This Row],[V_phase]])))*0.15</f>
        <v>4.5264387066228013E-5</v>
      </c>
    </row>
    <row r="21" spans="1:11" x14ac:dyDescent="0.25">
      <c r="A21">
        <v>-162</v>
      </c>
      <c r="B21">
        <v>-25.89</v>
      </c>
      <c r="C21">
        <v>155.87</v>
      </c>
      <c r="D21">
        <v>-25.98</v>
      </c>
      <c r="E21">
        <v>155.88</v>
      </c>
      <c r="F21">
        <f>_10sept_0_10[[#This Row],[H_mag]]-40</f>
        <v>-65.89</v>
      </c>
      <c r="G21">
        <f>_10sept_0_10[[#This Row],[V_mag]]-40</f>
        <v>-65.98</v>
      </c>
      <c r="H21">
        <f>(10^(_10sept_0_10[[#This Row],[H_mag_adj]]/20)*COS(RADIANS(_10sept_0_10[[#This Row],[H_phase]])))*0.15</f>
        <v>-6.9483447843656038E-5</v>
      </c>
      <c r="I21">
        <f>(10^(_10sept_0_10[[#This Row],[H_mag_adj]]/20)*SIN(RADIANS(_10sept_0_10[[#This Row],[H_phase]])))*0.15</f>
        <v>3.1125119742961848E-5</v>
      </c>
      <c r="J21">
        <f>(10^(_10sept_0_10[[#This Row],[V_mag_adj]]/20)*COS(RADIANS(_10sept_0_10[[#This Row],[V_phase]])))*0.15</f>
        <v>-6.8772578317735942E-5</v>
      </c>
      <c r="K21">
        <f>(10^(_10sept_0_10[[#This Row],[V_mag_adj]]/20)*SIN(RADIANS(_10sept_0_10[[#This Row],[V_phase]])))*0.15</f>
        <v>3.079227516134772E-5</v>
      </c>
    </row>
    <row r="22" spans="1:11" x14ac:dyDescent="0.25">
      <c r="A22">
        <v>-161</v>
      </c>
      <c r="B22">
        <v>-25.15</v>
      </c>
      <c r="C22">
        <v>170.49</v>
      </c>
      <c r="D22">
        <v>-25.19</v>
      </c>
      <c r="E22">
        <v>170.68</v>
      </c>
      <c r="F22">
        <f>_10sept_0_10[[#This Row],[H_mag]]-40</f>
        <v>-65.150000000000006</v>
      </c>
      <c r="G22">
        <f>_10sept_0_10[[#This Row],[V_mag]]-40</f>
        <v>-65.19</v>
      </c>
      <c r="H22">
        <f>(10^(_10sept_0_10[[#This Row],[H_mag_adj]]/20)*COS(RADIANS(_10sept_0_10[[#This Row],[H_phase]])))*0.15</f>
        <v>-8.1767601920027213E-5</v>
      </c>
      <c r="I22">
        <f>(10^(_10sept_0_10[[#This Row],[H_mag_adj]]/20)*SIN(RADIANS(_10sept_0_10[[#This Row],[H_phase]])))*0.15</f>
        <v>1.369787505355649E-5</v>
      </c>
      <c r="J22">
        <f>(10^(_10sept_0_10[[#This Row],[V_mag_adj]]/20)*COS(RADIANS(_10sept_0_10[[#This Row],[V_phase]])))*0.15</f>
        <v>-8.1436681481900219E-5</v>
      </c>
      <c r="K22">
        <f>(10^(_10sept_0_10[[#This Row],[V_mag_adj]]/20)*SIN(RADIANS(_10sept_0_10[[#This Row],[V_phase]])))*0.15</f>
        <v>1.3364958752029937E-5</v>
      </c>
    </row>
    <row r="23" spans="1:11" x14ac:dyDescent="0.25">
      <c r="A23">
        <v>-160</v>
      </c>
      <c r="B23">
        <v>-24.63</v>
      </c>
      <c r="C23">
        <v>-174.19</v>
      </c>
      <c r="D23">
        <v>-24.5</v>
      </c>
      <c r="E23">
        <v>-175.02</v>
      </c>
      <c r="F23">
        <f>_10sept_0_10[[#This Row],[H_mag]]-40</f>
        <v>-64.63</v>
      </c>
      <c r="G23">
        <f>_10sept_0_10[[#This Row],[V_mag]]-40</f>
        <v>-64.5</v>
      </c>
      <c r="H23">
        <f>(10^(_10sept_0_10[[#This Row],[H_mag_adj]]/20)*COS(RADIANS(_10sept_0_10[[#This Row],[H_phase]])))*0.15</f>
        <v>-8.75698413322733E-5</v>
      </c>
      <c r="I23">
        <f>(10^(_10sept_0_10[[#This Row],[H_mag_adj]]/20)*SIN(RADIANS(_10sept_0_10[[#This Row],[H_phase]])))*0.15</f>
        <v>-8.9104618968716057E-6</v>
      </c>
      <c r="J23">
        <f>(10^(_10sept_0_10[[#This Row],[V_mag_adj]]/20)*COS(RADIANS(_10sept_0_10[[#This Row],[V_phase]])))*0.15</f>
        <v>-8.9012033245580965E-5</v>
      </c>
      <c r="K23">
        <f>(10^(_10sept_0_10[[#This Row],[V_mag_adj]]/20)*SIN(RADIANS(_10sept_0_10[[#This Row],[V_phase]])))*0.15</f>
        <v>-7.756235893977249E-6</v>
      </c>
    </row>
    <row r="24" spans="1:11" x14ac:dyDescent="0.25">
      <c r="A24">
        <v>-159</v>
      </c>
      <c r="B24">
        <v>-24.24</v>
      </c>
      <c r="C24">
        <v>-162.69</v>
      </c>
      <c r="D24">
        <v>-24.25</v>
      </c>
      <c r="E24">
        <v>-162.25</v>
      </c>
      <c r="F24">
        <f>_10sept_0_10[[#This Row],[H_mag]]-40</f>
        <v>-64.239999999999995</v>
      </c>
      <c r="G24">
        <f>_10sept_0_10[[#This Row],[V_mag]]-40</f>
        <v>-64.25</v>
      </c>
      <c r="H24">
        <f>(10^(_10sept_0_10[[#This Row],[H_mag_adj]]/20)*COS(RADIANS(_10sept_0_10[[#This Row],[H_phase]])))*0.15</f>
        <v>-8.7894605780244824E-5</v>
      </c>
      <c r="I24">
        <f>(10^(_10sept_0_10[[#This Row],[H_mag_adj]]/20)*SIN(RADIANS(_10sept_0_10[[#This Row],[H_phase]])))*0.15</f>
        <v>-2.7392950769738203E-5</v>
      </c>
      <c r="J24">
        <f>(10^(_10sept_0_10[[#This Row],[V_mag_adj]]/20)*COS(RADIANS(_10sept_0_10[[#This Row],[V_phase]])))*0.15</f>
        <v>-8.7580764208570745E-5</v>
      </c>
      <c r="K24">
        <f>(10^(_10sept_0_10[[#This Row],[V_mag_adj]]/20)*SIN(RADIANS(_10sept_0_10[[#This Row],[V_phase]])))*0.15</f>
        <v>-2.803482365082253E-5</v>
      </c>
    </row>
    <row r="25" spans="1:11" x14ac:dyDescent="0.25">
      <c r="A25">
        <v>-158</v>
      </c>
      <c r="B25">
        <v>-23.95</v>
      </c>
      <c r="C25">
        <v>-150.07</v>
      </c>
      <c r="D25">
        <v>-24.12</v>
      </c>
      <c r="E25">
        <v>-150.32</v>
      </c>
      <c r="F25">
        <f>_10sept_0_10[[#This Row],[H_mag]]-40</f>
        <v>-63.95</v>
      </c>
      <c r="G25">
        <f>_10sept_0_10[[#This Row],[V_mag]]-40</f>
        <v>-64.12</v>
      </c>
      <c r="H25">
        <f>(10^(_10sept_0_10[[#This Row],[H_mag_adj]]/20)*COS(RADIANS(_10sept_0_10[[#This Row],[H_phase]])))*0.15</f>
        <v>-8.2495032038088032E-5</v>
      </c>
      <c r="I25">
        <f>(10^(_10sept_0_10[[#This Row],[H_mag_adj]]/20)*SIN(RADIANS(_10sept_0_10[[#This Row],[H_phase]])))*0.15</f>
        <v>-4.7494241349427114E-5</v>
      </c>
      <c r="J25">
        <f>(10^(_10sept_0_10[[#This Row],[V_mag_adj]]/20)*COS(RADIANS(_10sept_0_10[[#This Row],[V_phase]])))*0.15</f>
        <v>-8.1098584741705972E-5</v>
      </c>
      <c r="K25">
        <f>(10^(_10sept_0_10[[#This Row],[V_mag_adj]]/20)*SIN(RADIANS(_10sept_0_10[[#This Row],[V_phase]])))*0.15</f>
        <v>-4.6220304668280657E-5</v>
      </c>
    </row>
    <row r="26" spans="1:11" x14ac:dyDescent="0.25">
      <c r="A26">
        <v>-157</v>
      </c>
      <c r="B26">
        <v>-24.22</v>
      </c>
      <c r="C26">
        <v>-137.86000000000001</v>
      </c>
      <c r="D26">
        <v>-24.23</v>
      </c>
      <c r="E26">
        <v>-138.13</v>
      </c>
      <c r="F26">
        <f>_10sept_0_10[[#This Row],[H_mag]]-40</f>
        <v>-64.22</v>
      </c>
      <c r="G26">
        <f>_10sept_0_10[[#This Row],[V_mag]]-40</f>
        <v>-64.23</v>
      </c>
      <c r="H26">
        <f>(10^(_10sept_0_10[[#This Row],[H_mag_adj]]/20)*COS(RADIANS(_10sept_0_10[[#This Row],[H_phase]])))*0.15</f>
        <v>-6.8423750272000077E-5</v>
      </c>
      <c r="I26">
        <f>(10^(_10sept_0_10[[#This Row],[H_mag_adj]]/20)*SIN(RADIANS(_10sept_0_10[[#This Row],[H_phase]])))*0.15</f>
        <v>-6.1912426497832927E-5</v>
      </c>
      <c r="J26">
        <f>(10^(_10sept_0_10[[#This Row],[V_mag_adj]]/20)*COS(RADIANS(_10sept_0_10[[#This Row],[V_phase]])))*0.15</f>
        <v>-6.863567964891516E-5</v>
      </c>
      <c r="K26">
        <f>(10^(_10sept_0_10[[#This Row],[V_mag_adj]]/20)*SIN(RADIANS(_10sept_0_10[[#This Row],[V_phase]])))*0.15</f>
        <v>-6.1518434431911089E-5</v>
      </c>
    </row>
    <row r="27" spans="1:11" x14ac:dyDescent="0.25">
      <c r="A27">
        <v>-156</v>
      </c>
      <c r="B27">
        <v>-24.69</v>
      </c>
      <c r="C27">
        <v>-125.8</v>
      </c>
      <c r="D27">
        <v>-24.73</v>
      </c>
      <c r="E27">
        <v>-125.8</v>
      </c>
      <c r="F27">
        <f>_10sept_0_10[[#This Row],[H_mag]]-40</f>
        <v>-64.69</v>
      </c>
      <c r="G27">
        <f>_10sept_0_10[[#This Row],[V_mag]]-40</f>
        <v>-64.73</v>
      </c>
      <c r="H27">
        <f>(10^(_10sept_0_10[[#This Row],[H_mag_adj]]/20)*COS(RADIANS(_10sept_0_10[[#This Row],[H_phase]])))*0.15</f>
        <v>-5.1134698852261022E-5</v>
      </c>
      <c r="I27">
        <f>(10^(_10sept_0_10[[#This Row],[H_mag_adj]]/20)*SIN(RADIANS(_10sept_0_10[[#This Row],[H_phase]])))*0.15</f>
        <v>-7.0900008508975251E-5</v>
      </c>
      <c r="J27">
        <f>(10^(_10sept_0_10[[#This Row],[V_mag_adj]]/20)*COS(RADIANS(_10sept_0_10[[#This Row],[V_phase]])))*0.15</f>
        <v>-5.0899756252179472E-5</v>
      </c>
      <c r="K27">
        <f>(10^(_10sept_0_10[[#This Row],[V_mag_adj]]/20)*SIN(RADIANS(_10sept_0_10[[#This Row],[V_phase]])))*0.15</f>
        <v>-7.0574252560103235E-5</v>
      </c>
    </row>
    <row r="28" spans="1:11" x14ac:dyDescent="0.25">
      <c r="A28">
        <v>-155</v>
      </c>
      <c r="B28">
        <v>-25.54</v>
      </c>
      <c r="C28">
        <v>-113.36</v>
      </c>
      <c r="D28">
        <v>-25.54</v>
      </c>
      <c r="E28">
        <v>-113.77</v>
      </c>
      <c r="F28">
        <f>_10sept_0_10[[#This Row],[H_mag]]-40</f>
        <v>-65.539999999999992</v>
      </c>
      <c r="G28">
        <f>_10sept_0_10[[#This Row],[V_mag]]-40</f>
        <v>-65.539999999999992</v>
      </c>
      <c r="H28">
        <f>(10^(_10sept_0_10[[#This Row],[H_mag_adj]]/20)*COS(RADIANS(_10sept_0_10[[#This Row],[H_phase]])))*0.15</f>
        <v>-3.1429842582485791E-5</v>
      </c>
      <c r="I28">
        <f>(10^(_10sept_0_10[[#This Row],[H_mag_adj]]/20)*SIN(RADIANS(_10sept_0_10[[#This Row],[H_phase]])))*0.15</f>
        <v>-7.2769421036752576E-5</v>
      </c>
      <c r="J28">
        <f>(10^(_10sept_0_10[[#This Row],[V_mag_adj]]/20)*COS(RADIANS(_10sept_0_10[[#This Row],[V_phase]])))*0.15</f>
        <v>-3.1949760497301277E-5</v>
      </c>
      <c r="K28">
        <f>(10^(_10sept_0_10[[#This Row],[V_mag_adj]]/20)*SIN(RADIANS(_10sept_0_10[[#This Row],[V_phase]])))*0.15</f>
        <v>-7.2542652604857874E-5</v>
      </c>
    </row>
    <row r="29" spans="1:11" x14ac:dyDescent="0.25">
      <c r="A29">
        <v>-154</v>
      </c>
      <c r="B29">
        <v>-26.74</v>
      </c>
      <c r="C29">
        <v>-100.13</v>
      </c>
      <c r="D29">
        <v>-26.84</v>
      </c>
      <c r="E29">
        <v>-100.59</v>
      </c>
      <c r="F29">
        <f>_10sept_0_10[[#This Row],[H_mag]]-40</f>
        <v>-66.739999999999995</v>
      </c>
      <c r="G29">
        <f>_10sept_0_10[[#This Row],[V_mag]]-40</f>
        <v>-66.84</v>
      </c>
      <c r="H29">
        <f>(10^(_10sept_0_10[[#This Row],[H_mag_adj]]/20)*COS(RADIANS(_10sept_0_10[[#This Row],[H_phase]])))*0.15</f>
        <v>-1.2142639889931623E-5</v>
      </c>
      <c r="I29">
        <f>(10^(_10sept_0_10[[#This Row],[H_mag_adj]]/20)*SIN(RADIANS(_10sept_0_10[[#This Row],[H_phase]])))*0.15</f>
        <v>-6.7962260489278704E-5</v>
      </c>
      <c r="J29">
        <f>(10^(_10sept_0_10[[#This Row],[V_mag_adj]]/20)*COS(RADIANS(_10sept_0_10[[#This Row],[V_phase]])))*0.15</f>
        <v>-1.2542641742479855E-5</v>
      </c>
      <c r="K29">
        <f>(10^(_10sept_0_10[[#This Row],[V_mag_adj]]/20)*SIN(RADIANS(_10sept_0_10[[#This Row],[V_phase]])))*0.15</f>
        <v>-6.7085767290086515E-5</v>
      </c>
    </row>
    <row r="30" spans="1:11" x14ac:dyDescent="0.25">
      <c r="A30">
        <v>-153</v>
      </c>
      <c r="B30">
        <v>-28.31</v>
      </c>
      <c r="C30">
        <v>-83.89</v>
      </c>
      <c r="D30">
        <v>-28.36</v>
      </c>
      <c r="E30">
        <v>-84.99</v>
      </c>
      <c r="F30">
        <f>_10sept_0_10[[#This Row],[H_mag]]-40</f>
        <v>-68.31</v>
      </c>
      <c r="G30">
        <f>_10sept_0_10[[#This Row],[V_mag]]-40</f>
        <v>-68.36</v>
      </c>
      <c r="H30">
        <f>(10^(_10sept_0_10[[#This Row],[H_mag_adj]]/20)*COS(RADIANS(_10sept_0_10[[#This Row],[H_phase]])))*0.15</f>
        <v>6.1331896096262867E-6</v>
      </c>
      <c r="I30">
        <f>(10^(_10sept_0_10[[#This Row],[H_mag_adj]]/20)*SIN(RADIANS(_10sept_0_10[[#This Row],[H_phase]])))*0.15</f>
        <v>-5.7295058120950746E-5</v>
      </c>
      <c r="J30">
        <f>(10^(_10sept_0_10[[#This Row],[V_mag_adj]]/20)*COS(RADIANS(_10sept_0_10[[#This Row],[V_phase]])))*0.15</f>
        <v>5.0032566432464294E-6</v>
      </c>
      <c r="K30">
        <f>(10^(_10sept_0_10[[#This Row],[V_mag_adj]]/20)*SIN(RADIANS(_10sept_0_10[[#This Row],[V_phase]])))*0.15</f>
        <v>-5.7072756272860476E-5</v>
      </c>
    </row>
    <row r="31" spans="1:11" x14ac:dyDescent="0.25">
      <c r="A31">
        <v>-152</v>
      </c>
      <c r="B31">
        <v>-30.08</v>
      </c>
      <c r="C31">
        <v>-65.47</v>
      </c>
      <c r="D31">
        <v>-30.13</v>
      </c>
      <c r="E31">
        <v>-66.040000000000006</v>
      </c>
      <c r="F31">
        <f>_10sept_0_10[[#This Row],[H_mag]]-40</f>
        <v>-70.08</v>
      </c>
      <c r="G31">
        <f>_10sept_0_10[[#This Row],[V_mag]]-40</f>
        <v>-70.13</v>
      </c>
      <c r="H31">
        <f>(10^(_10sept_0_10[[#This Row],[H_mag_adj]]/20)*COS(RADIANS(_10sept_0_10[[#This Row],[H_phase]])))*0.15</f>
        <v>1.9512676611353299E-5</v>
      </c>
      <c r="I31">
        <f>(10^(_10sept_0_10[[#This Row],[H_mag_adj]]/20)*SIN(RADIANS(_10sept_0_10[[#This Row],[H_phase]])))*0.15</f>
        <v>-4.2757318943728271E-5</v>
      </c>
      <c r="J31">
        <f>(10^(_10sept_0_10[[#This Row],[V_mag_adj]]/20)*COS(RADIANS(_10sept_0_10[[#This Row],[V_phase]])))*0.15</f>
        <v>1.8976797882122872E-5</v>
      </c>
      <c r="K31">
        <f>(10^(_10sept_0_10[[#This Row],[V_mag_adj]]/20)*SIN(RADIANS(_10sept_0_10[[#This Row],[V_phase]])))*0.15</f>
        <v>-4.2702793450117551E-5</v>
      </c>
    </row>
    <row r="32" spans="1:11" x14ac:dyDescent="0.25">
      <c r="A32">
        <v>-151</v>
      </c>
      <c r="B32">
        <v>-31.85</v>
      </c>
      <c r="C32">
        <v>-45.66</v>
      </c>
      <c r="D32">
        <v>-31.93</v>
      </c>
      <c r="E32">
        <v>-46.31</v>
      </c>
      <c r="F32">
        <f>_10sept_0_10[[#This Row],[H_mag]]-40</f>
        <v>-71.849999999999994</v>
      </c>
      <c r="G32">
        <f>_10sept_0_10[[#This Row],[V_mag]]-40</f>
        <v>-71.930000000000007</v>
      </c>
      <c r="H32">
        <f>(10^(_10sept_0_10[[#This Row],[H_mag_adj]]/20)*COS(RADIANS(_10sept_0_10[[#This Row],[H_phase]])))*0.15</f>
        <v>2.6792637803017547E-5</v>
      </c>
      <c r="I32">
        <f>(10^(_10sept_0_10[[#This Row],[H_mag_adj]]/20)*SIN(RADIANS(_10sept_0_10[[#This Row],[H_phase]])))*0.15</f>
        <v>-2.7417116971212059E-5</v>
      </c>
      <c r="J32">
        <f>(10^(_10sept_0_10[[#This Row],[V_mag_adj]]/20)*COS(RADIANS(_10sept_0_10[[#This Row],[V_phase]])))*0.15</f>
        <v>2.6237114022806567E-5</v>
      </c>
      <c r="K32">
        <f>(10^(_10sept_0_10[[#This Row],[V_mag_adj]]/20)*SIN(RADIANS(_10sept_0_10[[#This Row],[V_phase]])))*0.15</f>
        <v>-2.7465166940524025E-5</v>
      </c>
    </row>
    <row r="33" spans="1:11" x14ac:dyDescent="0.25">
      <c r="A33">
        <v>-150</v>
      </c>
      <c r="B33">
        <v>-33.29</v>
      </c>
      <c r="C33">
        <v>-23.3</v>
      </c>
      <c r="D33">
        <v>-33.57</v>
      </c>
      <c r="E33">
        <v>-24.73</v>
      </c>
      <c r="F33">
        <f>_10sept_0_10[[#This Row],[H_mag]]-40</f>
        <v>-73.289999999999992</v>
      </c>
      <c r="G33">
        <f>_10sept_0_10[[#This Row],[V_mag]]-40</f>
        <v>-73.569999999999993</v>
      </c>
      <c r="H33">
        <f>(10^(_10sept_0_10[[#This Row],[H_mag_adj]]/20)*COS(RADIANS(_10sept_0_10[[#This Row],[H_phase]])))*0.15</f>
        <v>2.9829437677480028E-5</v>
      </c>
      <c r="I33">
        <f>(10^(_10sept_0_10[[#This Row],[H_mag_adj]]/20)*SIN(RADIANS(_10sept_0_10[[#This Row],[H_phase]])))*0.15</f>
        <v>-1.2846585447977263E-5</v>
      </c>
      <c r="J33">
        <f>(10^(_10sept_0_10[[#This Row],[V_mag_adj]]/20)*COS(RADIANS(_10sept_0_10[[#This Row],[V_phase]])))*0.15</f>
        <v>2.8563764065867336E-5</v>
      </c>
      <c r="K33">
        <f>(10^(_10sept_0_10[[#This Row],[V_mag_adj]]/20)*SIN(RADIANS(_10sept_0_10[[#This Row],[V_phase]])))*0.15</f>
        <v>-1.3155987880983038E-5</v>
      </c>
    </row>
    <row r="34" spans="1:11" x14ac:dyDescent="0.25">
      <c r="A34">
        <v>-149</v>
      </c>
      <c r="B34">
        <v>-35.01</v>
      </c>
      <c r="C34">
        <v>-1.38</v>
      </c>
      <c r="D34">
        <v>-34.94</v>
      </c>
      <c r="E34">
        <v>-0.54</v>
      </c>
      <c r="F34">
        <f>_10sept_0_10[[#This Row],[H_mag]]-40</f>
        <v>-75.009999999999991</v>
      </c>
      <c r="G34">
        <f>_10sept_0_10[[#This Row],[V_mag]]-40</f>
        <v>-74.94</v>
      </c>
      <c r="H34">
        <f>(10^(_10sept_0_10[[#This Row],[H_mag_adj]]/20)*COS(RADIANS(_10sept_0_10[[#This Row],[H_phase]])))*0.15</f>
        <v>2.6635771272325281E-5</v>
      </c>
      <c r="I34">
        <f>(10^(_10sept_0_10[[#This Row],[H_mag_adj]]/20)*SIN(RADIANS(_10sept_0_10[[#This Row],[H_phase]])))*0.15</f>
        <v>-6.416611159032283E-7</v>
      </c>
      <c r="J34">
        <f>(10^(_10sept_0_10[[#This Row],[V_mag_adj]]/20)*COS(RADIANS(_10sept_0_10[[#This Row],[V_phase]])))*0.15</f>
        <v>2.6857894920788747E-5</v>
      </c>
      <c r="K34">
        <f>(10^(_10sept_0_10[[#This Row],[V_mag_adj]]/20)*SIN(RADIANS(_10sept_0_10[[#This Row],[V_phase]])))*0.15</f>
        <v>-2.531371912583049E-7</v>
      </c>
    </row>
    <row r="35" spans="1:11" x14ac:dyDescent="0.25">
      <c r="A35">
        <v>-148</v>
      </c>
      <c r="B35">
        <v>-36.549999999999997</v>
      </c>
      <c r="C35">
        <v>23.01</v>
      </c>
      <c r="D35">
        <v>-36.380000000000003</v>
      </c>
      <c r="E35">
        <v>19.68</v>
      </c>
      <c r="F35">
        <f>_10sept_0_10[[#This Row],[H_mag]]-40</f>
        <v>-76.55</v>
      </c>
      <c r="G35">
        <f>_10sept_0_10[[#This Row],[V_mag]]-40</f>
        <v>-76.38</v>
      </c>
      <c r="H35">
        <f>(10^(_10sept_0_10[[#This Row],[H_mag_adj]]/20)*COS(RADIANS(_10sept_0_10[[#This Row],[H_phase]])))*0.15</f>
        <v>2.0539277346482014E-5</v>
      </c>
      <c r="I35">
        <f>(10^(_10sept_0_10[[#This Row],[H_mag_adj]]/20)*SIN(RADIANS(_10sept_0_10[[#This Row],[H_phase]])))*0.15</f>
        <v>8.722636972014746E-6</v>
      </c>
      <c r="J35">
        <f>(10^(_10sept_0_10[[#This Row],[V_mag_adj]]/20)*COS(RADIANS(_10sept_0_10[[#This Row],[V_phase]])))*0.15</f>
        <v>2.1426549868438716E-5</v>
      </c>
      <c r="K35">
        <f>(10^(_10sept_0_10[[#This Row],[V_mag_adj]]/20)*SIN(RADIANS(_10sept_0_10[[#This Row],[V_phase]])))*0.15</f>
        <v>7.6633784750737072E-6</v>
      </c>
    </row>
    <row r="36" spans="1:11" x14ac:dyDescent="0.25">
      <c r="A36">
        <v>-147</v>
      </c>
      <c r="B36">
        <v>-37.96</v>
      </c>
      <c r="C36">
        <v>38.39</v>
      </c>
      <c r="D36">
        <v>-38.229999999999997</v>
      </c>
      <c r="E36">
        <v>38.97</v>
      </c>
      <c r="F36">
        <f>_10sept_0_10[[#This Row],[H_mag]]-40</f>
        <v>-77.960000000000008</v>
      </c>
      <c r="G36">
        <f>_10sept_0_10[[#This Row],[V_mag]]-40</f>
        <v>-78.22999999999999</v>
      </c>
      <c r="H36">
        <f>(10^(_10sept_0_10[[#This Row],[H_mag_adj]]/20)*COS(RADIANS(_10sept_0_10[[#This Row],[H_phase]])))*0.15</f>
        <v>1.4869540449907044E-5</v>
      </c>
      <c r="I36">
        <f>(10^(_10sept_0_10[[#This Row],[H_mag_adj]]/20)*SIN(RADIANS(_10sept_0_10[[#This Row],[H_phase]])))*0.15</f>
        <v>1.1781227578095466E-5</v>
      </c>
      <c r="J36">
        <f>(10^(_10sept_0_10[[#This Row],[V_mag_adj]]/20)*COS(RADIANS(_10sept_0_10[[#This Row],[V_phase]])))*0.15</f>
        <v>1.4298085728772611E-5</v>
      </c>
      <c r="K36">
        <f>(10^(_10sept_0_10[[#This Row],[V_mag_adj]]/20)*SIN(RADIANS(_10sept_0_10[[#This Row],[V_phase]])))*0.15</f>
        <v>1.156597107306276E-5</v>
      </c>
    </row>
    <row r="37" spans="1:11" x14ac:dyDescent="0.25">
      <c r="A37">
        <v>-146</v>
      </c>
      <c r="B37">
        <v>-39.99</v>
      </c>
      <c r="C37">
        <v>51.38</v>
      </c>
      <c r="D37">
        <v>-41</v>
      </c>
      <c r="E37">
        <v>51.01</v>
      </c>
      <c r="F37">
        <f>_10sept_0_10[[#This Row],[H_mag]]-40</f>
        <v>-79.990000000000009</v>
      </c>
      <c r="G37">
        <f>_10sept_0_10[[#This Row],[V_mag]]-40</f>
        <v>-81</v>
      </c>
      <c r="H37">
        <f>(10^(_10sept_0_10[[#This Row],[H_mag_adj]]/20)*COS(RADIANS(_10sept_0_10[[#This Row],[H_phase]])))*0.15</f>
        <v>9.3730703485788603E-6</v>
      </c>
      <c r="I37">
        <f>(10^(_10sept_0_10[[#This Row],[H_mag_adj]]/20)*SIN(RADIANS(_10sept_0_10[[#This Row],[H_phase]])))*0.15</f>
        <v>1.1733040134940228E-5</v>
      </c>
      <c r="J37">
        <f>(10^(_10sept_0_10[[#This Row],[V_mag_adj]]/20)*COS(RADIANS(_10sept_0_10[[#This Row],[V_phase]])))*0.15</f>
        <v>8.4114223990045707E-6</v>
      </c>
      <c r="K37">
        <f>(10^(_10sept_0_10[[#This Row],[V_mag_adj]]/20)*SIN(RADIANS(_10sept_0_10[[#This Row],[V_phase]])))*0.15</f>
        <v>1.0390949236642789E-5</v>
      </c>
    </row>
    <row r="38" spans="1:11" x14ac:dyDescent="0.25">
      <c r="A38">
        <v>-145</v>
      </c>
      <c r="B38">
        <v>-43.62</v>
      </c>
      <c r="C38">
        <v>48.07</v>
      </c>
      <c r="D38">
        <v>-44.3</v>
      </c>
      <c r="E38">
        <v>54.25</v>
      </c>
      <c r="F38">
        <f>_10sept_0_10[[#This Row],[H_mag]]-40</f>
        <v>-83.62</v>
      </c>
      <c r="G38">
        <f>_10sept_0_10[[#This Row],[V_mag]]-40</f>
        <v>-84.3</v>
      </c>
      <c r="H38">
        <f>(10^(_10sept_0_10[[#This Row],[H_mag_adj]]/20)*COS(RADIANS(_10sept_0_10[[#This Row],[H_phase]])))*0.15</f>
        <v>6.6071193039051649E-6</v>
      </c>
      <c r="I38">
        <f>(10^(_10sept_0_10[[#This Row],[H_mag_adj]]/20)*SIN(RADIANS(_10sept_0_10[[#This Row],[H_phase]])))*0.15</f>
        <v>7.3560026469929302E-6</v>
      </c>
      <c r="J38">
        <f>(10^(_10sept_0_10[[#This Row],[V_mag_adj]]/20)*COS(RADIANS(_10sept_0_10[[#This Row],[V_phase]])))*0.15</f>
        <v>5.3418259260937179E-6</v>
      </c>
      <c r="K38">
        <f>(10^(_10sept_0_10[[#This Row],[V_mag_adj]]/20)*SIN(RADIANS(_10sept_0_10[[#This Row],[V_phase]])))*0.15</f>
        <v>7.420264302717034E-6</v>
      </c>
    </row>
    <row r="39" spans="1:11" x14ac:dyDescent="0.25">
      <c r="A39">
        <v>-144</v>
      </c>
      <c r="B39">
        <v>-45.31</v>
      </c>
      <c r="C39">
        <v>18.18</v>
      </c>
      <c r="D39">
        <v>-45.75</v>
      </c>
      <c r="E39">
        <v>12.33</v>
      </c>
      <c r="F39">
        <f>_10sept_0_10[[#This Row],[H_mag]]-40</f>
        <v>-85.31</v>
      </c>
      <c r="G39">
        <f>_10sept_0_10[[#This Row],[V_mag]]-40</f>
        <v>-85.75</v>
      </c>
      <c r="H39">
        <f>(10^(_10sept_0_10[[#This Row],[H_mag_adj]]/20)*COS(RADIANS(_10sept_0_10[[#This Row],[H_phase]])))*0.15</f>
        <v>7.7330692765872188E-6</v>
      </c>
      <c r="I39">
        <f>(10^(_10sept_0_10[[#This Row],[H_mag_adj]]/20)*SIN(RADIANS(_10sept_0_10[[#This Row],[H_phase]])))*0.15</f>
        <v>2.5395130092154768E-6</v>
      </c>
      <c r="J39">
        <f>(10^(_10sept_0_10[[#This Row],[V_mag_adj]]/20)*COS(RADIANS(_10sept_0_10[[#This Row],[V_phase]])))*0.15</f>
        <v>7.5588623764448283E-6</v>
      </c>
      <c r="K39">
        <f>(10^(_10sept_0_10[[#This Row],[V_mag_adj]]/20)*SIN(RADIANS(_10sept_0_10[[#This Row],[V_phase]])))*0.15</f>
        <v>1.6522449635087638E-6</v>
      </c>
    </row>
    <row r="40" spans="1:11" x14ac:dyDescent="0.25">
      <c r="A40">
        <v>-143</v>
      </c>
      <c r="B40">
        <v>-41.44</v>
      </c>
      <c r="C40">
        <v>-10.43</v>
      </c>
      <c r="D40">
        <v>-42.14</v>
      </c>
      <c r="E40">
        <v>-11.24</v>
      </c>
      <c r="F40">
        <f>_10sept_0_10[[#This Row],[H_mag]]-40</f>
        <v>-81.44</v>
      </c>
      <c r="G40">
        <f>_10sept_0_10[[#This Row],[V_mag]]-40</f>
        <v>-82.14</v>
      </c>
      <c r="H40">
        <f>(10^(_10sept_0_10[[#This Row],[H_mag_adj]]/20)*COS(RADIANS(_10sept_0_10[[#This Row],[H_phase]])))*0.15</f>
        <v>1.2498427800239928E-5</v>
      </c>
      <c r="I40">
        <f>(10^(_10sept_0_10[[#This Row],[H_mag_adj]]/20)*SIN(RADIANS(_10sept_0_10[[#This Row],[H_phase]])))*0.15</f>
        <v>-2.3006560060655719E-6</v>
      </c>
      <c r="J40">
        <f>(10^(_10sept_0_10[[#This Row],[V_mag_adj]]/20)*COS(RADIANS(_10sept_0_10[[#This Row],[V_phase]])))*0.15</f>
        <v>1.1499534719971075E-5</v>
      </c>
      <c r="K40">
        <f>(10^(_10sept_0_10[[#This Row],[V_mag_adj]]/20)*SIN(RADIANS(_10sept_0_10[[#This Row],[V_phase]])))*0.15</f>
        <v>-2.2853132887928388E-6</v>
      </c>
    </row>
    <row r="41" spans="1:11" x14ac:dyDescent="0.25">
      <c r="A41">
        <v>-142</v>
      </c>
      <c r="B41">
        <v>-36.99</v>
      </c>
      <c r="C41">
        <v>-9.6999999999999993</v>
      </c>
      <c r="D41">
        <v>-37.409999999999997</v>
      </c>
      <c r="E41">
        <v>-13.13</v>
      </c>
      <c r="F41">
        <f>_10sept_0_10[[#This Row],[H_mag]]-40</f>
        <v>-76.990000000000009</v>
      </c>
      <c r="G41">
        <f>_10sept_0_10[[#This Row],[V_mag]]-40</f>
        <v>-77.41</v>
      </c>
      <c r="H41">
        <f>(10^(_10sept_0_10[[#This Row],[H_mag_adj]]/20)*COS(RADIANS(_10sept_0_10[[#This Row],[H_phase]])))*0.15</f>
        <v>2.0909206130470995E-5</v>
      </c>
      <c r="I41">
        <f>(10^(_10sept_0_10[[#This Row],[H_mag_adj]]/20)*SIN(RADIANS(_10sept_0_10[[#This Row],[H_phase]])))*0.15</f>
        <v>-3.5740760569467327E-6</v>
      </c>
      <c r="J41">
        <f>(10^(_10sept_0_10[[#This Row],[V_mag_adj]]/20)*COS(RADIANS(_10sept_0_10[[#This Row],[V_phase]])))*0.15</f>
        <v>1.9682783723478498E-5</v>
      </c>
      <c r="K41">
        <f>(10^(_10sept_0_10[[#This Row],[V_mag_adj]]/20)*SIN(RADIANS(_10sept_0_10[[#This Row],[V_phase]])))*0.15</f>
        <v>-4.591192548644071E-6</v>
      </c>
    </row>
    <row r="42" spans="1:11" x14ac:dyDescent="0.25">
      <c r="A42">
        <v>-141</v>
      </c>
      <c r="B42">
        <v>-34.299999999999997</v>
      </c>
      <c r="C42">
        <v>-2.6</v>
      </c>
      <c r="D42">
        <v>-34.54</v>
      </c>
      <c r="E42">
        <v>-3.03</v>
      </c>
      <c r="F42">
        <f>_10sept_0_10[[#This Row],[H_mag]]-40</f>
        <v>-74.3</v>
      </c>
      <c r="G42">
        <f>_10sept_0_10[[#This Row],[V_mag]]-40</f>
        <v>-74.539999999999992</v>
      </c>
      <c r="H42">
        <f>(10^(_10sept_0_10[[#This Row],[H_mag_adj]]/20)*COS(RADIANS(_10sept_0_10[[#This Row],[H_phase]])))*0.15</f>
        <v>2.8883109912242208E-5</v>
      </c>
      <c r="I42">
        <f>(10^(_10sept_0_10[[#This Row],[H_mag_adj]]/20)*SIN(RADIANS(_10sept_0_10[[#This Row],[H_phase]])))*0.15</f>
        <v>-1.3115743463388201E-6</v>
      </c>
      <c r="J42">
        <f>(10^(_10sept_0_10[[#This Row],[V_mag_adj]]/20)*COS(RADIANS(_10sept_0_10[[#This Row],[V_phase]])))*0.15</f>
        <v>2.8085598840581225E-5</v>
      </c>
      <c r="K42">
        <f>(10^(_10sept_0_10[[#This Row],[V_mag_adj]]/20)*SIN(RADIANS(_10sept_0_10[[#This Row],[V_phase]])))*0.15</f>
        <v>-1.4866502462293816E-6</v>
      </c>
    </row>
    <row r="43" spans="1:11" x14ac:dyDescent="0.25">
      <c r="A43">
        <v>-140</v>
      </c>
      <c r="B43">
        <v>-32.479999999999997</v>
      </c>
      <c r="C43">
        <v>10.28</v>
      </c>
      <c r="D43">
        <v>-32.24</v>
      </c>
      <c r="E43">
        <v>9.01</v>
      </c>
      <c r="F43">
        <f>_10sept_0_10[[#This Row],[H_mag]]-40</f>
        <v>-72.47999999999999</v>
      </c>
      <c r="G43">
        <f>_10sept_0_10[[#This Row],[V_mag]]-40</f>
        <v>-72.240000000000009</v>
      </c>
      <c r="H43">
        <f>(10^(_10sept_0_10[[#This Row],[H_mag_adj]]/20)*COS(RADIANS(_10sept_0_10[[#This Row],[H_phase]])))*0.15</f>
        <v>3.508028700902961E-5</v>
      </c>
      <c r="I43">
        <f>(10^(_10sept_0_10[[#This Row],[H_mag_adj]]/20)*SIN(RADIANS(_10sept_0_10[[#This Row],[H_phase]])))*0.15</f>
        <v>6.3625196810531007E-6</v>
      </c>
      <c r="J43">
        <f>(10^(_10sept_0_10[[#This Row],[V_mag_adj]]/20)*COS(RADIANS(_10sept_0_10[[#This Row],[V_phase]])))*0.15</f>
        <v>3.6199216774415641E-5</v>
      </c>
      <c r="K43">
        <f>(10^(_10sept_0_10[[#This Row],[V_mag_adj]]/20)*SIN(RADIANS(_10sept_0_10[[#This Row],[V_phase]])))*0.15</f>
        <v>5.7398693131892431E-6</v>
      </c>
    </row>
    <row r="44" spans="1:11" x14ac:dyDescent="0.25">
      <c r="A44">
        <v>-139</v>
      </c>
      <c r="B44">
        <v>-31.09</v>
      </c>
      <c r="C44">
        <v>26.2</v>
      </c>
      <c r="D44">
        <v>-30.99</v>
      </c>
      <c r="E44">
        <v>25.5</v>
      </c>
      <c r="F44">
        <f>_10sept_0_10[[#This Row],[H_mag]]-40</f>
        <v>-71.09</v>
      </c>
      <c r="G44">
        <f>_10sept_0_10[[#This Row],[V_mag]]-40</f>
        <v>-70.989999999999995</v>
      </c>
      <c r="H44">
        <f>(10^(_10sept_0_10[[#This Row],[H_mag_adj]]/20)*COS(RADIANS(_10sept_0_10[[#This Row],[H_phase]])))*0.15</f>
        <v>3.7541254157853521E-5</v>
      </c>
      <c r="I44">
        <f>(10^(_10sept_0_10[[#This Row],[H_mag_adj]]/20)*SIN(RADIANS(_10sept_0_10[[#This Row],[H_phase]])))*0.15</f>
        <v>1.8472587152183114E-5</v>
      </c>
      <c r="J44">
        <f>(10^(_10sept_0_10[[#This Row],[V_mag_adj]]/20)*COS(RADIANS(_10sept_0_10[[#This Row],[V_phase]])))*0.15</f>
        <v>3.8201420093759911E-5</v>
      </c>
      <c r="K44">
        <f>(10^(_10sept_0_10[[#This Row],[V_mag_adj]]/20)*SIN(RADIANS(_10sept_0_10[[#This Row],[V_phase]])))*0.15</f>
        <v>1.8221142699047332E-5</v>
      </c>
    </row>
    <row r="45" spans="1:11" x14ac:dyDescent="0.25">
      <c r="A45">
        <v>-138</v>
      </c>
      <c r="B45">
        <v>-29.87</v>
      </c>
      <c r="C45">
        <v>45.19</v>
      </c>
      <c r="D45">
        <v>-29.89</v>
      </c>
      <c r="E45">
        <v>44.14</v>
      </c>
      <c r="F45">
        <f>_10sept_0_10[[#This Row],[H_mag]]-40</f>
        <v>-69.87</v>
      </c>
      <c r="G45">
        <f>_10sept_0_10[[#This Row],[V_mag]]-40</f>
        <v>-69.89</v>
      </c>
      <c r="H45">
        <f>(10^(_10sept_0_10[[#This Row],[H_mag_adj]]/20)*COS(RADIANS(_10sept_0_10[[#This Row],[H_phase]])))*0.15</f>
        <v>3.3933706544906703E-5</v>
      </c>
      <c r="I45">
        <f>(10^(_10sept_0_10[[#This Row],[H_mag_adj]]/20)*SIN(RADIANS(_10sept_0_10[[#This Row],[H_phase]])))*0.15</f>
        <v>3.4159513039822257E-5</v>
      </c>
      <c r="J45">
        <f>(10^(_10sept_0_10[[#This Row],[V_mag_adj]]/20)*COS(RADIANS(_10sept_0_10[[#This Row],[V_phase]])))*0.15</f>
        <v>3.4474507330372017E-5</v>
      </c>
      <c r="K45">
        <f>(10^(_10sept_0_10[[#This Row],[V_mag_adj]]/20)*SIN(RADIANS(_10sept_0_10[[#This Row],[V_phase]])))*0.15</f>
        <v>3.3454822946681295E-5</v>
      </c>
    </row>
    <row r="46" spans="1:11" x14ac:dyDescent="0.25">
      <c r="A46">
        <v>-137</v>
      </c>
      <c r="B46">
        <v>-28.71</v>
      </c>
      <c r="C46">
        <v>64.489999999999995</v>
      </c>
      <c r="D46">
        <v>-29</v>
      </c>
      <c r="E46">
        <v>63.18</v>
      </c>
      <c r="F46">
        <f>_10sept_0_10[[#This Row],[H_mag]]-40</f>
        <v>-68.710000000000008</v>
      </c>
      <c r="G46">
        <f>_10sept_0_10[[#This Row],[V_mag]]-40</f>
        <v>-69</v>
      </c>
      <c r="H46">
        <f>(10^(_10sept_0_10[[#This Row],[H_mag_adj]]/20)*COS(RADIANS(_10sept_0_10[[#This Row],[H_phase]])))*0.15</f>
        <v>2.3699243811352578E-5</v>
      </c>
      <c r="I46">
        <f>(10^(_10sept_0_10[[#This Row],[H_mag_adj]]/20)*SIN(RADIANS(_10sept_0_10[[#This Row],[H_phase]])))*0.15</f>
        <v>4.9664188701678616E-5</v>
      </c>
      <c r="J46">
        <f>(10^(_10sept_0_10[[#This Row],[V_mag_adj]]/20)*COS(RADIANS(_10sept_0_10[[#This Row],[V_phase]])))*0.15</f>
        <v>2.4013189235400718E-5</v>
      </c>
      <c r="K46">
        <f>(10^(_10sept_0_10[[#This Row],[V_mag_adj]]/20)*SIN(RADIANS(_10sept_0_10[[#This Row],[V_phase]])))*0.15</f>
        <v>4.7496830623544833E-5</v>
      </c>
    </row>
    <row r="47" spans="1:11" x14ac:dyDescent="0.25">
      <c r="A47">
        <v>-136</v>
      </c>
      <c r="B47">
        <v>-27.82</v>
      </c>
      <c r="C47">
        <v>85.2</v>
      </c>
      <c r="D47">
        <v>-27.85</v>
      </c>
      <c r="E47">
        <v>83.69</v>
      </c>
      <c r="F47">
        <f>_10sept_0_10[[#This Row],[H_mag]]-40</f>
        <v>-67.819999999999993</v>
      </c>
      <c r="G47">
        <f>_10sept_0_10[[#This Row],[V_mag]]-40</f>
        <v>-67.849999999999994</v>
      </c>
      <c r="H47">
        <f>(10^(_10sept_0_10[[#This Row],[H_mag_adj]]/20)*COS(RADIANS(_10sept_0_10[[#This Row],[H_phase]])))*0.15</f>
        <v>5.1015451832027105E-6</v>
      </c>
      <c r="I47">
        <f>(10^(_10sept_0_10[[#This Row],[H_mag_adj]]/20)*SIN(RADIANS(_10sept_0_10[[#This Row],[H_phase]])))*0.15</f>
        <v>6.0752681280409573E-5</v>
      </c>
      <c r="J47">
        <f>(10^(_10sept_0_10[[#This Row],[V_mag_adj]]/20)*COS(RADIANS(_10sept_0_10[[#This Row],[V_phase]])))*0.15</f>
        <v>6.6775896557407232E-6</v>
      </c>
      <c r="K47">
        <f>(10^(_10sept_0_10[[#This Row],[V_mag_adj]]/20)*SIN(RADIANS(_10sept_0_10[[#This Row],[V_phase]])))*0.15</f>
        <v>6.0388217278609159E-5</v>
      </c>
    </row>
    <row r="48" spans="1:11" x14ac:dyDescent="0.25">
      <c r="A48">
        <v>-135</v>
      </c>
      <c r="B48">
        <v>-26.88</v>
      </c>
      <c r="C48">
        <v>103.23</v>
      </c>
      <c r="D48">
        <v>-26.9</v>
      </c>
      <c r="E48">
        <v>103.82</v>
      </c>
      <c r="F48">
        <f>_10sept_0_10[[#This Row],[H_mag]]-40</f>
        <v>-66.88</v>
      </c>
      <c r="G48">
        <f>_10sept_0_10[[#This Row],[V_mag]]-40</f>
        <v>-66.900000000000006</v>
      </c>
      <c r="H48">
        <f>(10^(_10sept_0_10[[#This Row],[H_mag_adj]]/20)*COS(RADIANS(_10sept_0_10[[#This Row],[H_phase]])))*0.15</f>
        <v>-1.5547562019541232E-5</v>
      </c>
      <c r="I48">
        <f>(10^(_10sept_0_10[[#This Row],[H_mag_adj]]/20)*SIN(RADIANS(_10sept_0_10[[#This Row],[H_phase]])))*0.15</f>
        <v>6.6131597724582741E-5</v>
      </c>
      <c r="J48">
        <f>(10^(_10sept_0_10[[#This Row],[V_mag_adj]]/20)*COS(RADIANS(_10sept_0_10[[#This Row],[V_phase]])))*0.15</f>
        <v>-1.6190389309767125E-5</v>
      </c>
      <c r="K48">
        <f>(10^(_10sept_0_10[[#This Row],[V_mag_adj]]/20)*SIN(RADIANS(_10sept_0_10[[#This Row],[V_phase]])))*0.15</f>
        <v>6.5816272072372872E-5</v>
      </c>
    </row>
    <row r="49" spans="1:11" x14ac:dyDescent="0.25">
      <c r="A49">
        <v>-134</v>
      </c>
      <c r="B49">
        <v>-25.68</v>
      </c>
      <c r="C49">
        <v>123.13</v>
      </c>
      <c r="D49">
        <v>-25.93</v>
      </c>
      <c r="E49">
        <v>123.35</v>
      </c>
      <c r="F49">
        <f>_10sept_0_10[[#This Row],[H_mag]]-40</f>
        <v>-65.680000000000007</v>
      </c>
      <c r="G49">
        <f>_10sept_0_10[[#This Row],[V_mag]]-40</f>
        <v>-65.930000000000007</v>
      </c>
      <c r="H49">
        <f>(10^(_10sept_0_10[[#This Row],[H_mag_adj]]/20)*COS(RADIANS(_10sept_0_10[[#This Row],[H_phase]])))*0.15</f>
        <v>-4.2629831932663012E-5</v>
      </c>
      <c r="I49">
        <f>(10^(_10sept_0_10[[#This Row],[H_mag_adj]]/20)*SIN(RADIANS(_10sept_0_10[[#This Row],[H_phase]])))*0.15</f>
        <v>6.5319244856610074E-5</v>
      </c>
      <c r="J49">
        <f>(10^(_10sept_0_10[[#This Row],[V_mag_adj]]/20)*COS(RADIANS(_10sept_0_10[[#This Row],[V_phase]])))*0.15</f>
        <v>-4.1663722299895775E-5</v>
      </c>
      <c r="K49">
        <f>(10^(_10sept_0_10[[#This Row],[V_mag_adj]]/20)*SIN(RADIANS(_10sept_0_10[[#This Row],[V_phase]])))*0.15</f>
        <v>6.330649394102436E-5</v>
      </c>
    </row>
    <row r="50" spans="1:11" x14ac:dyDescent="0.25">
      <c r="A50">
        <v>-133</v>
      </c>
      <c r="B50">
        <v>-25.06</v>
      </c>
      <c r="C50">
        <v>142.02000000000001</v>
      </c>
      <c r="D50">
        <v>-25.16</v>
      </c>
      <c r="E50">
        <v>141.62</v>
      </c>
      <c r="F50">
        <f>_10sept_0_10[[#This Row],[H_mag]]-40</f>
        <v>-65.06</v>
      </c>
      <c r="G50">
        <f>_10sept_0_10[[#This Row],[V_mag]]-40</f>
        <v>-65.16</v>
      </c>
      <c r="H50">
        <f>(10^(_10sept_0_10[[#This Row],[H_mag_adj]]/20)*COS(RADIANS(_10sept_0_10[[#This Row],[H_phase]])))*0.15</f>
        <v>-6.6030076653728723E-5</v>
      </c>
      <c r="I50">
        <f>(10^(_10sept_0_10[[#This Row],[H_mag_adj]]/20)*SIN(RADIANS(_10sept_0_10[[#This Row],[H_phase]])))*0.15</f>
        <v>5.1551241898852926E-5</v>
      </c>
      <c r="J50">
        <f>(10^(_10sept_0_10[[#This Row],[V_mag_adj]]/20)*COS(RADIANS(_10sept_0_10[[#This Row],[V_phase]])))*0.15</f>
        <v>-6.4916872947962329E-5</v>
      </c>
      <c r="K50">
        <f>(10^(_10sept_0_10[[#This Row],[V_mag_adj]]/20)*SIN(RADIANS(_10sept_0_10[[#This Row],[V_phase]])))*0.15</f>
        <v>5.1415594262062873E-5</v>
      </c>
    </row>
    <row r="51" spans="1:11" x14ac:dyDescent="0.25">
      <c r="A51">
        <v>-132</v>
      </c>
      <c r="B51">
        <v>-24.48</v>
      </c>
      <c r="C51">
        <v>161.06</v>
      </c>
      <c r="D51">
        <v>-24.55</v>
      </c>
      <c r="E51">
        <v>161.16999999999999</v>
      </c>
      <c r="F51">
        <f>_10sept_0_10[[#This Row],[H_mag]]-40</f>
        <v>-64.48</v>
      </c>
      <c r="G51">
        <f>_10sept_0_10[[#This Row],[V_mag]]-40</f>
        <v>-64.55</v>
      </c>
      <c r="H51">
        <f>(10^(_10sept_0_10[[#This Row],[H_mag_adj]]/20)*COS(RADIANS(_10sept_0_10[[#This Row],[H_phase]])))*0.15</f>
        <v>-8.4706679088347931E-5</v>
      </c>
      <c r="I51">
        <f>(10^(_10sept_0_10[[#This Row],[H_mag_adj]]/20)*SIN(RADIANS(_10sept_0_10[[#This Row],[H_phase]])))*0.15</f>
        <v>2.9067662787264265E-5</v>
      </c>
      <c r="J51">
        <f>(10^(_10sept_0_10[[#This Row],[V_mag_adj]]/20)*COS(RADIANS(_10sept_0_10[[#This Row],[V_phase]])))*0.15</f>
        <v>-8.4081970392545016E-5</v>
      </c>
      <c r="K51">
        <f>(10^(_10sept_0_10[[#This Row],[V_mag_adj]]/20)*SIN(RADIANS(_10sept_0_10[[#This Row],[V_phase]])))*0.15</f>
        <v>2.8672973665804984E-5</v>
      </c>
    </row>
    <row r="52" spans="1:11" x14ac:dyDescent="0.25">
      <c r="A52">
        <v>-131</v>
      </c>
      <c r="B52">
        <v>-24.07</v>
      </c>
      <c r="C52">
        <v>179.37</v>
      </c>
      <c r="D52">
        <v>-24.17</v>
      </c>
      <c r="E52">
        <v>179.62</v>
      </c>
      <c r="F52">
        <f>_10sept_0_10[[#This Row],[H_mag]]-40</f>
        <v>-64.069999999999993</v>
      </c>
      <c r="G52">
        <f>_10sept_0_10[[#This Row],[V_mag]]-40</f>
        <v>-64.17</v>
      </c>
      <c r="H52">
        <f>(10^(_10sept_0_10[[#This Row],[H_mag_adj]]/20)*COS(RADIANS(_10sept_0_10[[#This Row],[H_phase]])))*0.15</f>
        <v>-9.3878254237273403E-5</v>
      </c>
      <c r="I52">
        <f>(10^(_10sept_0_10[[#This Row],[H_mag_adj]]/20)*SIN(RADIANS(_10sept_0_10[[#This Row],[H_phase]])))*0.15</f>
        <v>1.0322869208642093E-6</v>
      </c>
      <c r="J52">
        <f>(10^(_10sept_0_10[[#This Row],[V_mag_adj]]/20)*COS(RADIANS(_10sept_0_10[[#This Row],[V_phase]])))*0.15</f>
        <v>-9.2807207951596217E-5</v>
      </c>
      <c r="K52">
        <f>(10^(_10sept_0_10[[#This Row],[V_mag_adj]]/20)*SIN(RADIANS(_10sept_0_10[[#This Row],[V_phase]])))*0.15</f>
        <v>6.1552973744708237E-7</v>
      </c>
    </row>
    <row r="53" spans="1:11" x14ac:dyDescent="0.25">
      <c r="A53">
        <v>-130</v>
      </c>
      <c r="B53">
        <v>-24</v>
      </c>
      <c r="C53">
        <v>-161.49</v>
      </c>
      <c r="D53">
        <v>-23.94</v>
      </c>
      <c r="E53">
        <v>-160.85</v>
      </c>
      <c r="F53">
        <f>_10sept_0_10[[#This Row],[H_mag]]-40</f>
        <v>-64</v>
      </c>
      <c r="G53">
        <f>_10sept_0_10[[#This Row],[V_mag]]-40</f>
        <v>-63.94</v>
      </c>
      <c r="H53">
        <f>(10^(_10sept_0_10[[#This Row],[H_mag_adj]]/20)*COS(RADIANS(_10sept_0_10[[#This Row],[H_phase]])))*0.15</f>
        <v>-8.9747523539453468E-5</v>
      </c>
      <c r="I53">
        <f>(10^(_10sept_0_10[[#This Row],[H_mag_adj]]/20)*SIN(RADIANS(_10sept_0_10[[#This Row],[H_phase]])))*0.15</f>
        <v>-3.004651986485141E-5</v>
      </c>
      <c r="J53">
        <f>(10^(_10sept_0_10[[#This Row],[V_mag_adj]]/20)*COS(RADIANS(_10sept_0_10[[#This Row],[V_phase]])))*0.15</f>
        <v>-9.0026043697005292E-5</v>
      </c>
      <c r="K53">
        <f>(10^(_10sept_0_10[[#This Row],[V_mag_adj]]/20)*SIN(RADIANS(_10sept_0_10[[#This Row],[V_phase]])))*0.15</f>
        <v>-3.1262322339135147E-5</v>
      </c>
    </row>
    <row r="54" spans="1:11" x14ac:dyDescent="0.25">
      <c r="A54">
        <v>-129</v>
      </c>
      <c r="B54">
        <v>-24.13</v>
      </c>
      <c r="C54">
        <v>-140.99</v>
      </c>
      <c r="D54">
        <v>-24.06</v>
      </c>
      <c r="E54">
        <v>-140.63</v>
      </c>
      <c r="F54">
        <f>_10sept_0_10[[#This Row],[H_mag]]-40</f>
        <v>-64.13</v>
      </c>
      <c r="G54">
        <f>_10sept_0_10[[#This Row],[V_mag]]-40</f>
        <v>-64.06</v>
      </c>
      <c r="H54">
        <f>(10^(_10sept_0_10[[#This Row],[H_mag_adj]]/20)*COS(RADIANS(_10sept_0_10[[#This Row],[H_phase]])))*0.15</f>
        <v>-7.2449011118999531E-5</v>
      </c>
      <c r="I54">
        <f>(10^(_10sept_0_10[[#This Row],[H_mag_adj]]/20)*SIN(RADIANS(_10sept_0_10[[#This Row],[H_phase]])))*0.15</f>
        <v>-5.8688991911564141E-5</v>
      </c>
      <c r="J54">
        <f>(10^(_10sept_0_10[[#This Row],[V_mag_adj]]/20)*COS(RADIANS(_10sept_0_10[[#This Row],[V_phase]])))*0.15</f>
        <v>-7.266206338515329E-5</v>
      </c>
      <c r="K54">
        <f>(10^(_10sept_0_10[[#This Row],[V_mag_adj]]/20)*SIN(RADIANS(_10sept_0_10[[#This Row],[V_phase]])))*0.15</f>
        <v>-5.962160339258691E-5</v>
      </c>
    </row>
    <row r="55" spans="1:11" x14ac:dyDescent="0.25">
      <c r="A55">
        <v>-128</v>
      </c>
      <c r="B55">
        <v>-24.36</v>
      </c>
      <c r="C55">
        <v>-117.49</v>
      </c>
      <c r="D55">
        <v>-24.46</v>
      </c>
      <c r="E55">
        <v>-117.53</v>
      </c>
      <c r="F55">
        <f>_10sept_0_10[[#This Row],[H_mag]]-40</f>
        <v>-64.36</v>
      </c>
      <c r="G55">
        <f>_10sept_0_10[[#This Row],[V_mag]]-40</f>
        <v>-64.460000000000008</v>
      </c>
      <c r="H55">
        <f>(10^(_10sept_0_10[[#This Row],[H_mag_adj]]/20)*COS(RADIANS(_10sept_0_10[[#This Row],[H_phase]])))*0.15</f>
        <v>-4.1913238620509186E-5</v>
      </c>
      <c r="I55">
        <f>(10^(_10sept_0_10[[#This Row],[H_mag_adj]]/20)*SIN(RADIANS(_10sept_0_10[[#This Row],[H_phase]])))*0.15</f>
        <v>-8.0548903517779151E-5</v>
      </c>
      <c r="J55">
        <f>(10^(_10sept_0_10[[#This Row],[V_mag_adj]]/20)*COS(RADIANS(_10sept_0_10[[#This Row],[V_phase]])))*0.15</f>
        <v>-4.1489041684477364E-5</v>
      </c>
      <c r="K55">
        <f>(10^(_10sept_0_10[[#This Row],[V_mag_adj]]/20)*SIN(RADIANS(_10sept_0_10[[#This Row],[V_phase]])))*0.15</f>
        <v>-7.9597922428371103E-5</v>
      </c>
    </row>
    <row r="56" spans="1:11" x14ac:dyDescent="0.25">
      <c r="A56">
        <v>-127</v>
      </c>
      <c r="B56">
        <v>-24.59</v>
      </c>
      <c r="C56">
        <v>-93.22</v>
      </c>
      <c r="D56">
        <v>-24.57</v>
      </c>
      <c r="E56">
        <v>-93.31</v>
      </c>
      <c r="F56">
        <f>_10sept_0_10[[#This Row],[H_mag]]-40</f>
        <v>-64.59</v>
      </c>
      <c r="G56">
        <f>_10sept_0_10[[#This Row],[V_mag]]-40</f>
        <v>-64.569999999999993</v>
      </c>
      <c r="H56">
        <f>(10^(_10sept_0_10[[#This Row],[H_mag_adj]]/20)*COS(RADIANS(_10sept_0_10[[#This Row],[H_phase]])))*0.15</f>
        <v>-4.9670194657352464E-6</v>
      </c>
      <c r="I56">
        <f>(10^(_10sept_0_10[[#This Row],[H_mag_adj]]/20)*SIN(RADIANS(_10sept_0_10[[#This Row],[H_phase]])))*0.15</f>
        <v>-8.8288687554516921E-5</v>
      </c>
      <c r="J56">
        <f>(10^(_10sept_0_10[[#This Row],[V_mag_adj]]/20)*COS(RADIANS(_10sept_0_10[[#This Row],[V_phase]])))*0.15</f>
        <v>-5.1174666737385554E-6</v>
      </c>
      <c r="K56">
        <f>(10^(_10sept_0_10[[#This Row],[V_mag_adj]]/20)*SIN(RADIANS(_10sept_0_10[[#This Row],[V_phase]])))*0.15</f>
        <v>-8.8484284667455937E-5</v>
      </c>
    </row>
    <row r="57" spans="1:11" x14ac:dyDescent="0.25">
      <c r="A57">
        <v>-126</v>
      </c>
      <c r="B57">
        <v>-24.14</v>
      </c>
      <c r="C57">
        <v>-65.06</v>
      </c>
      <c r="D57">
        <v>-24.22</v>
      </c>
      <c r="E57">
        <v>-65.55</v>
      </c>
      <c r="F57">
        <f>_10sept_0_10[[#This Row],[H_mag]]-40</f>
        <v>-64.14</v>
      </c>
      <c r="G57">
        <f>_10sept_0_10[[#This Row],[V_mag]]-40</f>
        <v>-64.22</v>
      </c>
      <c r="H57">
        <f>(10^(_10sept_0_10[[#This Row],[H_mag_adj]]/20)*COS(RADIANS(_10sept_0_10[[#This Row],[H_phase]])))*0.15</f>
        <v>3.9270178773300405E-5</v>
      </c>
      <c r="I57">
        <f>(10^(_10sept_0_10[[#This Row],[H_mag_adj]]/20)*SIN(RADIANS(_10sept_0_10[[#This Row],[H_phase]])))*0.15</f>
        <v>-8.4445935998086311E-5</v>
      </c>
      <c r="J57">
        <f>(10^(_10sept_0_10[[#This Row],[V_mag_adj]]/20)*COS(RADIANS(_10sept_0_10[[#This Row],[V_phase]])))*0.15</f>
        <v>3.8193163297370226E-5</v>
      </c>
      <c r="K57">
        <f>(10^(_10sept_0_10[[#This Row],[V_mag_adj]]/20)*SIN(RADIANS(_10sept_0_10[[#This Row],[V_phase]])))*0.15</f>
        <v>-8.4001431139445513E-5</v>
      </c>
    </row>
    <row r="58" spans="1:11" x14ac:dyDescent="0.25">
      <c r="A58">
        <v>-125</v>
      </c>
      <c r="B58">
        <v>-23.04</v>
      </c>
      <c r="C58">
        <v>-40.130000000000003</v>
      </c>
      <c r="D58">
        <v>-23.15</v>
      </c>
      <c r="E58">
        <v>-40.42</v>
      </c>
      <c r="F58">
        <f>_10sept_0_10[[#This Row],[H_mag]]-40</f>
        <v>-63.04</v>
      </c>
      <c r="G58">
        <f>_10sept_0_10[[#This Row],[V_mag]]-40</f>
        <v>-63.15</v>
      </c>
      <c r="H58">
        <f>(10^(_10sept_0_10[[#This Row],[H_mag_adj]]/20)*COS(RADIANS(_10sept_0_10[[#This Row],[H_phase]])))*0.15</f>
        <v>8.0819560382525932E-5</v>
      </c>
      <c r="I58">
        <f>(10^(_10sept_0_10[[#This Row],[H_mag_adj]]/20)*SIN(RADIANS(_10sept_0_10[[#This Row],[H_phase]])))*0.15</f>
        <v>-6.8128744977489456E-5</v>
      </c>
      <c r="J58">
        <f>(10^(_10sept_0_10[[#This Row],[V_mag_adj]]/20)*COS(RADIANS(_10sept_0_10[[#This Row],[V_phase]])))*0.15</f>
        <v>7.9460985756775443E-5</v>
      </c>
      <c r="K58">
        <f>(10^(_10sept_0_10[[#This Row],[V_mag_adj]]/20)*SIN(RADIANS(_10sept_0_10[[#This Row],[V_phase]])))*0.15</f>
        <v>-6.7674441358638211E-5</v>
      </c>
    </row>
    <row r="59" spans="1:11" x14ac:dyDescent="0.25">
      <c r="A59">
        <v>-124</v>
      </c>
      <c r="B59">
        <v>-21.76</v>
      </c>
      <c r="C59">
        <v>-18.62</v>
      </c>
      <c r="D59">
        <v>-21.75</v>
      </c>
      <c r="E59">
        <v>-18.86</v>
      </c>
      <c r="F59">
        <f>_10sept_0_10[[#This Row],[H_mag]]-40</f>
        <v>-61.760000000000005</v>
      </c>
      <c r="G59">
        <f>_10sept_0_10[[#This Row],[V_mag]]-40</f>
        <v>-61.75</v>
      </c>
      <c r="H59">
        <f>(10^(_10sept_0_10[[#This Row],[H_mag_adj]]/20)*COS(RADIANS(_10sept_0_10[[#This Row],[H_phase]])))*0.15</f>
        <v>1.1607600181632636E-4</v>
      </c>
      <c r="I59">
        <f>(10^(_10sept_0_10[[#This Row],[H_mag_adj]]/20)*SIN(RADIANS(_10sept_0_10[[#This Row],[H_phase]])))*0.15</f>
        <v>-3.910900292314623E-5</v>
      </c>
      <c r="J59">
        <f>(10^(_10sept_0_10[[#This Row],[V_mag_adj]]/20)*COS(RADIANS(_10sept_0_10[[#This Row],[V_phase]])))*0.15</f>
        <v>1.1604468906382027E-4</v>
      </c>
      <c r="K59">
        <f>(10^(_10sept_0_10[[#This Row],[V_mag_adj]]/20)*SIN(RADIANS(_10sept_0_10[[#This Row],[V_phase]])))*0.15</f>
        <v>-3.9640487955814582E-5</v>
      </c>
    </row>
    <row r="60" spans="1:11" x14ac:dyDescent="0.25">
      <c r="A60">
        <v>-123</v>
      </c>
      <c r="B60">
        <v>-20.62</v>
      </c>
      <c r="C60">
        <v>-1.07</v>
      </c>
      <c r="D60">
        <v>-20.64</v>
      </c>
      <c r="E60">
        <v>-1.02</v>
      </c>
      <c r="F60">
        <f>_10sept_0_10[[#This Row],[H_mag]]-40</f>
        <v>-60.620000000000005</v>
      </c>
      <c r="G60">
        <f>_10sept_0_10[[#This Row],[V_mag]]-40</f>
        <v>-60.64</v>
      </c>
      <c r="H60">
        <f>(10^(_10sept_0_10[[#This Row],[H_mag_adj]]/20)*COS(RADIANS(_10sept_0_10[[#This Row],[H_phase]])))*0.15</f>
        <v>1.3964182728482962E-4</v>
      </c>
      <c r="I60">
        <f>(10^(_10sept_0_10[[#This Row],[H_mag_adj]]/20)*SIN(RADIANS(_10sept_0_10[[#This Row],[H_phase]])))*0.15</f>
        <v>-2.6081175421459975E-6</v>
      </c>
      <c r="J60">
        <f>(10^(_10sept_0_10[[#This Row],[V_mag_adj]]/20)*COS(RADIANS(_10sept_0_10[[#This Row],[V_phase]])))*0.15</f>
        <v>1.3932287772194999E-4</v>
      </c>
      <c r="K60">
        <f>(10^(_10sept_0_10[[#This Row],[V_mag_adj]]/20)*SIN(RADIANS(_10sept_0_10[[#This Row],[V_phase]])))*0.15</f>
        <v>-2.4805378512261315E-6</v>
      </c>
    </row>
    <row r="61" spans="1:11" x14ac:dyDescent="0.25">
      <c r="A61">
        <v>-122</v>
      </c>
      <c r="B61">
        <v>-19.739999999999998</v>
      </c>
      <c r="C61">
        <v>14.7</v>
      </c>
      <c r="D61">
        <v>-19.73</v>
      </c>
      <c r="E61">
        <v>15.41</v>
      </c>
      <c r="F61">
        <f>_10sept_0_10[[#This Row],[H_mag]]-40</f>
        <v>-59.739999999999995</v>
      </c>
      <c r="G61">
        <f>_10sept_0_10[[#This Row],[V_mag]]-40</f>
        <v>-59.730000000000004</v>
      </c>
      <c r="H61">
        <f>(10^(_10sept_0_10[[#This Row],[H_mag_adj]]/20)*COS(RADIANS(_10sept_0_10[[#This Row],[H_phase]])))*0.15</f>
        <v>1.4949889008165248E-4</v>
      </c>
      <c r="I61">
        <f>(10^(_10sept_0_10[[#This Row],[H_mag_adj]]/20)*SIN(RADIANS(_10sept_0_10[[#This Row],[H_phase]])))*0.15</f>
        <v>3.9220299607796486E-5</v>
      </c>
      <c r="J61">
        <f>(10^(_10sept_0_10[[#This Row],[V_mag_adj]]/20)*COS(RADIANS(_10sept_0_10[[#This Row],[V_phase]])))*0.15</f>
        <v>1.4917305573416474E-4</v>
      </c>
      <c r="K61">
        <f>(10^(_10sept_0_10[[#This Row],[V_mag_adj]]/20)*SIN(RADIANS(_10sept_0_10[[#This Row],[V_phase]])))*0.15</f>
        <v>4.1117117517875672E-5</v>
      </c>
    </row>
    <row r="62" spans="1:11" x14ac:dyDescent="0.25">
      <c r="A62">
        <v>-121</v>
      </c>
      <c r="B62">
        <v>-19.190000000000001</v>
      </c>
      <c r="C62">
        <v>30</v>
      </c>
      <c r="D62">
        <v>-19.3</v>
      </c>
      <c r="E62">
        <v>29.94</v>
      </c>
      <c r="F62">
        <f>_10sept_0_10[[#This Row],[H_mag]]-40</f>
        <v>-59.19</v>
      </c>
      <c r="G62">
        <f>_10sept_0_10[[#This Row],[V_mag]]-40</f>
        <v>-59.3</v>
      </c>
      <c r="H62">
        <f>(10^(_10sept_0_10[[#This Row],[H_mag_adj]]/20)*COS(RADIANS(_10sept_0_10[[#This Row],[H_phase]])))*0.15</f>
        <v>1.4260077662402155E-4</v>
      </c>
      <c r="I62">
        <f>(10^(_10sept_0_10[[#This Row],[H_mag_adj]]/20)*SIN(RADIANS(_10sept_0_10[[#This Row],[H_phase]])))*0.15</f>
        <v>8.2330596770528508E-5</v>
      </c>
      <c r="J62">
        <f>(10^(_10sept_0_10[[#This Row],[V_mag_adj]]/20)*COS(RADIANS(_10sept_0_10[[#This Row],[V_phase]])))*0.15</f>
        <v>1.4089129070774705E-4</v>
      </c>
      <c r="K62">
        <f>(10^(_10sept_0_10[[#This Row],[V_mag_adj]]/20)*SIN(RADIANS(_10sept_0_10[[#This Row],[V_phase]])))*0.15</f>
        <v>8.114702205777191E-5</v>
      </c>
    </row>
    <row r="63" spans="1:11" x14ac:dyDescent="0.25">
      <c r="A63">
        <v>-120</v>
      </c>
      <c r="B63">
        <v>-18.98</v>
      </c>
      <c r="C63">
        <v>44.22</v>
      </c>
      <c r="D63">
        <v>-19.100000000000001</v>
      </c>
      <c r="E63">
        <v>43.95</v>
      </c>
      <c r="F63">
        <f>_10sept_0_10[[#This Row],[H_mag]]-40</f>
        <v>-58.980000000000004</v>
      </c>
      <c r="G63">
        <f>_10sept_0_10[[#This Row],[V_mag]]-40</f>
        <v>-59.1</v>
      </c>
      <c r="H63">
        <f>(10^(_10sept_0_10[[#This Row],[H_mag_adj]]/20)*COS(RADIANS(_10sept_0_10[[#This Row],[H_phase]])))*0.15</f>
        <v>1.2089512592645969E-4</v>
      </c>
      <c r="I63">
        <f>(10^(_10sept_0_10[[#This Row],[H_mag_adj]]/20)*SIN(RADIANS(_10sept_0_10[[#This Row],[H_phase]])))*0.15</f>
        <v>1.1764750887854054E-4</v>
      </c>
      <c r="J63">
        <f>(10^(_10sept_0_10[[#This Row],[V_mag_adj]]/20)*COS(RADIANS(_10sept_0_10[[#This Row],[V_phase]])))*0.15</f>
        <v>1.1978185083479468E-4</v>
      </c>
      <c r="K63">
        <f>(10^(_10sept_0_10[[#This Row],[V_mag_adj]]/20)*SIN(RADIANS(_10sept_0_10[[#This Row],[V_phase]])))*0.15</f>
        <v>1.1547015005562914E-4</v>
      </c>
    </row>
    <row r="64" spans="1:11" x14ac:dyDescent="0.25">
      <c r="A64">
        <v>-119</v>
      </c>
      <c r="B64">
        <v>-19.18</v>
      </c>
      <c r="C64">
        <v>58.57</v>
      </c>
      <c r="D64">
        <v>-19.23</v>
      </c>
      <c r="E64">
        <v>58.27</v>
      </c>
      <c r="F64">
        <f>_10sept_0_10[[#This Row],[H_mag]]-40</f>
        <v>-59.18</v>
      </c>
      <c r="G64">
        <f>_10sept_0_10[[#This Row],[V_mag]]-40</f>
        <v>-59.230000000000004</v>
      </c>
      <c r="H64">
        <f>(10^(_10sept_0_10[[#This Row],[H_mag_adj]]/20)*COS(RADIANS(_10sept_0_10[[#This Row],[H_phase]])))*0.15</f>
        <v>8.5962557241056508E-5</v>
      </c>
      <c r="I64">
        <f>(10^(_10sept_0_10[[#This Row],[H_mag_adj]]/20)*SIN(RADIANS(_10sept_0_10[[#This Row],[H_phase]])))*0.15</f>
        <v>1.4066360596288072E-4</v>
      </c>
      <c r="J64">
        <f>(10^(_10sept_0_10[[#This Row],[V_mag_adj]]/20)*COS(RADIANS(_10sept_0_10[[#This Row],[V_phase]])))*0.15</f>
        <v>8.6200248972724986E-5</v>
      </c>
      <c r="K64">
        <f>(10^(_10sept_0_10[[#This Row],[V_mag_adj]]/20)*SIN(RADIANS(_10sept_0_10[[#This Row],[V_phase]])))*0.15</f>
        <v>1.3940677683486679E-4</v>
      </c>
    </row>
    <row r="65" spans="1:11" x14ac:dyDescent="0.25">
      <c r="A65">
        <v>-118</v>
      </c>
      <c r="B65">
        <v>-19.72</v>
      </c>
      <c r="C65">
        <v>74.59</v>
      </c>
      <c r="D65">
        <v>-19.670000000000002</v>
      </c>
      <c r="E65">
        <v>73.739999999999995</v>
      </c>
      <c r="F65">
        <f>_10sept_0_10[[#This Row],[H_mag]]-40</f>
        <v>-59.72</v>
      </c>
      <c r="G65">
        <f>_10sept_0_10[[#This Row],[V_mag]]-40</f>
        <v>-59.67</v>
      </c>
      <c r="H65">
        <f>(10^(_10sept_0_10[[#This Row],[H_mag_adj]]/20)*COS(RADIANS(_10sept_0_10[[#This Row],[H_phase]])))*0.15</f>
        <v>4.1164482609114009E-5</v>
      </c>
      <c r="I65">
        <f>(10^(_10sept_0_10[[#This Row],[H_mag_adj]]/20)*SIN(RADIANS(_10sept_0_10[[#This Row],[H_phase]])))*0.15</f>
        <v>1.4934489646186363E-4</v>
      </c>
      <c r="J65">
        <f>(10^(_10sept_0_10[[#This Row],[V_mag_adj]]/20)*COS(RADIANS(_10sept_0_10[[#This Row],[V_phase]])))*0.15</f>
        <v>4.362585689053569E-5</v>
      </c>
      <c r="K65">
        <f>(10^(_10sept_0_10[[#This Row],[V_mag_adj]]/20)*SIN(RADIANS(_10sept_0_10[[#This Row],[V_phase]])))*0.15</f>
        <v>1.4957635461775894E-4</v>
      </c>
    </row>
    <row r="66" spans="1:11" x14ac:dyDescent="0.25">
      <c r="A66">
        <v>-117</v>
      </c>
      <c r="B66">
        <v>-20.48</v>
      </c>
      <c r="C66">
        <v>91.17</v>
      </c>
      <c r="D66">
        <v>-20.52</v>
      </c>
      <c r="E66">
        <v>91.13</v>
      </c>
      <c r="F66">
        <f>_10sept_0_10[[#This Row],[H_mag]]-40</f>
        <v>-60.480000000000004</v>
      </c>
      <c r="G66">
        <f>_10sept_0_10[[#This Row],[V_mag]]-40</f>
        <v>-60.519999999999996</v>
      </c>
      <c r="H66">
        <f>(10^(_10sept_0_10[[#This Row],[H_mag_adj]]/20)*COS(RADIANS(_10sept_0_10[[#This Row],[H_phase]])))*0.15</f>
        <v>-2.8981729934613024E-6</v>
      </c>
      <c r="I66">
        <f>(10^(_10sept_0_10[[#This Row],[H_mag_adj]]/20)*SIN(RADIANS(_10sept_0_10[[#This Row],[H_phase]])))*0.15</f>
        <v>1.4190598231986489E-4</v>
      </c>
      <c r="J66">
        <f>(10^(_10sept_0_10[[#This Row],[V_mag_adj]]/20)*COS(RADIANS(_10sept_0_10[[#This Row],[V_phase]])))*0.15</f>
        <v>-2.7862425193173772E-6</v>
      </c>
      <c r="K66">
        <f>(10^(_10sept_0_10[[#This Row],[V_mag_adj]]/20)*SIN(RADIANS(_10sept_0_10[[#This Row],[V_phase]])))*0.15</f>
        <v>1.4125596314307461E-4</v>
      </c>
    </row>
    <row r="67" spans="1:11" x14ac:dyDescent="0.25">
      <c r="A67">
        <v>-116</v>
      </c>
      <c r="B67">
        <v>-21.54</v>
      </c>
      <c r="C67">
        <v>109.66</v>
      </c>
      <c r="D67">
        <v>-21.57</v>
      </c>
      <c r="E67">
        <v>109.48</v>
      </c>
      <c r="F67">
        <f>_10sept_0_10[[#This Row],[H_mag]]-40</f>
        <v>-61.54</v>
      </c>
      <c r="G67">
        <f>_10sept_0_10[[#This Row],[V_mag]]-40</f>
        <v>-61.57</v>
      </c>
      <c r="H67">
        <f>(10^(_10sept_0_10[[#This Row],[H_mag_adj]]/20)*COS(RADIANS(_10sept_0_10[[#This Row],[H_phase]])))*0.15</f>
        <v>-4.2266489670765251E-5</v>
      </c>
      <c r="I67">
        <f>(10^(_10sept_0_10[[#This Row],[H_mag_adj]]/20)*SIN(RADIANS(_10sept_0_10[[#This Row],[H_phase]])))*0.15</f>
        <v>1.1830590883535967E-4</v>
      </c>
      <c r="J67">
        <f>(10^(_10sept_0_10[[#This Row],[V_mag_adj]]/20)*COS(RADIANS(_10sept_0_10[[#This Row],[V_phase]])))*0.15</f>
        <v>-4.1750163463984798E-5</v>
      </c>
      <c r="K67">
        <f>(10^(_10sept_0_10[[#This Row],[V_mag_adj]]/20)*SIN(RADIANS(_10sept_0_10[[#This Row],[V_phase]])))*0.15</f>
        <v>1.1802974378614412E-4</v>
      </c>
    </row>
    <row r="68" spans="1:11" x14ac:dyDescent="0.25">
      <c r="A68">
        <v>-115</v>
      </c>
      <c r="B68">
        <v>-22.69</v>
      </c>
      <c r="C68">
        <v>129.13</v>
      </c>
      <c r="D68">
        <v>-22.82</v>
      </c>
      <c r="E68">
        <v>129.84</v>
      </c>
      <c r="F68">
        <f>_10sept_0_10[[#This Row],[H_mag]]-40</f>
        <v>-62.69</v>
      </c>
      <c r="G68">
        <f>_10sept_0_10[[#This Row],[V_mag]]-40</f>
        <v>-62.82</v>
      </c>
      <c r="H68">
        <f>(10^(_10sept_0_10[[#This Row],[H_mag_adj]]/20)*COS(RADIANS(_10sept_0_10[[#This Row],[H_phase]])))*0.15</f>
        <v>-6.9450774317853442E-5</v>
      </c>
      <c r="I68">
        <f>(10^(_10sept_0_10[[#This Row],[H_mag_adj]]/20)*SIN(RADIANS(_10sept_0_10[[#This Row],[H_phase]])))*0.15</f>
        <v>8.5367792833521556E-5</v>
      </c>
      <c r="J68">
        <f>(10^(_10sept_0_10[[#This Row],[V_mag_adj]]/20)*COS(RADIANS(_10sept_0_10[[#This Row],[V_phase]])))*0.15</f>
        <v>-6.9455927406569446E-5</v>
      </c>
      <c r="K68">
        <f>(10^(_10sept_0_10[[#This Row],[V_mag_adj]]/20)*SIN(RADIANS(_10sept_0_10[[#This Row],[V_phase]])))*0.15</f>
        <v>8.3245350624365378E-5</v>
      </c>
    </row>
    <row r="69" spans="1:11" x14ac:dyDescent="0.25">
      <c r="A69">
        <v>-114</v>
      </c>
      <c r="B69">
        <v>-24.08</v>
      </c>
      <c r="C69">
        <v>154.84</v>
      </c>
      <c r="D69">
        <v>-24.14</v>
      </c>
      <c r="E69">
        <v>155.41999999999999</v>
      </c>
      <c r="F69">
        <f>_10sept_0_10[[#This Row],[H_mag]]-40</f>
        <v>-64.08</v>
      </c>
      <c r="G69">
        <f>_10sept_0_10[[#This Row],[V_mag]]-40</f>
        <v>-64.14</v>
      </c>
      <c r="H69">
        <f>(10^(_10sept_0_10[[#This Row],[H_mag_adj]]/20)*COS(RADIANS(_10sept_0_10[[#This Row],[H_phase]])))*0.15</f>
        <v>-8.4878828942445782E-5</v>
      </c>
      <c r="I69">
        <f>(10^(_10sept_0_10[[#This Row],[H_mag_adj]]/20)*SIN(RADIANS(_10sept_0_10[[#This Row],[H_phase]])))*0.15</f>
        <v>3.9868591054714698E-5</v>
      </c>
      <c r="J69">
        <f>(10^(_10sept_0_10[[#This Row],[V_mag_adj]]/20)*COS(RADIANS(_10sept_0_10[[#This Row],[V_phase]])))*0.15</f>
        <v>-8.4691009294392898E-5</v>
      </c>
      <c r="K69">
        <f>(10^(_10sept_0_10[[#This Row],[V_mag_adj]]/20)*SIN(RADIANS(_10sept_0_10[[#This Row],[V_phase]])))*0.15</f>
        <v>3.8738817640409731E-5</v>
      </c>
    </row>
    <row r="70" spans="1:11" x14ac:dyDescent="0.25">
      <c r="A70">
        <v>-113</v>
      </c>
      <c r="B70">
        <v>-25.16</v>
      </c>
      <c r="C70">
        <v>-175.66</v>
      </c>
      <c r="D70">
        <v>-25.12</v>
      </c>
      <c r="E70">
        <v>-177.36</v>
      </c>
      <c r="F70">
        <f>_10sept_0_10[[#This Row],[H_mag]]-40</f>
        <v>-65.16</v>
      </c>
      <c r="G70">
        <f>_10sept_0_10[[#This Row],[V_mag]]-40</f>
        <v>-65.12</v>
      </c>
      <c r="H70">
        <f>(10^(_10sept_0_10[[#This Row],[H_mag_adj]]/20)*COS(RADIANS(_10sept_0_10[[#This Row],[H_phase]])))*0.15</f>
        <v>-8.2574157351084296E-5</v>
      </c>
      <c r="I70">
        <f>(10^(_10sept_0_10[[#This Row],[H_mag_adj]]/20)*SIN(RADIANS(_10sept_0_10[[#This Row],[H_phase]])))*0.15</f>
        <v>-6.2667586854232715E-6</v>
      </c>
      <c r="J70">
        <f>(10^(_10sept_0_10[[#This Row],[V_mag_adj]]/20)*COS(RADIANS(_10sept_0_10[[#This Row],[V_phase]])))*0.15</f>
        <v>-8.3105559726822479E-5</v>
      </c>
      <c r="K70">
        <f>(10^(_10sept_0_10[[#This Row],[V_mag_adj]]/20)*SIN(RADIANS(_10sept_0_10[[#This Row],[V_phase]])))*0.15</f>
        <v>-3.8319414998290534E-6</v>
      </c>
    </row>
    <row r="71" spans="1:11" x14ac:dyDescent="0.25">
      <c r="A71">
        <v>-112</v>
      </c>
      <c r="B71">
        <v>-25.17</v>
      </c>
      <c r="C71">
        <v>-146.08000000000001</v>
      </c>
      <c r="D71">
        <v>-25.26</v>
      </c>
      <c r="E71">
        <v>-145.55000000000001</v>
      </c>
      <c r="F71">
        <f>_10sept_0_10[[#This Row],[H_mag]]-40</f>
        <v>-65.17</v>
      </c>
      <c r="G71">
        <f>_10sept_0_10[[#This Row],[V_mag]]-40</f>
        <v>-65.260000000000005</v>
      </c>
      <c r="H71">
        <f>(10^(_10sept_0_10[[#This Row],[H_mag_adj]]/20)*COS(RADIANS(_10sept_0_10[[#This Row],[H_phase]])))*0.15</f>
        <v>-6.8639462168728138E-5</v>
      </c>
      <c r="I71">
        <f>(10^(_10sept_0_10[[#This Row],[H_mag_adj]]/20)*SIN(RADIANS(_10sept_0_10[[#This Row],[H_phase]])))*0.15</f>
        <v>-4.6158591193399283E-5</v>
      </c>
      <c r="J71">
        <f>(10^(_10sept_0_10[[#This Row],[V_mag_adj]]/20)*COS(RADIANS(_10sept_0_10[[#This Row],[V_phase]])))*0.15</f>
        <v>-6.7506440000761588E-5</v>
      </c>
      <c r="K71">
        <f>(10^(_10sept_0_10[[#This Row],[V_mag_adj]]/20)*SIN(RADIANS(_10sept_0_10[[#This Row],[V_phase]])))*0.15</f>
        <v>-4.6309205614426588E-5</v>
      </c>
    </row>
    <row r="72" spans="1:11" x14ac:dyDescent="0.25">
      <c r="A72">
        <v>-111</v>
      </c>
      <c r="B72">
        <v>-24.63</v>
      </c>
      <c r="C72">
        <v>-119.94</v>
      </c>
      <c r="D72">
        <v>-24.66</v>
      </c>
      <c r="E72">
        <v>-119.18</v>
      </c>
      <c r="F72">
        <f>_10sept_0_10[[#This Row],[H_mag]]-40</f>
        <v>-64.63</v>
      </c>
      <c r="G72">
        <f>_10sept_0_10[[#This Row],[V_mag]]-40</f>
        <v>-64.66</v>
      </c>
      <c r="H72">
        <f>(10^(_10sept_0_10[[#This Row],[H_mag_adj]]/20)*COS(RADIANS(_10sept_0_10[[#This Row],[H_phase]])))*0.15</f>
        <v>-4.3931151475512252E-5</v>
      </c>
      <c r="I72">
        <f>(10^(_10sept_0_10[[#This Row],[H_mag_adj]]/20)*SIN(RADIANS(_10sept_0_10[[#This Row],[H_phase]])))*0.15</f>
        <v>-7.6275339213999701E-5</v>
      </c>
      <c r="J72">
        <f>(10^(_10sept_0_10[[#This Row],[V_mag_adj]]/20)*COS(RADIANS(_10sept_0_10[[#This Row],[V_phase]])))*0.15</f>
        <v>-4.2767592591107978E-5</v>
      </c>
      <c r="K72">
        <f>(10^(_10sept_0_10[[#This Row],[V_mag_adj]]/20)*SIN(RADIANS(_10sept_0_10[[#This Row],[V_phase]])))*0.15</f>
        <v>-7.6586359624410019E-5</v>
      </c>
    </row>
    <row r="73" spans="1:11" x14ac:dyDescent="0.25">
      <c r="A73">
        <v>-110</v>
      </c>
      <c r="B73">
        <v>-23.89</v>
      </c>
      <c r="C73">
        <v>-96.78</v>
      </c>
      <c r="D73">
        <v>-23.88</v>
      </c>
      <c r="E73">
        <v>-95.98</v>
      </c>
      <c r="F73">
        <f>_10sept_0_10[[#This Row],[H_mag]]-40</f>
        <v>-63.89</v>
      </c>
      <c r="G73">
        <f>_10sept_0_10[[#This Row],[V_mag]]-40</f>
        <v>-63.879999999999995</v>
      </c>
      <c r="H73">
        <f>(10^(_10sept_0_10[[#This Row],[H_mag_adj]]/20)*COS(RADIANS(_10sept_0_10[[#This Row],[H_phase]])))*0.15</f>
        <v>-1.1315774709633361E-5</v>
      </c>
      <c r="I73">
        <f>(10^(_10sept_0_10[[#This Row],[H_mag_adj]]/20)*SIN(RADIANS(_10sept_0_10[[#This Row],[H_phase]])))*0.15</f>
        <v>-9.5179511635679086E-5</v>
      </c>
      <c r="J73">
        <f>(10^(_10sept_0_10[[#This Row],[V_mag_adj]]/20)*COS(RADIANS(_10sept_0_10[[#This Row],[V_phase]])))*0.15</f>
        <v>-9.9972613366805447E-6</v>
      </c>
      <c r="K73">
        <f>(10^(_10sept_0_10[[#This Row],[V_mag_adj]]/20)*SIN(RADIANS(_10sept_0_10[[#This Row],[V_phase]])))*0.15</f>
        <v>-9.5438040684474144E-5</v>
      </c>
    </row>
    <row r="74" spans="1:11" x14ac:dyDescent="0.25">
      <c r="A74">
        <v>-109</v>
      </c>
      <c r="B74">
        <v>-23.38</v>
      </c>
      <c r="C74">
        <v>-78.349999999999994</v>
      </c>
      <c r="D74">
        <v>-23.42</v>
      </c>
      <c r="E74">
        <v>-77.92</v>
      </c>
      <c r="F74">
        <f>_10sept_0_10[[#This Row],[H_mag]]-40</f>
        <v>-63.379999999999995</v>
      </c>
      <c r="G74">
        <f>_10sept_0_10[[#This Row],[V_mag]]-40</f>
        <v>-63.42</v>
      </c>
      <c r="H74">
        <f>(10^(_10sept_0_10[[#This Row],[H_mag_adj]]/20)*COS(RADIANS(_10sept_0_10[[#This Row],[H_phase]])))*0.15</f>
        <v>2.0525695379273739E-5</v>
      </c>
      <c r="I74">
        <f>(10^(_10sept_0_10[[#This Row],[H_mag_adj]]/20)*SIN(RADIANS(_10sept_0_10[[#This Row],[H_phase]])))*0.15</f>
        <v>-9.9552253204168121E-5</v>
      </c>
      <c r="J74">
        <f>(10^(_10sept_0_10[[#This Row],[V_mag_adj]]/20)*COS(RADIANS(_10sept_0_10[[#This Row],[V_phase]])))*0.15</f>
        <v>2.1174504530487217E-5</v>
      </c>
      <c r="K74">
        <f>(10^(_10sept_0_10[[#This Row],[V_mag_adj]]/20)*SIN(RADIANS(_10sept_0_10[[#This Row],[V_phase]])))*0.15</f>
        <v>-9.8938727055003273E-5</v>
      </c>
    </row>
    <row r="75" spans="1:11" x14ac:dyDescent="0.25">
      <c r="A75">
        <v>-108</v>
      </c>
      <c r="B75">
        <v>-23.38</v>
      </c>
      <c r="C75">
        <v>-63.06</v>
      </c>
      <c r="D75">
        <v>-23.48</v>
      </c>
      <c r="E75">
        <v>-63.17</v>
      </c>
      <c r="F75">
        <f>_10sept_0_10[[#This Row],[H_mag]]-40</f>
        <v>-63.379999999999995</v>
      </c>
      <c r="G75">
        <f>_10sept_0_10[[#This Row],[V_mag]]-40</f>
        <v>-63.480000000000004</v>
      </c>
      <c r="H75">
        <f>(10^(_10sept_0_10[[#This Row],[H_mag_adj]]/20)*COS(RADIANS(_10sept_0_10[[#This Row],[H_phase]])))*0.15</f>
        <v>4.6051553704854343E-5</v>
      </c>
      <c r="I75">
        <f>(10^(_10sept_0_10[[#This Row],[H_mag_adj]]/20)*SIN(RADIANS(_10sept_0_10[[#This Row],[H_phase]])))*0.15</f>
        <v>-9.0615725402374059E-5</v>
      </c>
      <c r="J75">
        <f>(10^(_10sept_0_10[[#This Row],[V_mag_adj]]/20)*COS(RADIANS(_10sept_0_10[[#This Row],[V_phase]])))*0.15</f>
        <v>4.5352343846702815E-5</v>
      </c>
      <c r="K75">
        <f>(10^(_10sept_0_10[[#This Row],[V_mag_adj]]/20)*SIN(RADIANS(_10sept_0_10[[#This Row],[V_phase]])))*0.15</f>
        <v>-8.9665691215235009E-5</v>
      </c>
    </row>
    <row r="76" spans="1:11" x14ac:dyDescent="0.25">
      <c r="A76">
        <v>-107</v>
      </c>
      <c r="B76">
        <v>-24.02</v>
      </c>
      <c r="C76">
        <v>-46.73</v>
      </c>
      <c r="D76">
        <v>-24.18</v>
      </c>
      <c r="E76">
        <v>-47.41</v>
      </c>
      <c r="F76">
        <f>_10sept_0_10[[#This Row],[H_mag]]-40</f>
        <v>-64.02</v>
      </c>
      <c r="G76">
        <f>_10sept_0_10[[#This Row],[V_mag]]-40</f>
        <v>-64.180000000000007</v>
      </c>
      <c r="H76">
        <f>(10^(_10sept_0_10[[#This Row],[H_mag_adj]]/20)*COS(RADIANS(_10sept_0_10[[#This Row],[H_phase]])))*0.15</f>
        <v>6.4723043116091152E-5</v>
      </c>
      <c r="I76">
        <f>(10^(_10sept_0_10[[#This Row],[H_mag_adj]]/20)*SIN(RADIANS(_10sept_0_10[[#This Row],[H_phase]])))*0.15</f>
        <v>-6.8754515928337432E-5</v>
      </c>
      <c r="J76">
        <f>(10^(_10sept_0_10[[#This Row],[V_mag_adj]]/20)*COS(RADIANS(_10sept_0_10[[#This Row],[V_phase]])))*0.15</f>
        <v>6.2736156783241301E-5</v>
      </c>
      <c r="K76">
        <f>(10^(_10sept_0_10[[#This Row],[V_mag_adj]]/20)*SIN(RADIANS(_10sept_0_10[[#This Row],[V_phase]])))*0.15</f>
        <v>-6.8248961354511393E-5</v>
      </c>
    </row>
    <row r="77" spans="1:11" x14ac:dyDescent="0.25">
      <c r="A77">
        <v>-106</v>
      </c>
      <c r="B77">
        <v>-25.38</v>
      </c>
      <c r="C77">
        <v>-29.14</v>
      </c>
      <c r="D77">
        <v>-25.59</v>
      </c>
      <c r="E77">
        <v>-28.73</v>
      </c>
      <c r="F77">
        <f>_10sept_0_10[[#This Row],[H_mag]]-40</f>
        <v>-65.38</v>
      </c>
      <c r="G77">
        <f>_10sept_0_10[[#This Row],[V_mag]]-40</f>
        <v>-65.59</v>
      </c>
      <c r="H77">
        <f>(10^(_10sept_0_10[[#This Row],[H_mag_adj]]/20)*COS(RADIANS(_10sept_0_10[[#This Row],[H_phase]])))*0.15</f>
        <v>7.0521346979490697E-5</v>
      </c>
      <c r="I77">
        <f>(10^(_10sept_0_10[[#This Row],[H_mag_adj]]/20)*SIN(RADIANS(_10sept_0_10[[#This Row],[H_phase]])))*0.15</f>
        <v>-3.9316188682605707E-5</v>
      </c>
      <c r="J77">
        <f>(10^(_10sept_0_10[[#This Row],[V_mag_adj]]/20)*COS(RADIANS(_10sept_0_10[[#This Row],[V_phase]])))*0.15</f>
        <v>6.9109643748467746E-5</v>
      </c>
      <c r="K77">
        <f>(10^(_10sept_0_10[[#This Row],[V_mag_adj]]/20)*SIN(RADIANS(_10sept_0_10[[#This Row],[V_phase]])))*0.15</f>
        <v>-3.7883470240404785E-5</v>
      </c>
    </row>
    <row r="78" spans="1:11" x14ac:dyDescent="0.25">
      <c r="A78">
        <v>-105</v>
      </c>
      <c r="B78">
        <v>-27.48</v>
      </c>
      <c r="C78">
        <v>-6.27</v>
      </c>
      <c r="D78">
        <v>-27.35</v>
      </c>
      <c r="E78">
        <v>-3.63</v>
      </c>
      <c r="F78">
        <f>_10sept_0_10[[#This Row],[H_mag]]-40</f>
        <v>-67.48</v>
      </c>
      <c r="G78">
        <f>_10sept_0_10[[#This Row],[V_mag]]-40</f>
        <v>-67.349999999999994</v>
      </c>
      <c r="H78">
        <f>(10^(_10sept_0_10[[#This Row],[H_mag_adj]]/20)*COS(RADIANS(_10sept_0_10[[#This Row],[H_phase]])))*0.15</f>
        <v>6.3021049087790248E-5</v>
      </c>
      <c r="I78">
        <f>(10^(_10sept_0_10[[#This Row],[H_mag_adj]]/20)*SIN(RADIANS(_10sept_0_10[[#This Row],[H_phase]])))*0.15</f>
        <v>-6.9241905874579233E-6</v>
      </c>
      <c r="J78">
        <f>(10^(_10sept_0_10[[#This Row],[V_mag_adj]]/20)*COS(RADIANS(_10sept_0_10[[#This Row],[V_phase]])))*0.15</f>
        <v>6.422721122271901E-5</v>
      </c>
      <c r="K78">
        <f>(10^(_10sept_0_10[[#This Row],[V_mag_adj]]/20)*SIN(RADIANS(_10sept_0_10[[#This Row],[V_phase]])))*0.15</f>
        <v>-4.0745971405021966E-6</v>
      </c>
    </row>
    <row r="79" spans="1:11" x14ac:dyDescent="0.25">
      <c r="A79">
        <v>-104</v>
      </c>
      <c r="B79">
        <v>-28.8</v>
      </c>
      <c r="C79">
        <v>32.03</v>
      </c>
      <c r="D79">
        <v>-28.91</v>
      </c>
      <c r="E79">
        <v>30.31</v>
      </c>
      <c r="F79">
        <f>_10sept_0_10[[#This Row],[H_mag]]-40</f>
        <v>-68.8</v>
      </c>
      <c r="G79">
        <f>_10sept_0_10[[#This Row],[V_mag]]-40</f>
        <v>-68.91</v>
      </c>
      <c r="H79">
        <f>(10^(_10sept_0_10[[#This Row],[H_mag_adj]]/20)*COS(RADIANS(_10sept_0_10[[#This Row],[H_phase]])))*0.15</f>
        <v>4.6171030413074086E-5</v>
      </c>
      <c r="I79">
        <f>(10^(_10sept_0_10[[#This Row],[H_mag_adj]]/20)*SIN(RADIANS(_10sept_0_10[[#This Row],[H_phase]])))*0.15</f>
        <v>2.8884487399760075E-5</v>
      </c>
      <c r="J79">
        <f>(10^(_10sept_0_10[[#This Row],[V_mag_adj]]/20)*COS(RADIANS(_10sept_0_10[[#This Row],[V_phase]])))*0.15</f>
        <v>4.6425518545784975E-5</v>
      </c>
      <c r="K79">
        <f>(10^(_10sept_0_10[[#This Row],[V_mag_adj]]/20)*SIN(RADIANS(_10sept_0_10[[#This Row],[V_phase]])))*0.15</f>
        <v>2.7139753363435385E-5</v>
      </c>
    </row>
    <row r="80" spans="1:11" x14ac:dyDescent="0.25">
      <c r="A80">
        <v>-103</v>
      </c>
      <c r="B80">
        <v>-28.27</v>
      </c>
      <c r="C80">
        <v>69.53</v>
      </c>
      <c r="D80">
        <v>-28.29</v>
      </c>
      <c r="E80">
        <v>69.260000000000005</v>
      </c>
      <c r="F80">
        <f>_10sept_0_10[[#This Row],[H_mag]]-40</f>
        <v>-68.27</v>
      </c>
      <c r="G80">
        <f>_10sept_0_10[[#This Row],[V_mag]]-40</f>
        <v>-68.289999999999992</v>
      </c>
      <c r="H80">
        <f>(10^(_10sept_0_10[[#This Row],[H_mag_adj]]/20)*COS(RADIANS(_10sept_0_10[[#This Row],[H_phase]])))*0.15</f>
        <v>2.0244538000468673E-5</v>
      </c>
      <c r="I80">
        <f>(10^(_10sept_0_10[[#This Row],[H_mag_adj]]/20)*SIN(RADIANS(_10sept_0_10[[#This Row],[H_phase]])))*0.15</f>
        <v>5.4233025971239449E-5</v>
      </c>
      <c r="J80">
        <f>(10^(_10sept_0_10[[#This Row],[V_mag_adj]]/20)*COS(RADIANS(_10sept_0_10[[#This Row],[V_phase]])))*0.15</f>
        <v>2.0452730973449596E-5</v>
      </c>
      <c r="K80">
        <f>(10^(_10sept_0_10[[#This Row],[V_mag_adj]]/20)*SIN(RADIANS(_10sept_0_10[[#This Row],[V_phase]])))*0.15</f>
        <v>5.4012512321739838E-5</v>
      </c>
    </row>
    <row r="81" spans="1:11" x14ac:dyDescent="0.25">
      <c r="A81">
        <v>-102</v>
      </c>
      <c r="B81">
        <v>-26.17</v>
      </c>
      <c r="C81">
        <v>100.55</v>
      </c>
      <c r="D81">
        <v>-26.15</v>
      </c>
      <c r="E81">
        <v>100.42</v>
      </c>
      <c r="F81">
        <f>_10sept_0_10[[#This Row],[H_mag]]-40</f>
        <v>-66.17</v>
      </c>
      <c r="G81">
        <f>_10sept_0_10[[#This Row],[V_mag]]-40</f>
        <v>-66.150000000000006</v>
      </c>
      <c r="H81">
        <f>(10^(_10sept_0_10[[#This Row],[H_mag_adj]]/20)*COS(RADIANS(_10sept_0_10[[#This Row],[H_phase]])))*0.15</f>
        <v>-1.3497837773385536E-5</v>
      </c>
      <c r="I81">
        <f>(10^(_10sept_0_10[[#This Row],[H_mag_adj]]/20)*SIN(RADIANS(_10sept_0_10[[#This Row],[H_phase]])))*0.15</f>
        <v>7.2474790464991827E-5</v>
      </c>
      <c r="J81">
        <f>(10^(_10sept_0_10[[#This Row],[V_mag_adj]]/20)*COS(RADIANS(_10sept_0_10[[#This Row],[V_phase]])))*0.15</f>
        <v>-1.3364099663740095E-5</v>
      </c>
      <c r="K81">
        <f>(10^(_10sept_0_10[[#This Row],[V_mag_adj]]/20)*SIN(RADIANS(_10sept_0_10[[#This Row],[V_phase]])))*0.15</f>
        <v>7.2672371325786821E-5</v>
      </c>
    </row>
    <row r="82" spans="1:11" x14ac:dyDescent="0.25">
      <c r="A82">
        <v>-101</v>
      </c>
      <c r="B82">
        <v>-24.13</v>
      </c>
      <c r="C82">
        <v>121.33</v>
      </c>
      <c r="D82">
        <v>-24.28</v>
      </c>
      <c r="E82">
        <v>120.94</v>
      </c>
      <c r="F82">
        <f>_10sept_0_10[[#This Row],[H_mag]]-40</f>
        <v>-64.13</v>
      </c>
      <c r="G82">
        <f>_10sept_0_10[[#This Row],[V_mag]]-40</f>
        <v>-64.28</v>
      </c>
      <c r="H82">
        <f>(10^(_10sept_0_10[[#This Row],[H_mag_adj]]/20)*COS(RADIANS(_10sept_0_10[[#This Row],[H_phase]])))*0.15</f>
        <v>-4.8480441732709632E-5</v>
      </c>
      <c r="I82">
        <f>(10^(_10sept_0_10[[#This Row],[H_mag_adj]]/20)*SIN(RADIANS(_10sept_0_10[[#This Row],[H_phase]])))*0.15</f>
        <v>7.9642348992969215E-5</v>
      </c>
      <c r="J82">
        <f>(10^(_10sept_0_10[[#This Row],[V_mag_adj]]/20)*COS(RADIANS(_10sept_0_10[[#This Row],[V_phase]])))*0.15</f>
        <v>-4.7116475406128358E-5</v>
      </c>
      <c r="K82">
        <f>(10^(_10sept_0_10[[#This Row],[V_mag_adj]]/20)*SIN(RADIANS(_10sept_0_10[[#This Row],[V_phase]])))*0.15</f>
        <v>7.8601312302705264E-5</v>
      </c>
    </row>
    <row r="83" spans="1:11" x14ac:dyDescent="0.25">
      <c r="A83">
        <v>-100</v>
      </c>
      <c r="B83">
        <v>-22.73</v>
      </c>
      <c r="C83">
        <v>138.84</v>
      </c>
      <c r="D83">
        <v>-22.78</v>
      </c>
      <c r="E83">
        <v>139.13</v>
      </c>
      <c r="F83">
        <f>_10sept_0_10[[#This Row],[H_mag]]-40</f>
        <v>-62.730000000000004</v>
      </c>
      <c r="G83">
        <f>_10sept_0_10[[#This Row],[V_mag]]-40</f>
        <v>-62.78</v>
      </c>
      <c r="H83">
        <f>(10^(_10sept_0_10[[#This Row],[H_mag_adj]]/20)*COS(RADIANS(_10sept_0_10[[#This Row],[H_phase]])))*0.15</f>
        <v>-8.2473398596611549E-5</v>
      </c>
      <c r="I83">
        <f>(10^(_10sept_0_10[[#This Row],[H_mag_adj]]/20)*SIN(RADIANS(_10sept_0_10[[#This Row],[H_phase]])))*0.15</f>
        <v>7.2098361093688343E-5</v>
      </c>
      <c r="J83">
        <f>(10^(_10sept_0_10[[#This Row],[V_mag_adj]]/20)*COS(RADIANS(_10sept_0_10[[#This Row],[V_phase]])))*0.15</f>
        <v>-8.2361783458792585E-5</v>
      </c>
      <c r="K83">
        <f>(10^(_10sept_0_10[[#This Row],[V_mag_adj]]/20)*SIN(RADIANS(_10sept_0_10[[#This Row],[V_phase]])))*0.15</f>
        <v>7.1268566054751259E-5</v>
      </c>
    </row>
    <row r="84" spans="1:11" x14ac:dyDescent="0.25">
      <c r="A84">
        <v>-99</v>
      </c>
      <c r="B84">
        <v>-21.8</v>
      </c>
      <c r="C84">
        <v>154.38</v>
      </c>
      <c r="D84">
        <v>-21.75</v>
      </c>
      <c r="E84">
        <v>154.1</v>
      </c>
      <c r="F84">
        <f>_10sept_0_10[[#This Row],[H_mag]]-40</f>
        <v>-61.8</v>
      </c>
      <c r="G84">
        <f>_10sept_0_10[[#This Row],[V_mag]]-40</f>
        <v>-61.75</v>
      </c>
      <c r="H84">
        <f>(10^(_10sept_0_10[[#This Row],[H_mag_adj]]/20)*COS(RADIANS(_10sept_0_10[[#This Row],[H_phase]])))*0.15</f>
        <v>-1.0993715354864778E-4</v>
      </c>
      <c r="I84">
        <f>(10^(_10sept_0_10[[#This Row],[H_mag_adj]]/20)*SIN(RADIANS(_10sept_0_10[[#This Row],[H_phase]])))*0.15</f>
        <v>5.2720250850995876E-5</v>
      </c>
      <c r="J84">
        <f>(10^(_10sept_0_10[[#This Row],[V_mag_adj]]/20)*COS(RADIANS(_10sept_0_10[[#This Row],[V_phase]])))*0.15</f>
        <v>-1.1031138123859215E-4</v>
      </c>
      <c r="K84">
        <f>(10^(_10sept_0_10[[#This Row],[V_mag_adj]]/20)*SIN(RADIANS(_10sept_0_10[[#This Row],[V_phase]])))*0.15</f>
        <v>5.356432875083745E-5</v>
      </c>
    </row>
    <row r="85" spans="1:11" x14ac:dyDescent="0.25">
      <c r="A85">
        <v>-98</v>
      </c>
      <c r="B85">
        <v>-21.15</v>
      </c>
      <c r="C85">
        <v>169.17</v>
      </c>
      <c r="D85">
        <v>-21.14</v>
      </c>
      <c r="E85">
        <v>169.24</v>
      </c>
      <c r="F85">
        <f>_10sept_0_10[[#This Row],[H_mag]]-40</f>
        <v>-61.15</v>
      </c>
      <c r="G85">
        <f>_10sept_0_10[[#This Row],[V_mag]]-40</f>
        <v>-61.14</v>
      </c>
      <c r="H85">
        <f>(10^(_10sept_0_10[[#This Row],[H_mag_adj]]/20)*COS(RADIANS(_10sept_0_10[[#This Row],[H_phase]])))*0.15</f>
        <v>-1.2905841482672935E-4</v>
      </c>
      <c r="I85">
        <f>(10^(_10sept_0_10[[#This Row],[H_mag_adj]]/20)*SIN(RADIANS(_10sept_0_10[[#This Row],[H_phase]])))*0.15</f>
        <v>2.468925015169032E-5</v>
      </c>
      <c r="J85">
        <f>(10^(_10sept_0_10[[#This Row],[V_mag_adj]]/20)*COS(RADIANS(_10sept_0_10[[#This Row],[V_phase]])))*0.15</f>
        <v>-1.2923718630253715E-4</v>
      </c>
      <c r="K85">
        <f>(10^(_10sept_0_10[[#This Row],[V_mag_adj]]/20)*SIN(RADIANS(_10sept_0_10[[#This Row],[V_phase]])))*0.15</f>
        <v>2.4559816429525565E-5</v>
      </c>
    </row>
    <row r="86" spans="1:11" x14ac:dyDescent="0.25">
      <c r="A86">
        <v>-97</v>
      </c>
      <c r="B86">
        <v>-20.87</v>
      </c>
      <c r="C86">
        <v>-175.27</v>
      </c>
      <c r="D86">
        <v>-21</v>
      </c>
      <c r="E86">
        <v>-175.64</v>
      </c>
      <c r="F86">
        <f>_10sept_0_10[[#This Row],[H_mag]]-40</f>
        <v>-60.870000000000005</v>
      </c>
      <c r="G86">
        <f>_10sept_0_10[[#This Row],[V_mag]]-40</f>
        <v>-61</v>
      </c>
      <c r="H86">
        <f>(10^(_10sept_0_10[[#This Row],[H_mag_adj]]/20)*COS(RADIANS(_10sept_0_10[[#This Row],[H_phase]])))*0.15</f>
        <v>-1.3524140644596749E-4</v>
      </c>
      <c r="I86">
        <f>(10^(_10sept_0_10[[#This Row],[H_mag_adj]]/20)*SIN(RADIANS(_10sept_0_10[[#This Row],[H_phase]])))*0.15</f>
        <v>-1.1190161551530862E-5</v>
      </c>
      <c r="J86">
        <f>(10^(_10sept_0_10[[#This Row],[V_mag_adj]]/20)*COS(RADIANS(_10sept_0_10[[#This Row],[V_phase]])))*0.15</f>
        <v>-1.3330075794334214E-4</v>
      </c>
      <c r="K86">
        <f>(10^(_10sept_0_10[[#This Row],[V_mag_adj]]/20)*SIN(RADIANS(_10sept_0_10[[#This Row],[V_phase]])))*0.15</f>
        <v>-1.0163326868050402E-5</v>
      </c>
    </row>
    <row r="87" spans="1:11" x14ac:dyDescent="0.25">
      <c r="A87">
        <v>-96</v>
      </c>
      <c r="B87">
        <v>-20.85</v>
      </c>
      <c r="C87">
        <v>-158.34</v>
      </c>
      <c r="D87">
        <v>-20.91</v>
      </c>
      <c r="E87">
        <v>-158.15</v>
      </c>
      <c r="F87">
        <f>_10sept_0_10[[#This Row],[H_mag]]-40</f>
        <v>-60.85</v>
      </c>
      <c r="G87">
        <f>_10sept_0_10[[#This Row],[V_mag]]-40</f>
        <v>-60.91</v>
      </c>
      <c r="H87">
        <f>(10^(_10sept_0_10[[#This Row],[H_mag_adj]]/20)*COS(RADIANS(_10sept_0_10[[#This Row],[H_phase]])))*0.15</f>
        <v>-1.2641234194145942E-4</v>
      </c>
      <c r="I87">
        <f>(10^(_10sept_0_10[[#This Row],[H_mag_adj]]/20)*SIN(RADIANS(_10sept_0_10[[#This Row],[H_phase]])))*0.15</f>
        <v>-5.0203380649958507E-5</v>
      </c>
      <c r="J87">
        <f>(10^(_10sept_0_10[[#This Row],[V_mag_adj]]/20)*COS(RADIANS(_10sept_0_10[[#This Row],[V_phase]])))*0.15</f>
        <v>-1.2537610086081066E-4</v>
      </c>
      <c r="K87">
        <f>(10^(_10sept_0_10[[#This Row],[V_mag_adj]]/20)*SIN(RADIANS(_10sept_0_10[[#This Row],[V_phase]])))*0.15</f>
        <v>-5.0273821564023367E-5</v>
      </c>
    </row>
    <row r="88" spans="1:11" x14ac:dyDescent="0.25">
      <c r="A88">
        <v>-95</v>
      </c>
      <c r="B88">
        <v>-20.96</v>
      </c>
      <c r="C88">
        <v>-141.25</v>
      </c>
      <c r="D88">
        <v>-21.01</v>
      </c>
      <c r="E88">
        <v>-140.83000000000001</v>
      </c>
      <c r="F88">
        <f>_10sept_0_10[[#This Row],[H_mag]]-40</f>
        <v>-60.96</v>
      </c>
      <c r="G88">
        <f>_10sept_0_10[[#This Row],[V_mag]]-40</f>
        <v>-61.010000000000005</v>
      </c>
      <c r="H88">
        <f>(10^(_10sept_0_10[[#This Row],[H_mag_adj]]/20)*COS(RADIANS(_10sept_0_10[[#This Row],[H_phase]])))*0.15</f>
        <v>-1.0474216310403356E-4</v>
      </c>
      <c r="I88">
        <f>(10^(_10sept_0_10[[#This Row],[H_mag_adj]]/20)*SIN(RADIANS(_10sept_0_10[[#This Row],[H_phase]])))*0.15</f>
        <v>-8.406447343861012E-5</v>
      </c>
      <c r="J88">
        <f>(10^(_10sept_0_10[[#This Row],[V_mag_adj]]/20)*COS(RADIANS(_10sept_0_10[[#This Row],[V_phase]])))*0.15</f>
        <v>-1.0352547066131653E-4</v>
      </c>
      <c r="K88">
        <f>(10^(_10sept_0_10[[#This Row],[V_mag_adj]]/20)*SIN(RADIANS(_10sept_0_10[[#This Row],[V_phase]])))*0.15</f>
        <v>-8.4343090174379169E-5</v>
      </c>
    </row>
    <row r="89" spans="1:11" x14ac:dyDescent="0.25">
      <c r="A89">
        <v>-94</v>
      </c>
      <c r="B89">
        <v>-21.03</v>
      </c>
      <c r="C89">
        <v>-120.56</v>
      </c>
      <c r="D89">
        <v>-21.1</v>
      </c>
      <c r="E89">
        <v>-121.16</v>
      </c>
      <c r="F89">
        <f>_10sept_0_10[[#This Row],[H_mag]]-40</f>
        <v>-61.03</v>
      </c>
      <c r="G89">
        <f>_10sept_0_10[[#This Row],[V_mag]]-40</f>
        <v>-61.1</v>
      </c>
      <c r="H89">
        <f>(10^(_10sept_0_10[[#This Row],[H_mag_adj]]/20)*COS(RADIANS(_10sept_0_10[[#This Row],[H_phase]])))*0.15</f>
        <v>-6.7737832228543043E-5</v>
      </c>
      <c r="I89">
        <f>(10^(_10sept_0_10[[#This Row],[H_mag_adj]]/20)*SIN(RADIANS(_10sept_0_10[[#This Row],[H_phase]])))*0.15</f>
        <v>-1.1472113463261777E-4</v>
      </c>
      <c r="J89">
        <f>(10^(_10sept_0_10[[#This Row],[V_mag_adj]]/20)*COS(RADIANS(_10sept_0_10[[#This Row],[V_phase]])))*0.15</f>
        <v>-6.8382131579427987E-5</v>
      </c>
      <c r="K89">
        <f>(10^(_10sept_0_10[[#This Row],[V_mag_adj]]/20)*SIN(RADIANS(_10sept_0_10[[#This Row],[V_phase]])))*0.15</f>
        <v>-1.1309042490325749E-4</v>
      </c>
    </row>
    <row r="90" spans="1:11" x14ac:dyDescent="0.25">
      <c r="A90">
        <v>-93</v>
      </c>
      <c r="B90">
        <v>-20.75</v>
      </c>
      <c r="C90">
        <v>-99.46</v>
      </c>
      <c r="D90">
        <v>-20.78</v>
      </c>
      <c r="E90">
        <v>-99.18</v>
      </c>
      <c r="F90">
        <f>_10sept_0_10[[#This Row],[H_mag]]-40</f>
        <v>-60.75</v>
      </c>
      <c r="G90">
        <f>_10sept_0_10[[#This Row],[V_mag]]-40</f>
        <v>-60.78</v>
      </c>
      <c r="H90">
        <f>(10^(_10sept_0_10[[#This Row],[H_mag_adj]]/20)*COS(RADIANS(_10sept_0_10[[#This Row],[H_phase]])))*0.15</f>
        <v>-2.2614384482499272E-5</v>
      </c>
      <c r="I90">
        <f>(10^(_10sept_0_10[[#This Row],[H_mag_adj]]/20)*SIN(RADIANS(_10sept_0_10[[#This Row],[H_phase]])))*0.15</f>
        <v>-1.3572022804834411E-4</v>
      </c>
      <c r="J90">
        <f>(10^(_10sept_0_10[[#This Row],[V_mag_adj]]/20)*COS(RADIANS(_10sept_0_10[[#This Row],[V_phase]])))*0.15</f>
        <v>-2.1875178112744619E-5</v>
      </c>
      <c r="K90">
        <f>(10^(_10sept_0_10[[#This Row],[V_mag_adj]]/20)*SIN(RADIANS(_10sept_0_10[[#This Row],[V_phase]])))*0.15</f>
        <v>-1.3536079377995212E-4</v>
      </c>
    </row>
    <row r="91" spans="1:11" x14ac:dyDescent="0.25">
      <c r="A91">
        <v>-92</v>
      </c>
      <c r="B91">
        <v>-20.239999999999998</v>
      </c>
      <c r="C91">
        <v>-78.7</v>
      </c>
      <c r="D91">
        <v>-20.260000000000002</v>
      </c>
      <c r="E91">
        <v>-78.5</v>
      </c>
      <c r="F91">
        <f>_10sept_0_10[[#This Row],[H_mag]]-40</f>
        <v>-60.239999999999995</v>
      </c>
      <c r="G91">
        <f>_10sept_0_10[[#This Row],[V_mag]]-40</f>
        <v>-60.260000000000005</v>
      </c>
      <c r="H91">
        <f>(10^(_10sept_0_10[[#This Row],[H_mag_adj]]/20)*COS(RADIANS(_10sept_0_10[[#This Row],[H_phase]])))*0.15</f>
        <v>2.8590910173256495E-5</v>
      </c>
      <c r="I91">
        <f>(10^(_10sept_0_10[[#This Row],[H_mag_adj]]/20)*SIN(RADIANS(_10sept_0_10[[#This Row],[H_phase]])))*0.15</f>
        <v>-1.4308352800443226E-4</v>
      </c>
      <c r="J91">
        <f>(10^(_10sept_0_10[[#This Row],[V_mag_adj]]/20)*COS(RADIANS(_10sept_0_10[[#This Row],[V_phase]])))*0.15</f>
        <v>2.9023285125155192E-5</v>
      </c>
      <c r="K91">
        <f>(10^(_10sept_0_10[[#This Row],[V_mag_adj]]/20)*SIN(RADIANS(_10sept_0_10[[#This Row],[V_phase]])))*0.15</f>
        <v>-1.4265400394769084E-4</v>
      </c>
    </row>
    <row r="92" spans="1:11" x14ac:dyDescent="0.25">
      <c r="A92">
        <v>-91</v>
      </c>
      <c r="B92">
        <v>-19.5</v>
      </c>
      <c r="C92">
        <v>-60.22</v>
      </c>
      <c r="D92">
        <v>-19.399999999999999</v>
      </c>
      <c r="E92">
        <v>-60.07</v>
      </c>
      <c r="F92">
        <f>_10sept_0_10[[#This Row],[H_mag]]-40</f>
        <v>-59.5</v>
      </c>
      <c r="G92">
        <f>_10sept_0_10[[#This Row],[V_mag]]-40</f>
        <v>-59.4</v>
      </c>
      <c r="H92">
        <f>(10^(_10sept_0_10[[#This Row],[H_mag_adj]]/20)*COS(RADIANS(_10sept_0_10[[#This Row],[H_phase]])))*0.15</f>
        <v>7.8915094769794835E-5</v>
      </c>
      <c r="I92">
        <f>(10^(_10sept_0_10[[#This Row],[H_mag_adj]]/20)*SIN(RADIANS(_10sept_0_10[[#This Row],[H_phase]])))*0.15</f>
        <v>-1.3790512332494554E-4</v>
      </c>
      <c r="J92">
        <f>(10^(_10sept_0_10[[#This Row],[V_mag_adj]]/20)*COS(RADIANS(_10sept_0_10[[#This Row],[V_phase]])))*0.15</f>
        <v>8.019382986797231E-5</v>
      </c>
      <c r="K92">
        <f>(10^(_10sept_0_10[[#This Row],[V_mag_adj]]/20)*SIN(RADIANS(_10sept_0_10[[#This Row],[V_phase]])))*0.15</f>
        <v>-1.392925200245389E-4</v>
      </c>
    </row>
    <row r="93" spans="1:11" x14ac:dyDescent="0.25">
      <c r="A93">
        <v>-90</v>
      </c>
      <c r="B93">
        <v>-18.57</v>
      </c>
      <c r="C93">
        <v>-43.07</v>
      </c>
      <c r="D93">
        <v>-18.57</v>
      </c>
      <c r="E93">
        <v>-42.24</v>
      </c>
      <c r="F93">
        <f>_10sept_0_10[[#This Row],[H_mag]]-40</f>
        <v>-58.57</v>
      </c>
      <c r="G93">
        <f>_10sept_0_10[[#This Row],[V_mag]]-40</f>
        <v>-58.57</v>
      </c>
      <c r="H93">
        <f>(10^(_10sept_0_10[[#This Row],[H_mag_adj]]/20)*COS(RADIANS(_10sept_0_10[[#This Row],[H_phase]])))*0.15</f>
        <v>1.2918834437699786E-4</v>
      </c>
      <c r="I93">
        <f>(10^(_10sept_0_10[[#This Row],[H_mag_adj]]/20)*SIN(RADIANS(_10sept_0_10[[#This Row],[H_phase]])))*0.15</f>
        <v>-1.2076549954117928E-4</v>
      </c>
      <c r="J93">
        <f>(10^(_10sept_0_10[[#This Row],[V_mag_adj]]/20)*COS(RADIANS(_10sept_0_10[[#This Row],[V_phase]])))*0.15</f>
        <v>1.3092416541960446E-4</v>
      </c>
      <c r="K93">
        <f>(10^(_10sept_0_10[[#This Row],[V_mag_adj]]/20)*SIN(RADIANS(_10sept_0_10[[#This Row],[V_phase]])))*0.15</f>
        <v>-1.1888144140899548E-4</v>
      </c>
    </row>
    <row r="94" spans="1:11" x14ac:dyDescent="0.25">
      <c r="A94">
        <v>-89</v>
      </c>
      <c r="B94">
        <v>-17.78</v>
      </c>
      <c r="C94">
        <v>-26.47</v>
      </c>
      <c r="D94">
        <v>-17.8</v>
      </c>
      <c r="E94">
        <v>-27.27</v>
      </c>
      <c r="F94">
        <f>_10sept_0_10[[#This Row],[H_mag]]-40</f>
        <v>-57.78</v>
      </c>
      <c r="G94">
        <f>_10sept_0_10[[#This Row],[V_mag]]-40</f>
        <v>-57.8</v>
      </c>
      <c r="H94">
        <f>(10^(_10sept_0_10[[#This Row],[H_mag_adj]]/20)*COS(RADIANS(_10sept_0_10[[#This Row],[H_phase]])))*0.15</f>
        <v>1.7337870055390958E-4</v>
      </c>
      <c r="I94">
        <f>(10^(_10sept_0_10[[#This Row],[H_mag_adj]]/20)*SIN(RADIANS(_10sept_0_10[[#This Row],[H_phase]])))*0.15</f>
        <v>-8.6330113382507385E-5</v>
      </c>
      <c r="J94">
        <f>(10^(_10sept_0_10[[#This Row],[V_mag_adj]]/20)*COS(RADIANS(_10sept_0_10[[#This Row],[V_phase]])))*0.15</f>
        <v>1.7176049484855856E-4</v>
      </c>
      <c r="K94">
        <f>(10^(_10sept_0_10[[#This Row],[V_mag_adj]]/20)*SIN(RADIANS(_10sept_0_10[[#This Row],[V_phase]])))*0.15</f>
        <v>-8.8538340998255754E-5</v>
      </c>
    </row>
    <row r="95" spans="1:11" x14ac:dyDescent="0.25">
      <c r="A95">
        <v>-88</v>
      </c>
      <c r="B95">
        <v>-17.16</v>
      </c>
      <c r="C95">
        <v>-12.62</v>
      </c>
      <c r="D95">
        <v>-17.190000000000001</v>
      </c>
      <c r="E95">
        <v>-12.32</v>
      </c>
      <c r="F95">
        <f>_10sept_0_10[[#This Row],[H_mag]]-40</f>
        <v>-57.16</v>
      </c>
      <c r="G95">
        <f>_10sept_0_10[[#This Row],[V_mag]]-40</f>
        <v>-57.19</v>
      </c>
      <c r="H95">
        <f>(10^(_10sept_0_10[[#This Row],[H_mag_adj]]/20)*COS(RADIANS(_10sept_0_10[[#This Row],[H_phase]])))*0.15</f>
        <v>2.0298788688900892E-4</v>
      </c>
      <c r="I95">
        <f>(10^(_10sept_0_10[[#This Row],[H_mag_adj]]/20)*SIN(RADIANS(_10sept_0_10[[#This Row],[H_phase]])))*0.15</f>
        <v>-4.5447570637092389E-5</v>
      </c>
      <c r="J95">
        <f>(10^(_10sept_0_10[[#This Row],[V_mag_adj]]/20)*COS(RADIANS(_10sept_0_10[[#This Row],[V_phase]])))*0.15</f>
        <v>2.0252236937027767E-4</v>
      </c>
      <c r="K95">
        <f>(10^(_10sept_0_10[[#This Row],[V_mag_adj]]/20)*SIN(RADIANS(_10sept_0_10[[#This Row],[V_phase]])))*0.15</f>
        <v>-4.4231077563057353E-5</v>
      </c>
    </row>
    <row r="96" spans="1:11" x14ac:dyDescent="0.25">
      <c r="A96">
        <v>-87</v>
      </c>
      <c r="B96">
        <v>-16.7</v>
      </c>
      <c r="C96">
        <v>0.26</v>
      </c>
      <c r="D96">
        <v>-16.75</v>
      </c>
      <c r="E96">
        <v>1.66</v>
      </c>
      <c r="F96">
        <f>_10sept_0_10[[#This Row],[H_mag]]-40</f>
        <v>-56.7</v>
      </c>
      <c r="G96">
        <f>_10sept_0_10[[#This Row],[V_mag]]-40</f>
        <v>-56.75</v>
      </c>
      <c r="H96">
        <f>(10^(_10sept_0_10[[#This Row],[H_mag_adj]]/20)*COS(RADIANS(_10sept_0_10[[#This Row],[H_phase]])))*0.15</f>
        <v>2.1932431797086729E-4</v>
      </c>
      <c r="I96">
        <f>(10^(_10sept_0_10[[#This Row],[H_mag_adj]]/20)*SIN(RADIANS(_10sept_0_10[[#This Row],[H_phase]])))*0.15</f>
        <v>9.9526901593502291E-7</v>
      </c>
      <c r="J96">
        <f>(10^(_10sept_0_10[[#This Row],[V_mag_adj]]/20)*COS(RADIANS(_10sept_0_10[[#This Row],[V_phase]])))*0.15</f>
        <v>2.179761408368837E-4</v>
      </c>
      <c r="K96">
        <f>(10^(_10sept_0_10[[#This Row],[V_mag_adj]]/20)*SIN(RADIANS(_10sept_0_10[[#This Row],[V_phase]])))*0.15</f>
        <v>6.3170738624421574E-6</v>
      </c>
    </row>
    <row r="97" spans="1:11" x14ac:dyDescent="0.25">
      <c r="A97">
        <v>-86</v>
      </c>
      <c r="B97">
        <v>-16.54</v>
      </c>
      <c r="C97">
        <v>15.76</v>
      </c>
      <c r="D97">
        <v>-16.52</v>
      </c>
      <c r="E97">
        <v>16.25</v>
      </c>
      <c r="F97">
        <f>_10sept_0_10[[#This Row],[H_mag]]-40</f>
        <v>-56.54</v>
      </c>
      <c r="G97">
        <f>_10sept_0_10[[#This Row],[V_mag]]-40</f>
        <v>-56.519999999999996</v>
      </c>
      <c r="H97">
        <f>(10^(_10sept_0_10[[#This Row],[H_mag_adj]]/20)*COS(RADIANS(_10sept_0_10[[#This Row],[H_phase]])))*0.15</f>
        <v>2.1500591811890639E-4</v>
      </c>
      <c r="I97">
        <f>(10^(_10sept_0_10[[#This Row],[H_mag_adj]]/20)*SIN(RADIANS(_10sept_0_10[[#This Row],[H_phase]])))*0.15</f>
        <v>6.0678452677627022E-5</v>
      </c>
      <c r="J97">
        <f>(10^(_10sept_0_10[[#This Row],[V_mag_adj]]/20)*COS(RADIANS(_10sept_0_10[[#This Row],[V_phase]])))*0.15</f>
        <v>2.1497355833166666E-4</v>
      </c>
      <c r="K97">
        <f>(10^(_10sept_0_10[[#This Row],[V_mag_adj]]/20)*SIN(RADIANS(_10sept_0_10[[#This Row],[V_phase]])))*0.15</f>
        <v>6.2659078167520157E-5</v>
      </c>
    </row>
    <row r="98" spans="1:11" x14ac:dyDescent="0.25">
      <c r="A98">
        <v>-85</v>
      </c>
      <c r="B98">
        <v>-16.489999999999998</v>
      </c>
      <c r="C98">
        <v>29.82</v>
      </c>
      <c r="D98">
        <v>-16.489999999999998</v>
      </c>
      <c r="E98">
        <v>30.21</v>
      </c>
      <c r="F98">
        <f>_10sept_0_10[[#This Row],[H_mag]]-40</f>
        <v>-56.489999999999995</v>
      </c>
      <c r="G98">
        <f>_10sept_0_10[[#This Row],[V_mag]]-40</f>
        <v>-56.489999999999995</v>
      </c>
      <c r="H98">
        <f>(10^(_10sept_0_10[[#This Row],[H_mag_adj]]/20)*COS(RADIANS(_10sept_0_10[[#This Row],[H_phase]])))*0.15</f>
        <v>1.9494260253349771E-4</v>
      </c>
      <c r="I98">
        <f>(10^(_10sept_0_10[[#This Row],[H_mag_adj]]/20)*SIN(RADIANS(_10sept_0_10[[#This Row],[H_phase]])))*0.15</f>
        <v>1.1173506612777853E-4</v>
      </c>
      <c r="J98">
        <f>(10^(_10sept_0_10[[#This Row],[V_mag_adj]]/20)*COS(RADIANS(_10sept_0_10[[#This Row],[V_phase]])))*0.15</f>
        <v>1.9417753588386785E-4</v>
      </c>
      <c r="K98">
        <f>(10^(_10sept_0_10[[#This Row],[V_mag_adj]]/20)*SIN(RADIANS(_10sept_0_10[[#This Row],[V_phase]])))*0.15</f>
        <v>1.130593996233021E-4</v>
      </c>
    </row>
    <row r="99" spans="1:11" x14ac:dyDescent="0.25">
      <c r="A99">
        <v>-84</v>
      </c>
      <c r="B99">
        <v>-16.350000000000001</v>
      </c>
      <c r="C99">
        <v>45.74</v>
      </c>
      <c r="D99">
        <v>-16.37</v>
      </c>
      <c r="E99">
        <v>46.47</v>
      </c>
      <c r="F99">
        <f>_10sept_0_10[[#This Row],[H_mag]]-40</f>
        <v>-56.35</v>
      </c>
      <c r="G99">
        <f>_10sept_0_10[[#This Row],[V_mag]]-40</f>
        <v>-56.370000000000005</v>
      </c>
      <c r="H99">
        <f>(10^(_10sept_0_10[[#This Row],[H_mag_adj]]/20)*COS(RADIANS(_10sept_0_10[[#This Row],[H_phase]])))*0.15</f>
        <v>1.5936541664680274E-4</v>
      </c>
      <c r="I99">
        <f>(10^(_10sept_0_10[[#This Row],[H_mag_adj]]/20)*SIN(RADIANS(_10sept_0_10[[#This Row],[H_phase]])))*0.15</f>
        <v>1.6353606208198144E-4</v>
      </c>
      <c r="J99">
        <f>(10^(_10sept_0_10[[#This Row],[V_mag_adj]]/20)*COS(RADIANS(_10sept_0_10[[#This Row],[V_phase]])))*0.15</f>
        <v>1.5690723253022356E-4</v>
      </c>
      <c r="K99">
        <f>(10^(_10sept_0_10[[#This Row],[V_mag_adj]]/20)*SIN(RADIANS(_10sept_0_10[[#This Row],[V_phase]])))*0.15</f>
        <v>1.6517243149481026E-4</v>
      </c>
    </row>
    <row r="100" spans="1:11" x14ac:dyDescent="0.25">
      <c r="A100">
        <v>-83</v>
      </c>
      <c r="B100">
        <v>-16.079999999999998</v>
      </c>
      <c r="C100">
        <v>62.89</v>
      </c>
      <c r="D100">
        <v>-16.079999999999998</v>
      </c>
      <c r="E100">
        <v>62.8</v>
      </c>
      <c r="F100">
        <f>_10sept_0_10[[#This Row],[H_mag]]-40</f>
        <v>-56.08</v>
      </c>
      <c r="G100">
        <f>_10sept_0_10[[#This Row],[V_mag]]-40</f>
        <v>-56.08</v>
      </c>
      <c r="H100">
        <f>(10^(_10sept_0_10[[#This Row],[H_mag_adj]]/20)*COS(RADIANS(_10sept_0_10[[#This Row],[H_phase]])))*0.15</f>
        <v>1.0734221349959443E-4</v>
      </c>
      <c r="I100">
        <f>(10^(_10sept_0_10[[#This Row],[H_mag_adj]]/20)*SIN(RADIANS(_10sept_0_10[[#This Row],[H_phase]])))*0.15</f>
        <v>2.096748298885207E-4</v>
      </c>
      <c r="J100">
        <f>(10^(_10sept_0_10[[#This Row],[V_mag_adj]]/20)*COS(RADIANS(_10sept_0_10[[#This Row],[V_phase]])))*0.15</f>
        <v>1.0767143738864168E-4</v>
      </c>
      <c r="K100">
        <f>(10^(_10sept_0_10[[#This Row],[V_mag_adj]]/20)*SIN(RADIANS(_10sept_0_10[[#This Row],[V_phase]])))*0.15</f>
        <v>2.0950595852728494E-4</v>
      </c>
    </row>
    <row r="101" spans="1:11" x14ac:dyDescent="0.25">
      <c r="A101">
        <v>-82</v>
      </c>
      <c r="B101">
        <v>-15.54</v>
      </c>
      <c r="C101">
        <v>78.599999999999994</v>
      </c>
      <c r="D101">
        <v>-15.57</v>
      </c>
      <c r="E101">
        <v>79.459999999999994</v>
      </c>
      <c r="F101">
        <f>_10sept_0_10[[#This Row],[H_mag]]-40</f>
        <v>-55.54</v>
      </c>
      <c r="G101">
        <f>_10sept_0_10[[#This Row],[V_mag]]-40</f>
        <v>-55.57</v>
      </c>
      <c r="H101">
        <f>(10^(_10sept_0_10[[#This Row],[H_mag_adj]]/20)*COS(RADIANS(_10sept_0_10[[#This Row],[H_phase]])))*0.15</f>
        <v>4.9545498953576177E-5</v>
      </c>
      <c r="I101">
        <f>(10^(_10sept_0_10[[#This Row],[H_mag_adj]]/20)*SIN(RADIANS(_10sept_0_10[[#This Row],[H_phase]])))*0.15</f>
        <v>2.4571829390845364E-4</v>
      </c>
      <c r="J101">
        <f>(10^(_10sept_0_10[[#This Row],[V_mag_adj]]/20)*COS(RADIANS(_10sept_0_10[[#This Row],[V_phase]])))*0.15</f>
        <v>4.5693772602884594E-5</v>
      </c>
      <c r="K101">
        <f>(10^(_10sept_0_10[[#This Row],[V_mag_adj]]/20)*SIN(RADIANS(_10sept_0_10[[#This Row],[V_phase]])))*0.15</f>
        <v>2.4558457097297905E-4</v>
      </c>
    </row>
    <row r="102" spans="1:11" x14ac:dyDescent="0.25">
      <c r="A102">
        <v>-81</v>
      </c>
      <c r="B102">
        <v>-14.99</v>
      </c>
      <c r="C102">
        <v>93.65</v>
      </c>
      <c r="D102">
        <v>-14.99</v>
      </c>
      <c r="E102">
        <v>94.28</v>
      </c>
      <c r="F102">
        <f>_10sept_0_10[[#This Row],[H_mag]]-40</f>
        <v>-54.99</v>
      </c>
      <c r="G102">
        <f>_10sept_0_10[[#This Row],[V_mag]]-40</f>
        <v>-54.99</v>
      </c>
      <c r="H102">
        <f>(10^(_10sept_0_10[[#This Row],[H_mag_adj]]/20)*COS(RADIANS(_10sept_0_10[[#This Row],[H_phase]])))*0.15</f>
        <v>-1.7000735253521295E-5</v>
      </c>
      <c r="I102">
        <f>(10^(_10sept_0_10[[#This Row],[H_mag_adj]]/20)*SIN(RADIANS(_10sept_0_10[[#This Row],[H_phase]])))*0.15</f>
        <v>2.6650749130056005E-4</v>
      </c>
      <c r="J102">
        <f>(10^(_10sept_0_10[[#This Row],[V_mag_adj]]/20)*COS(RADIANS(_10sept_0_10[[#This Row],[V_phase]])))*0.15</f>
        <v>-1.9930051417100081E-5</v>
      </c>
      <c r="K102">
        <f>(10^(_10sept_0_10[[#This Row],[V_mag_adj]]/20)*SIN(RADIANS(_10sept_0_10[[#This Row],[V_phase]])))*0.15</f>
        <v>2.6630445165071908E-4</v>
      </c>
    </row>
    <row r="103" spans="1:11" x14ac:dyDescent="0.25">
      <c r="A103">
        <v>-80</v>
      </c>
      <c r="B103">
        <v>-14.41</v>
      </c>
      <c r="C103">
        <v>107.16</v>
      </c>
      <c r="D103">
        <v>-14.44</v>
      </c>
      <c r="E103">
        <v>107.3</v>
      </c>
      <c r="F103">
        <f>_10sept_0_10[[#This Row],[H_mag]]-40</f>
        <v>-54.41</v>
      </c>
      <c r="G103">
        <f>_10sept_0_10[[#This Row],[V_mag]]-40</f>
        <v>-54.44</v>
      </c>
      <c r="H103">
        <f>(10^(_10sept_0_10[[#This Row],[H_mag_adj]]/20)*COS(RADIANS(_10sept_0_10[[#This Row],[H_phase]])))*0.15</f>
        <v>-8.42313440052756E-5</v>
      </c>
      <c r="I103">
        <f>(10^(_10sept_0_10[[#This Row],[H_mag_adj]]/20)*SIN(RADIANS(_10sept_0_10[[#This Row],[H_phase]])))*0.15</f>
        <v>2.7278151574258486E-4</v>
      </c>
      <c r="J103">
        <f>(10^(_10sept_0_10[[#This Row],[V_mag_adj]]/20)*COS(RADIANS(_10sept_0_10[[#This Row],[V_phase]])))*0.15</f>
        <v>-8.4604902672413343E-5</v>
      </c>
      <c r="K103">
        <f>(10^(_10sept_0_10[[#This Row],[V_mag_adj]]/20)*SIN(RADIANS(_10sept_0_10[[#This Row],[V_phase]])))*0.15</f>
        <v>2.7163506926358651E-4</v>
      </c>
    </row>
    <row r="104" spans="1:11" x14ac:dyDescent="0.25">
      <c r="A104">
        <v>-79</v>
      </c>
      <c r="B104">
        <v>-13.97</v>
      </c>
      <c r="C104">
        <v>120.05</v>
      </c>
      <c r="D104">
        <v>-13.99</v>
      </c>
      <c r="E104">
        <v>119.87</v>
      </c>
      <c r="F104">
        <f>_10sept_0_10[[#This Row],[H_mag]]-40</f>
        <v>-53.97</v>
      </c>
      <c r="G104">
        <f>_10sept_0_10[[#This Row],[V_mag]]-40</f>
        <v>-53.99</v>
      </c>
      <c r="H104">
        <f>(10^(_10sept_0_10[[#This Row],[H_mag_adj]]/20)*COS(RADIANS(_10sept_0_10[[#This Row],[H_phase]])))*0.15</f>
        <v>-1.5038933483348232E-4</v>
      </c>
      <c r="I104">
        <f>(10^(_10sept_0_10[[#This Row],[H_mag_adj]]/20)*SIN(RADIANS(_10sept_0_10[[#This Row],[H_phase]])))*0.15</f>
        <v>2.5995780318060417E-4</v>
      </c>
      <c r="J104">
        <f>(10^(_10sept_0_10[[#This Row],[V_mag_adj]]/20)*COS(RADIANS(_10sept_0_10[[#This Row],[V_phase]])))*0.15</f>
        <v>-1.4922790665842912E-4</v>
      </c>
      <c r="K104">
        <f>(10^(_10sept_0_10[[#This Row],[V_mag_adj]]/20)*SIN(RADIANS(_10sept_0_10[[#This Row],[V_phase]])))*0.15</f>
        <v>2.5983001155721993E-4</v>
      </c>
    </row>
    <row r="105" spans="1:11" x14ac:dyDescent="0.25">
      <c r="A105">
        <v>-78</v>
      </c>
      <c r="B105">
        <v>-13.64</v>
      </c>
      <c r="C105">
        <v>132.47</v>
      </c>
      <c r="D105">
        <v>-13.64</v>
      </c>
      <c r="E105">
        <v>132.61000000000001</v>
      </c>
      <c r="F105">
        <f>_10sept_0_10[[#This Row],[H_mag]]-40</f>
        <v>-53.64</v>
      </c>
      <c r="G105">
        <f>_10sept_0_10[[#This Row],[V_mag]]-40</f>
        <v>-53.64</v>
      </c>
      <c r="H105">
        <f>(10^(_10sept_0_10[[#This Row],[H_mag_adj]]/20)*COS(RADIANS(_10sept_0_10[[#This Row],[H_phase]])))*0.15</f>
        <v>-2.106329524687238E-4</v>
      </c>
      <c r="I105">
        <f>(10^(_10sept_0_10[[#This Row],[H_mag_adj]]/20)*SIN(RADIANS(_10sept_0_10[[#This Row],[H_phase]])))*0.15</f>
        <v>2.3010730391968262E-4</v>
      </c>
      <c r="J105">
        <f>(10^(_10sept_0_10[[#This Row],[V_mag_adj]]/20)*COS(RADIANS(_10sept_0_10[[#This Row],[V_phase]])))*0.15</f>
        <v>-2.1119458132945124E-4</v>
      </c>
      <c r="K105">
        <f>(10^(_10sept_0_10[[#This Row],[V_mag_adj]]/20)*SIN(RADIANS(_10sept_0_10[[#This Row],[V_phase]])))*0.15</f>
        <v>2.2959194410944529E-4</v>
      </c>
    </row>
    <row r="106" spans="1:11" x14ac:dyDescent="0.25">
      <c r="A106">
        <v>-77</v>
      </c>
      <c r="B106">
        <v>-13.39</v>
      </c>
      <c r="C106">
        <v>144.72</v>
      </c>
      <c r="D106">
        <v>-13.39</v>
      </c>
      <c r="E106">
        <v>145.34</v>
      </c>
      <c r="F106">
        <f>_10sept_0_10[[#This Row],[H_mag]]-40</f>
        <v>-53.39</v>
      </c>
      <c r="G106">
        <f>_10sept_0_10[[#This Row],[V_mag]]-40</f>
        <v>-53.39</v>
      </c>
      <c r="H106">
        <f>(10^(_10sept_0_10[[#This Row],[H_mag_adj]]/20)*COS(RADIANS(_10sept_0_10[[#This Row],[H_phase]])))*0.15</f>
        <v>-2.6209693214057005E-4</v>
      </c>
      <c r="I106">
        <f>(10^(_10sept_0_10[[#This Row],[H_mag_adj]]/20)*SIN(RADIANS(_10sept_0_10[[#This Row],[H_phase]])))*0.15</f>
        <v>1.8543765171418473E-4</v>
      </c>
      <c r="J106">
        <f>(10^(_10sept_0_10[[#This Row],[V_mag_adj]]/20)*COS(RADIANS(_10sept_0_10[[#This Row],[V_phase]])))*0.15</f>
        <v>-2.6408817651709884E-4</v>
      </c>
      <c r="K106">
        <f>(10^(_10sept_0_10[[#This Row],[V_mag_adj]]/20)*SIN(RADIANS(_10sept_0_10[[#This Row],[V_phase]])))*0.15</f>
        <v>1.8259068852119343E-4</v>
      </c>
    </row>
    <row r="107" spans="1:11" x14ac:dyDescent="0.25">
      <c r="A107">
        <v>-76</v>
      </c>
      <c r="B107">
        <v>-13.1</v>
      </c>
      <c r="C107">
        <v>157.47</v>
      </c>
      <c r="D107">
        <v>-13.14</v>
      </c>
      <c r="E107">
        <v>157.09</v>
      </c>
      <c r="F107">
        <f>_10sept_0_10[[#This Row],[H_mag]]-40</f>
        <v>-53.1</v>
      </c>
      <c r="G107">
        <f>_10sept_0_10[[#This Row],[V_mag]]-40</f>
        <v>-53.14</v>
      </c>
      <c r="H107">
        <f>(10^(_10sept_0_10[[#This Row],[H_mag_adj]]/20)*COS(RADIANS(_10sept_0_10[[#This Row],[H_phase]])))*0.15</f>
        <v>-3.0662837729561677E-4</v>
      </c>
      <c r="I107">
        <f>(10^(_10sept_0_10[[#This Row],[H_mag_adj]]/20)*SIN(RADIANS(_10sept_0_10[[#This Row],[H_phase]])))*0.15</f>
        <v>1.2719776961471059E-4</v>
      </c>
      <c r="J107">
        <f>(10^(_10sept_0_10[[#This Row],[V_mag_adj]]/20)*COS(RADIANS(_10sept_0_10[[#This Row],[V_phase]])))*0.15</f>
        <v>-3.0437310971559949E-4</v>
      </c>
      <c r="K107">
        <f>(10^(_10sept_0_10[[#This Row],[V_mag_adj]]/20)*SIN(RADIANS(_10sept_0_10[[#This Row],[V_phase]])))*0.15</f>
        <v>1.2863484216390472E-4</v>
      </c>
    </row>
    <row r="108" spans="1:11" x14ac:dyDescent="0.25">
      <c r="A108">
        <v>-75</v>
      </c>
      <c r="B108">
        <v>-12.75</v>
      </c>
      <c r="C108">
        <v>170.33</v>
      </c>
      <c r="D108">
        <v>-12.81</v>
      </c>
      <c r="E108">
        <v>169.44</v>
      </c>
      <c r="F108">
        <f>_10sept_0_10[[#This Row],[H_mag]]-40</f>
        <v>-52.75</v>
      </c>
      <c r="G108">
        <f>_10sept_0_10[[#This Row],[V_mag]]-40</f>
        <v>-52.81</v>
      </c>
      <c r="H108">
        <f>(10^(_10sept_0_10[[#This Row],[H_mag_adj]]/20)*COS(RADIANS(_10sept_0_10[[#This Row],[H_phase]])))*0.15</f>
        <v>-3.4070330959032742E-4</v>
      </c>
      <c r="I108">
        <f>(10^(_10sept_0_10[[#This Row],[H_mag_adj]]/20)*SIN(RADIANS(_10sept_0_10[[#This Row],[H_phase]])))*0.15</f>
        <v>5.8053895529669132E-5</v>
      </c>
      <c r="J108">
        <f>(10^(_10sept_0_10[[#This Row],[V_mag_adj]]/20)*COS(RADIANS(_10sept_0_10[[#This Row],[V_phase]])))*0.15</f>
        <v>-3.3742157221871444E-4</v>
      </c>
      <c r="K108">
        <f>(10^(_10sept_0_10[[#This Row],[V_mag_adj]]/20)*SIN(RADIANS(_10sept_0_10[[#This Row],[V_phase]])))*0.15</f>
        <v>6.290294773096455E-5</v>
      </c>
    </row>
    <row r="109" spans="1:11" x14ac:dyDescent="0.25">
      <c r="A109">
        <v>-74</v>
      </c>
      <c r="B109">
        <v>-12.46</v>
      </c>
      <c r="C109">
        <v>-178.6</v>
      </c>
      <c r="D109">
        <v>-12.5</v>
      </c>
      <c r="E109">
        <v>-178.8</v>
      </c>
      <c r="F109">
        <f>_10sept_0_10[[#This Row],[H_mag]]-40</f>
        <v>-52.46</v>
      </c>
      <c r="G109">
        <f>_10sept_0_10[[#This Row],[V_mag]]-40</f>
        <v>-52.5</v>
      </c>
      <c r="H109">
        <f>(10^(_10sept_0_10[[#This Row],[H_mag_adj]]/20)*COS(RADIANS(_10sept_0_10[[#This Row],[H_phase]])))*0.15</f>
        <v>-3.5724124839788966E-4</v>
      </c>
      <c r="I109">
        <f>(10^(_10sept_0_10[[#This Row],[H_mag_adj]]/20)*SIN(RADIANS(_10sept_0_10[[#This Row],[H_phase]])))*0.15</f>
        <v>-8.7307880537858129E-6</v>
      </c>
      <c r="J109">
        <f>(10^(_10sept_0_10[[#This Row],[V_mag_adj]]/20)*COS(RADIANS(_10sept_0_10[[#This Row],[V_phase]])))*0.15</f>
        <v>-3.5562804363310275E-4</v>
      </c>
      <c r="K109">
        <f>(10^(_10sept_0_10[[#This Row],[V_mag_adj]]/20)*SIN(RADIANS(_10sept_0_10[[#This Row],[V_phase]])))*0.15</f>
        <v>-7.4493455766476686E-6</v>
      </c>
    </row>
    <row r="110" spans="1:11" x14ac:dyDescent="0.25">
      <c r="A110">
        <v>-73</v>
      </c>
      <c r="B110">
        <v>-12.08</v>
      </c>
      <c r="C110">
        <v>-167.02</v>
      </c>
      <c r="D110">
        <v>-12.09</v>
      </c>
      <c r="E110">
        <v>-167.65</v>
      </c>
      <c r="F110">
        <f>_10sept_0_10[[#This Row],[H_mag]]-40</f>
        <v>-52.08</v>
      </c>
      <c r="G110">
        <f>_10sept_0_10[[#This Row],[V_mag]]-40</f>
        <v>-52.09</v>
      </c>
      <c r="H110">
        <f>(10^(_10sept_0_10[[#This Row],[H_mag_adj]]/20)*COS(RADIANS(_10sept_0_10[[#This Row],[H_phase]])))*0.15</f>
        <v>-3.6378950258735427E-4</v>
      </c>
      <c r="I110">
        <f>(10^(_10sept_0_10[[#This Row],[H_mag_adj]]/20)*SIN(RADIANS(_10sept_0_10[[#This Row],[H_phase]])))*0.15</f>
        <v>-8.385368029801036E-5</v>
      </c>
      <c r="J110">
        <f>(10^(_10sept_0_10[[#This Row],[V_mag_adj]]/20)*COS(RADIANS(_10sept_0_10[[#This Row],[V_phase]])))*0.15</f>
        <v>-3.6426988932637753E-4</v>
      </c>
      <c r="K110">
        <f>(10^(_10sept_0_10[[#This Row],[V_mag_adj]]/20)*SIN(RADIANS(_10sept_0_10[[#This Row],[V_phase]])))*0.15</f>
        <v>-7.9756741165194322E-5</v>
      </c>
    </row>
    <row r="111" spans="1:11" x14ac:dyDescent="0.25">
      <c r="A111">
        <v>-72</v>
      </c>
      <c r="B111">
        <v>-11.71</v>
      </c>
      <c r="C111">
        <v>-155.44</v>
      </c>
      <c r="D111">
        <v>-11.76</v>
      </c>
      <c r="E111">
        <v>-156.08000000000001</v>
      </c>
      <c r="F111">
        <f>_10sept_0_10[[#This Row],[H_mag]]-40</f>
        <v>-51.71</v>
      </c>
      <c r="G111">
        <f>_10sept_0_10[[#This Row],[V_mag]]-40</f>
        <v>-51.76</v>
      </c>
      <c r="H111">
        <f>(10^(_10sept_0_10[[#This Row],[H_mag_adj]]/20)*COS(RADIANS(_10sept_0_10[[#This Row],[H_phase]])))*0.15</f>
        <v>-3.5432893530348446E-4</v>
      </c>
      <c r="I111">
        <f>(10^(_10sept_0_10[[#This Row],[H_mag_adj]]/20)*SIN(RADIANS(_10sept_0_10[[#This Row],[H_phase]])))*0.15</f>
        <v>-1.6192532797166544E-4</v>
      </c>
      <c r="J111">
        <f>(10^(_10sept_0_10[[#This Row],[V_mag_adj]]/20)*COS(RADIANS(_10sept_0_10[[#This Row],[V_phase]])))*0.15</f>
        <v>-3.5407143942765764E-4</v>
      </c>
      <c r="K111">
        <f>(10^(_10sept_0_10[[#This Row],[V_mag_adj]]/20)*SIN(RADIANS(_10sept_0_10[[#This Row],[V_phase]])))*0.15</f>
        <v>-1.5705075248050019E-4</v>
      </c>
    </row>
    <row r="112" spans="1:11" x14ac:dyDescent="0.25">
      <c r="A112">
        <v>-71</v>
      </c>
      <c r="B112">
        <v>-11.39</v>
      </c>
      <c r="C112">
        <v>-144.97</v>
      </c>
      <c r="D112">
        <v>-11.44</v>
      </c>
      <c r="E112">
        <v>-145.07</v>
      </c>
      <c r="F112">
        <f>_10sept_0_10[[#This Row],[H_mag]]-40</f>
        <v>-51.39</v>
      </c>
      <c r="G112">
        <f>_10sept_0_10[[#This Row],[V_mag]]-40</f>
        <v>-51.44</v>
      </c>
      <c r="H112">
        <f>(10^(_10sept_0_10[[#This Row],[H_mag_adj]]/20)*COS(RADIANS(_10sept_0_10[[#This Row],[H_phase]])))*0.15</f>
        <v>-3.3097597126885539E-4</v>
      </c>
      <c r="I112">
        <f>(10^(_10sept_0_10[[#This Row],[H_mag_adj]]/20)*SIN(RADIANS(_10sept_0_10[[#This Row],[H_phase]])))*0.15</f>
        <v>-2.3201023008813065E-4</v>
      </c>
      <c r="J112">
        <f>(10^(_10sept_0_10[[#This Row],[V_mag_adj]]/20)*COS(RADIANS(_10sept_0_10[[#This Row],[V_phase]])))*0.15</f>
        <v>-3.2947830220317814E-4</v>
      </c>
      <c r="K112">
        <f>(10^(_10sept_0_10[[#This Row],[V_mag_adj]]/20)*SIN(RADIANS(_10sept_0_10[[#This Row],[V_phase]])))*0.15</f>
        <v>-2.3010381116654136E-4</v>
      </c>
    </row>
    <row r="113" spans="1:11" x14ac:dyDescent="0.25">
      <c r="A113">
        <v>-70</v>
      </c>
      <c r="B113">
        <v>-11.13</v>
      </c>
      <c r="C113">
        <v>-134.49</v>
      </c>
      <c r="D113">
        <v>-11.16</v>
      </c>
      <c r="E113">
        <v>-134.37</v>
      </c>
      <c r="F113">
        <f>_10sept_0_10[[#This Row],[H_mag]]-40</f>
        <v>-51.13</v>
      </c>
      <c r="G113">
        <f>_10sept_0_10[[#This Row],[V_mag]]-40</f>
        <v>-51.16</v>
      </c>
      <c r="H113">
        <f>(10^(_10sept_0_10[[#This Row],[H_mag_adj]]/20)*COS(RADIANS(_10sept_0_10[[#This Row],[H_phase]])))*0.15</f>
        <v>-2.9186089681555808E-4</v>
      </c>
      <c r="I113">
        <f>(10^(_10sept_0_10[[#This Row],[H_mag_adj]]/20)*SIN(RADIANS(_10sept_0_10[[#This Row],[H_phase]])))*0.15</f>
        <v>-2.9710351302116017E-4</v>
      </c>
      <c r="J113">
        <f>(10^(_10sept_0_10[[#This Row],[V_mag_adj]]/20)*COS(RADIANS(_10sept_0_10[[#This Row],[V_phase]])))*0.15</f>
        <v>-2.9023383970258902E-4</v>
      </c>
      <c r="K113">
        <f>(10^(_10sept_0_10[[#This Row],[V_mag_adj]]/20)*SIN(RADIANS(_10sept_0_10[[#This Row],[V_phase]])))*0.15</f>
        <v>-2.9668763851317524E-4</v>
      </c>
    </row>
    <row r="114" spans="1:11" x14ac:dyDescent="0.25">
      <c r="A114">
        <v>-69</v>
      </c>
      <c r="B114">
        <v>-10.89</v>
      </c>
      <c r="C114">
        <v>-123.27</v>
      </c>
      <c r="D114">
        <v>-10.91</v>
      </c>
      <c r="E114">
        <v>-123.31</v>
      </c>
      <c r="F114">
        <f>_10sept_0_10[[#This Row],[H_mag]]-40</f>
        <v>-50.89</v>
      </c>
      <c r="G114">
        <f>_10sept_0_10[[#This Row],[V_mag]]-40</f>
        <v>-50.91</v>
      </c>
      <c r="H114">
        <f>(10^(_10sept_0_10[[#This Row],[H_mag_adj]]/20)*COS(RADIANS(_10sept_0_10[[#This Row],[H_phase]])))*0.15</f>
        <v>-2.3487418093620489E-4</v>
      </c>
      <c r="I114">
        <f>(10^(_10sept_0_10[[#This Row],[H_mag_adj]]/20)*SIN(RADIANS(_10sept_0_10[[#This Row],[H_phase]])))*0.15</f>
        <v>-3.5797008678692047E-4</v>
      </c>
      <c r="J114">
        <f>(10^(_10sept_0_10[[#This Row],[V_mag_adj]]/20)*COS(RADIANS(_10sept_0_10[[#This Row],[V_phase]])))*0.15</f>
        <v>-2.3458326367216175E-4</v>
      </c>
      <c r="K114">
        <f>(10^(_10sept_0_10[[#This Row],[V_mag_adj]]/20)*SIN(RADIANS(_10sept_0_10[[#This Row],[V_phase]])))*0.15</f>
        <v>-3.5698309542894492E-4</v>
      </c>
    </row>
    <row r="115" spans="1:11" x14ac:dyDescent="0.25">
      <c r="A115">
        <v>-68</v>
      </c>
      <c r="B115">
        <v>-10.67</v>
      </c>
      <c r="C115">
        <v>-111.8</v>
      </c>
      <c r="D115">
        <v>-10.68</v>
      </c>
      <c r="E115">
        <v>-112.81</v>
      </c>
      <c r="F115">
        <f>_10sept_0_10[[#This Row],[H_mag]]-40</f>
        <v>-50.67</v>
      </c>
      <c r="G115">
        <f>_10sept_0_10[[#This Row],[V_mag]]-40</f>
        <v>-50.68</v>
      </c>
      <c r="H115">
        <f>(10^(_10sept_0_10[[#This Row],[H_mag_adj]]/20)*COS(RADIANS(_10sept_0_10[[#This Row],[H_phase]])))*0.15</f>
        <v>-1.6307806342929099E-4</v>
      </c>
      <c r="I115">
        <f>(10^(_10sept_0_10[[#This Row],[H_mag_adj]]/20)*SIN(RADIANS(_10sept_0_10[[#This Row],[H_phase]])))*0.15</f>
        <v>-4.0772424554468809E-4</v>
      </c>
      <c r="J115">
        <f>(10^(_10sept_0_10[[#This Row],[V_mag_adj]]/20)*COS(RADIANS(_10sept_0_10[[#This Row],[V_phase]])))*0.15</f>
        <v>-1.7004376337885832E-4</v>
      </c>
      <c r="K115">
        <f>(10^(_10sept_0_10[[#This Row],[V_mag_adj]]/20)*SIN(RADIANS(_10sept_0_10[[#This Row],[V_phase]])))*0.15</f>
        <v>-4.0432057693742059E-4</v>
      </c>
    </row>
    <row r="116" spans="1:11" x14ac:dyDescent="0.25">
      <c r="A116">
        <v>-67</v>
      </c>
      <c r="B116">
        <v>-10.4</v>
      </c>
      <c r="C116">
        <v>-100.86</v>
      </c>
      <c r="D116">
        <v>-10.44</v>
      </c>
      <c r="E116">
        <v>-101.13</v>
      </c>
      <c r="F116">
        <f>_10sept_0_10[[#This Row],[H_mag]]-40</f>
        <v>-50.4</v>
      </c>
      <c r="G116">
        <f>_10sept_0_10[[#This Row],[V_mag]]-40</f>
        <v>-50.44</v>
      </c>
      <c r="H116">
        <f>(10^(_10sept_0_10[[#This Row],[H_mag_adj]]/20)*COS(RADIANS(_10sept_0_10[[#This Row],[H_phase]])))*0.15</f>
        <v>-8.5348302334607677E-5</v>
      </c>
      <c r="I116">
        <f>(10^(_10sept_0_10[[#This Row],[H_mag_adj]]/20)*SIN(RADIANS(_10sept_0_10[[#This Row],[H_phase]])))*0.15</f>
        <v>-4.448798783308588E-4</v>
      </c>
      <c r="J116">
        <f>(10^(_10sept_0_10[[#This Row],[V_mag_adj]]/20)*COS(RADIANS(_10sept_0_10[[#This Row],[V_phase]])))*0.15</f>
        <v>-8.7042026226750478E-5</v>
      </c>
      <c r="K116">
        <f>(10^(_10sept_0_10[[#This Row],[V_mag_adj]]/20)*SIN(RADIANS(_10sept_0_10[[#This Row],[V_phase]])))*0.15</f>
        <v>-4.4243057902665286E-4</v>
      </c>
    </row>
    <row r="117" spans="1:11" x14ac:dyDescent="0.25">
      <c r="A117">
        <v>-66</v>
      </c>
      <c r="B117">
        <v>-10.130000000000001</v>
      </c>
      <c r="C117">
        <v>-89.58</v>
      </c>
      <c r="D117">
        <v>-10.15</v>
      </c>
      <c r="E117">
        <v>-89.62</v>
      </c>
      <c r="F117">
        <f>_10sept_0_10[[#This Row],[H_mag]]-40</f>
        <v>-50.13</v>
      </c>
      <c r="G117">
        <f>_10sept_0_10[[#This Row],[V_mag]]-40</f>
        <v>-50.15</v>
      </c>
      <c r="H117">
        <f>(10^(_10sept_0_10[[#This Row],[H_mag_adj]]/20)*COS(RADIANS(_10sept_0_10[[#This Row],[H_phase]])))*0.15</f>
        <v>3.4254215655606829E-6</v>
      </c>
      <c r="I117">
        <f>(10^(_10sept_0_10[[#This Row],[H_mag_adj]]/20)*SIN(RADIANS(_10sept_0_10[[#This Row],[H_phase]])))*0.15</f>
        <v>-4.6728257951408089E-4</v>
      </c>
      <c r="J117">
        <f>(10^(_10sept_0_10[[#This Row],[V_mag_adj]]/20)*COS(RADIANS(_10sept_0_10[[#This Row],[V_phase]])))*0.15</f>
        <v>3.0920680223718926E-6</v>
      </c>
      <c r="K117">
        <f>(10^(_10sept_0_10[[#This Row],[V_mag_adj]]/20)*SIN(RADIANS(_10sept_0_10[[#This Row],[V_phase]])))*0.15</f>
        <v>-4.6621013168747527E-4</v>
      </c>
    </row>
    <row r="118" spans="1:11" x14ac:dyDescent="0.25">
      <c r="A118">
        <v>-65</v>
      </c>
      <c r="B118">
        <v>-9.76</v>
      </c>
      <c r="C118">
        <v>-78.58</v>
      </c>
      <c r="D118">
        <v>-9.81</v>
      </c>
      <c r="E118">
        <v>-79.23</v>
      </c>
      <c r="F118">
        <f>_10sept_0_10[[#This Row],[H_mag]]-40</f>
        <v>-49.76</v>
      </c>
      <c r="G118">
        <f>_10sept_0_10[[#This Row],[V_mag]]-40</f>
        <v>-49.81</v>
      </c>
      <c r="H118">
        <f>(10^(_10sept_0_10[[#This Row],[H_mag_adj]]/20)*COS(RADIANS(_10sept_0_10[[#This Row],[H_phase]])))*0.15</f>
        <v>9.6550687175665602E-5</v>
      </c>
      <c r="I118">
        <f>(10^(_10sept_0_10[[#This Row],[H_mag_adj]]/20)*SIN(RADIANS(_10sept_0_10[[#This Row],[H_phase]])))*0.15</f>
        <v>-4.7797688686690654E-4</v>
      </c>
      <c r="J118">
        <f>(10^(_10sept_0_10[[#This Row],[V_mag_adj]]/20)*COS(RADIANS(_10sept_0_10[[#This Row],[V_phase]])))*0.15</f>
        <v>9.0599080500805489E-5</v>
      </c>
      <c r="K118">
        <f>(10^(_10sept_0_10[[#This Row],[V_mag_adj]]/20)*SIN(RADIANS(_10sept_0_10[[#This Row],[V_phase]])))*0.15</f>
        <v>-4.7629177605443528E-4</v>
      </c>
    </row>
    <row r="119" spans="1:11" x14ac:dyDescent="0.25">
      <c r="A119">
        <v>-64</v>
      </c>
      <c r="B119">
        <v>-9.42</v>
      </c>
      <c r="C119">
        <v>-67.8</v>
      </c>
      <c r="D119">
        <v>-9.4600000000000009</v>
      </c>
      <c r="E119">
        <v>-67.83</v>
      </c>
      <c r="F119">
        <f>_10sept_0_10[[#This Row],[H_mag]]-40</f>
        <v>-49.42</v>
      </c>
      <c r="G119">
        <f>_10sept_0_10[[#This Row],[V_mag]]-40</f>
        <v>-49.46</v>
      </c>
      <c r="H119">
        <f>(10^(_10sept_0_10[[#This Row],[H_mag_adj]]/20)*COS(RADIANS(_10sept_0_10[[#This Row],[H_phase]])))*0.15</f>
        <v>1.9160202556158635E-4</v>
      </c>
      <c r="I119">
        <f>(10^(_10sept_0_10[[#This Row],[H_mag_adj]]/20)*SIN(RADIANS(_10sept_0_10[[#This Row],[H_phase]])))*0.15</f>
        <v>-4.6950643140259042E-4</v>
      </c>
      <c r="J119">
        <f>(10^(_10sept_0_10[[#This Row],[V_mag_adj]]/20)*COS(RADIANS(_10sept_0_10[[#This Row],[V_phase]])))*0.15</f>
        <v>1.9047696459437735E-4</v>
      </c>
      <c r="K119">
        <f>(10^(_10sept_0_10[[#This Row],[V_mag_adj]]/20)*SIN(RADIANS(_10sept_0_10[[#This Row],[V_phase]])))*0.15</f>
        <v>-4.6744904287730949E-4</v>
      </c>
    </row>
    <row r="120" spans="1:11" x14ac:dyDescent="0.25">
      <c r="A120">
        <v>-63</v>
      </c>
      <c r="B120">
        <v>-9.08</v>
      </c>
      <c r="C120">
        <v>-58.44</v>
      </c>
      <c r="D120">
        <v>-9.1</v>
      </c>
      <c r="E120">
        <v>-58.28</v>
      </c>
      <c r="F120">
        <f>_10sept_0_10[[#This Row],[H_mag]]-40</f>
        <v>-49.08</v>
      </c>
      <c r="G120">
        <f>_10sept_0_10[[#This Row],[V_mag]]-40</f>
        <v>-49.1</v>
      </c>
      <c r="H120">
        <f>(10^(_10sept_0_10[[#This Row],[H_mag_adj]]/20)*COS(RADIANS(_10sept_0_10[[#This Row],[H_phase]])))*0.15</f>
        <v>2.7600544056443922E-4</v>
      </c>
      <c r="I120">
        <f>(10^(_10sept_0_10[[#This Row],[H_mag_adj]]/20)*SIN(RADIANS(_10sept_0_10[[#This Row],[H_phase]])))*0.15</f>
        <v>-4.4934304189988834E-4</v>
      </c>
      <c r="J120">
        <f>(10^(_10sept_0_10[[#This Row],[V_mag_adj]]/20)*COS(RADIANS(_10sept_0_10[[#This Row],[V_phase]])))*0.15</f>
        <v>2.7662148686428506E-4</v>
      </c>
      <c r="K120">
        <f>(10^(_10sept_0_10[[#This Row],[V_mag_adj]]/20)*SIN(RADIANS(_10sept_0_10[[#This Row],[V_phase]])))*0.15</f>
        <v>-4.4753885466825976E-4</v>
      </c>
    </row>
    <row r="121" spans="1:11" x14ac:dyDescent="0.25">
      <c r="A121">
        <v>-62</v>
      </c>
      <c r="B121">
        <v>-8.75</v>
      </c>
      <c r="C121">
        <v>-49.61</v>
      </c>
      <c r="D121">
        <v>-8.7799999999999994</v>
      </c>
      <c r="E121">
        <v>-49.63</v>
      </c>
      <c r="F121">
        <f>_10sept_0_10[[#This Row],[H_mag]]-40</f>
        <v>-48.75</v>
      </c>
      <c r="G121">
        <f>_10sept_0_10[[#This Row],[V_mag]]-40</f>
        <v>-48.78</v>
      </c>
      <c r="H121">
        <f>(10^(_10sept_0_10[[#This Row],[H_mag_adj]]/20)*COS(RADIANS(_10sept_0_10[[#This Row],[H_phase]])))*0.15</f>
        <v>3.5494211857233209E-4</v>
      </c>
      <c r="I121">
        <f>(10^(_10sept_0_10[[#This Row],[H_mag_adj]]/20)*SIN(RADIANS(_10sept_0_10[[#This Row],[H_phase]])))*0.15</f>
        <v>-4.1720308567906345E-4</v>
      </c>
      <c r="J121">
        <f>(10^(_10sept_0_10[[#This Row],[V_mag_adj]]/20)*COS(RADIANS(_10sept_0_10[[#This Row],[V_phase]])))*0.15</f>
        <v>3.5357315581922773E-4</v>
      </c>
      <c r="K121">
        <f>(10^(_10sept_0_10[[#This Row],[V_mag_adj]]/20)*SIN(RADIANS(_10sept_0_10[[#This Row],[V_phase]])))*0.15</f>
        <v>-4.1588804852127115E-4</v>
      </c>
    </row>
    <row r="122" spans="1:11" x14ac:dyDescent="0.25">
      <c r="A122">
        <v>-61</v>
      </c>
      <c r="B122">
        <v>-8.4600000000000009</v>
      </c>
      <c r="C122">
        <v>-41.04</v>
      </c>
      <c r="D122">
        <v>-8.52</v>
      </c>
      <c r="E122">
        <v>-42.02</v>
      </c>
      <c r="F122">
        <f>_10sept_0_10[[#This Row],[H_mag]]-40</f>
        <v>-48.46</v>
      </c>
      <c r="G122">
        <f>_10sept_0_10[[#This Row],[V_mag]]-40</f>
        <v>-48.519999999999996</v>
      </c>
      <c r="H122">
        <f>(10^(_10sept_0_10[[#This Row],[H_mag_adj]]/20)*COS(RADIANS(_10sept_0_10[[#This Row],[H_phase]])))*0.15</f>
        <v>4.271765194995762E-4</v>
      </c>
      <c r="I122">
        <f>(10^(_10sept_0_10[[#This Row],[H_mag_adj]]/20)*SIN(RADIANS(_10sept_0_10[[#This Row],[H_phase]])))*0.15</f>
        <v>-3.7186278349509566E-4</v>
      </c>
      <c r="J122">
        <f>(10^(_10sept_0_10[[#This Row],[V_mag_adj]]/20)*COS(RADIANS(_10sept_0_10[[#This Row],[V_phase]])))*0.15</f>
        <v>4.1785746997750927E-4</v>
      </c>
      <c r="K122">
        <f>(10^(_10sept_0_10[[#This Row],[V_mag_adj]]/20)*SIN(RADIANS(_10sept_0_10[[#This Row],[V_phase]])))*0.15</f>
        <v>-3.7650475124920499E-4</v>
      </c>
    </row>
    <row r="123" spans="1:11" x14ac:dyDescent="0.25">
      <c r="A123">
        <v>-60</v>
      </c>
      <c r="B123">
        <v>-8.24</v>
      </c>
      <c r="C123">
        <v>-33.11</v>
      </c>
      <c r="D123">
        <v>-8.2799999999999994</v>
      </c>
      <c r="E123">
        <v>-32.950000000000003</v>
      </c>
      <c r="F123">
        <f>_10sept_0_10[[#This Row],[H_mag]]-40</f>
        <v>-48.24</v>
      </c>
      <c r="G123">
        <f>_10sept_0_10[[#This Row],[V_mag]]-40</f>
        <v>-48.28</v>
      </c>
      <c r="H123">
        <f>(10^(_10sept_0_10[[#This Row],[H_mag_adj]]/20)*COS(RADIANS(_10sept_0_10[[#This Row],[H_phase]])))*0.15</f>
        <v>4.8656409264659096E-4</v>
      </c>
      <c r="I123">
        <f>(10^(_10sept_0_10[[#This Row],[H_mag_adj]]/20)*SIN(RADIANS(_10sept_0_10[[#This Row],[H_phase]])))*0.15</f>
        <v>-3.1730816525112195E-4</v>
      </c>
      <c r="J123">
        <f>(10^(_10sept_0_10[[#This Row],[V_mag_adj]]/20)*COS(RADIANS(_10sept_0_10[[#This Row],[V_phase]])))*0.15</f>
        <v>4.8520866445263126E-4</v>
      </c>
      <c r="K123">
        <f>(10^(_10sept_0_10[[#This Row],[V_mag_adj]]/20)*SIN(RADIANS(_10sept_0_10[[#This Row],[V_phase]])))*0.15</f>
        <v>-3.1449653647483915E-4</v>
      </c>
    </row>
    <row r="124" spans="1:11" x14ac:dyDescent="0.25">
      <c r="A124">
        <v>-59</v>
      </c>
      <c r="B124">
        <v>-8.0399999999999991</v>
      </c>
      <c r="C124">
        <v>-25.33</v>
      </c>
      <c r="D124">
        <v>-8.07</v>
      </c>
      <c r="E124">
        <v>-24.97</v>
      </c>
      <c r="F124">
        <f>_10sept_0_10[[#This Row],[H_mag]]-40</f>
        <v>-48.04</v>
      </c>
      <c r="G124">
        <f>_10sept_0_10[[#This Row],[V_mag]]-40</f>
        <v>-48.07</v>
      </c>
      <c r="H124">
        <f>(10^(_10sept_0_10[[#This Row],[H_mag_adj]]/20)*COS(RADIANS(_10sept_0_10[[#This Row],[H_phase]])))*0.15</f>
        <v>5.3726900054729978E-4</v>
      </c>
      <c r="I124">
        <f>(10^(_10sept_0_10[[#This Row],[H_mag_adj]]/20)*SIN(RADIANS(_10sept_0_10[[#This Row],[H_phase]])))*0.15</f>
        <v>-2.5431014927830608E-4</v>
      </c>
      <c r="J124">
        <f>(10^(_10sept_0_10[[#This Row],[V_mag_adj]]/20)*COS(RADIANS(_10sept_0_10[[#This Row],[V_phase]])))*0.15</f>
        <v>5.369983293847106E-4</v>
      </c>
      <c r="K124">
        <f>(10^(_10sept_0_10[[#This Row],[V_mag_adj]]/20)*SIN(RADIANS(_10sept_0_10[[#This Row],[V_phase]])))*0.15</f>
        <v>-2.5006420650323772E-4</v>
      </c>
    </row>
    <row r="125" spans="1:11" x14ac:dyDescent="0.25">
      <c r="A125">
        <v>-58</v>
      </c>
      <c r="B125">
        <v>-7.8</v>
      </c>
      <c r="C125">
        <v>-16.5</v>
      </c>
      <c r="D125">
        <v>-7.81</v>
      </c>
      <c r="E125">
        <v>-16.55</v>
      </c>
      <c r="F125">
        <f>_10sept_0_10[[#This Row],[H_mag]]-40</f>
        <v>-47.8</v>
      </c>
      <c r="G125">
        <f>_10sept_0_10[[#This Row],[V_mag]]-40</f>
        <v>-47.81</v>
      </c>
      <c r="H125">
        <f>(10^(_10sept_0_10[[#This Row],[H_mag_adj]]/20)*COS(RADIANS(_10sept_0_10[[#This Row],[H_phase]])))*0.15</f>
        <v>5.8590637493200577E-4</v>
      </c>
      <c r="I125">
        <f>(10^(_10sept_0_10[[#This Row],[H_mag_adj]]/20)*SIN(RADIANS(_10sept_0_10[[#This Row],[H_phase]])))*0.15</f>
        <v>-1.7355337503917239E-4</v>
      </c>
      <c r="J125">
        <f>(10^(_10sept_0_10[[#This Row],[V_mag_adj]]/20)*COS(RADIANS(_10sept_0_10[[#This Row],[V_phase]])))*0.15</f>
        <v>5.8508071099820213E-4</v>
      </c>
      <c r="K125">
        <f>(10^(_10sept_0_10[[#This Row],[V_mag_adj]]/20)*SIN(RADIANS(_10sept_0_10[[#This Row],[V_phase]])))*0.15</f>
        <v>-1.7386432468589089E-4</v>
      </c>
    </row>
    <row r="126" spans="1:11" x14ac:dyDescent="0.25">
      <c r="A126">
        <v>-57</v>
      </c>
      <c r="B126">
        <v>-7.51</v>
      </c>
      <c r="C126">
        <v>-7.76</v>
      </c>
      <c r="D126">
        <v>-7.54</v>
      </c>
      <c r="E126">
        <v>-7.95</v>
      </c>
      <c r="F126">
        <f>_10sept_0_10[[#This Row],[H_mag]]-40</f>
        <v>-47.51</v>
      </c>
      <c r="G126">
        <f>_10sept_0_10[[#This Row],[V_mag]]-40</f>
        <v>-47.54</v>
      </c>
      <c r="H126">
        <f>(10^(_10sept_0_10[[#This Row],[H_mag_adj]]/20)*COS(RADIANS(_10sept_0_10[[#This Row],[H_phase]])))*0.15</f>
        <v>6.2603096952607831E-4</v>
      </c>
      <c r="I126">
        <f>(10^(_10sept_0_10[[#This Row],[H_mag_adj]]/20)*SIN(RADIANS(_10sept_0_10[[#This Row],[H_phase]])))*0.15</f>
        <v>-8.5310365106039946E-5</v>
      </c>
      <c r="J126">
        <f>(10^(_10sept_0_10[[#This Row],[V_mag_adj]]/20)*COS(RADIANS(_10sept_0_10[[#This Row],[V_phase]])))*0.15</f>
        <v>6.2358711069642294E-4</v>
      </c>
      <c r="K126">
        <f>(10^(_10sept_0_10[[#This Row],[V_mag_adj]]/20)*SIN(RADIANS(_10sept_0_10[[#This Row],[V_phase]])))*0.15</f>
        <v>-8.708459000250148E-5</v>
      </c>
    </row>
    <row r="127" spans="1:11" x14ac:dyDescent="0.25">
      <c r="A127">
        <v>-56</v>
      </c>
      <c r="B127">
        <v>-7.21</v>
      </c>
      <c r="C127">
        <v>0.34</v>
      </c>
      <c r="D127">
        <v>-7.23</v>
      </c>
      <c r="E127">
        <v>0.11</v>
      </c>
      <c r="F127">
        <f>_10sept_0_10[[#This Row],[H_mag]]-40</f>
        <v>-47.21</v>
      </c>
      <c r="G127">
        <f>_10sept_0_10[[#This Row],[V_mag]]-40</f>
        <v>-47.230000000000004</v>
      </c>
      <c r="H127">
        <f>(10^(_10sept_0_10[[#This Row],[H_mag_adj]]/20)*COS(RADIANS(_10sept_0_10[[#This Row],[H_phase]])))*0.15</f>
        <v>6.5400883077215049E-4</v>
      </c>
      <c r="I127">
        <f>(10^(_10sept_0_10[[#This Row],[H_mag_adj]]/20)*SIN(RADIANS(_10sept_0_10[[#This Row],[H_phase]])))*0.15</f>
        <v>3.8810120827254771E-6</v>
      </c>
      <c r="J127">
        <f>(10^(_10sept_0_10[[#This Row],[V_mag_adj]]/20)*COS(RADIANS(_10sept_0_10[[#This Row],[V_phase]])))*0.15</f>
        <v>6.5251493840132527E-4</v>
      </c>
      <c r="K127">
        <f>(10^(_10sept_0_10[[#This Row],[V_mag_adj]]/20)*SIN(RADIANS(_10sept_0_10[[#This Row],[V_phase]])))*0.15</f>
        <v>1.2527402894372759E-6</v>
      </c>
    </row>
    <row r="128" spans="1:11" x14ac:dyDescent="0.25">
      <c r="A128">
        <v>-55</v>
      </c>
      <c r="B128">
        <v>-6.87</v>
      </c>
      <c r="C128">
        <v>7.87</v>
      </c>
      <c r="D128">
        <v>-6.9</v>
      </c>
      <c r="E128">
        <v>8.2799999999999994</v>
      </c>
      <c r="F128">
        <f>_10sept_0_10[[#This Row],[H_mag]]-40</f>
        <v>-46.87</v>
      </c>
      <c r="G128">
        <f>_10sept_0_10[[#This Row],[V_mag]]-40</f>
        <v>-46.9</v>
      </c>
      <c r="H128">
        <f>(10^(_10sept_0_10[[#This Row],[H_mag_adj]]/20)*COS(RADIANS(_10sept_0_10[[#This Row],[H_phase]])))*0.15</f>
        <v>6.7372301157048295E-4</v>
      </c>
      <c r="I128">
        <f>(10^(_10sept_0_10[[#This Row],[H_mag_adj]]/20)*SIN(RADIANS(_10sept_0_10[[#This Row],[H_phase]])))*0.15</f>
        <v>9.3127266559429617E-5</v>
      </c>
      <c r="J128">
        <f>(10^(_10sept_0_10[[#This Row],[V_mag_adj]]/20)*COS(RADIANS(_10sept_0_10[[#This Row],[V_phase]])))*0.15</f>
        <v>6.7071877740310668E-4</v>
      </c>
      <c r="K128">
        <f>(10^(_10sept_0_10[[#This Row],[V_mag_adj]]/20)*SIN(RADIANS(_10sept_0_10[[#This Row],[V_phase]])))*0.15</f>
        <v>9.7608192225479272E-5</v>
      </c>
    </row>
    <row r="129" spans="1:11" x14ac:dyDescent="0.25">
      <c r="A129">
        <v>-54</v>
      </c>
      <c r="B129">
        <v>-6.49</v>
      </c>
      <c r="C129">
        <v>15.97</v>
      </c>
      <c r="D129">
        <v>-6.52</v>
      </c>
      <c r="E129">
        <v>16.100000000000001</v>
      </c>
      <c r="F129">
        <f>_10sept_0_10[[#This Row],[H_mag]]-40</f>
        <v>-46.49</v>
      </c>
      <c r="G129">
        <f>_10sept_0_10[[#This Row],[V_mag]]-40</f>
        <v>-46.519999999999996</v>
      </c>
      <c r="H129">
        <f>(10^(_10sept_0_10[[#This Row],[H_mag_adj]]/20)*COS(RADIANS(_10sept_0_10[[#This Row],[H_phase]])))*0.15</f>
        <v>6.8312162938189141E-4</v>
      </c>
      <c r="I129">
        <f>(10^(_10sept_0_10[[#This Row],[H_mag_adj]]/20)*SIN(RADIANS(_10sept_0_10[[#This Row],[H_phase]])))*0.15</f>
        <v>1.95494941933933E-4</v>
      </c>
      <c r="J129">
        <f>(10^(_10sept_0_10[[#This Row],[V_mag_adj]]/20)*COS(RADIANS(_10sept_0_10[[#This Row],[V_phase]])))*0.15</f>
        <v>6.8032249424144109E-4</v>
      </c>
      <c r="K129">
        <f>(10^(_10sept_0_10[[#This Row],[V_mag_adj]]/20)*SIN(RADIANS(_10sept_0_10[[#This Row],[V_phase]])))*0.15</f>
        <v>1.9636499793731805E-4</v>
      </c>
    </row>
    <row r="130" spans="1:11" x14ac:dyDescent="0.25">
      <c r="A130">
        <v>-53</v>
      </c>
      <c r="B130">
        <v>-6.15</v>
      </c>
      <c r="C130">
        <v>23.23</v>
      </c>
      <c r="D130">
        <v>-6.18</v>
      </c>
      <c r="E130">
        <v>23.52</v>
      </c>
      <c r="F130">
        <f>_10sept_0_10[[#This Row],[H_mag]]-40</f>
        <v>-46.15</v>
      </c>
      <c r="G130">
        <f>_10sept_0_10[[#This Row],[V_mag]]-40</f>
        <v>-46.18</v>
      </c>
      <c r="H130">
        <f>(10^(_10sept_0_10[[#This Row],[H_mag_adj]]/20)*COS(RADIANS(_10sept_0_10[[#This Row],[H_phase]])))*0.15</f>
        <v>6.7900534166080424E-4</v>
      </c>
      <c r="I130">
        <f>(10^(_10sept_0_10[[#This Row],[H_mag_adj]]/20)*SIN(RADIANS(_10sept_0_10[[#This Row],[H_phase]])))*0.15</f>
        <v>2.9144299166326983E-4</v>
      </c>
      <c r="J130">
        <f>(10^(_10sept_0_10[[#This Row],[V_mag_adj]]/20)*COS(RADIANS(_10sept_0_10[[#This Row],[V_phase]])))*0.15</f>
        <v>6.7518548502492812E-4</v>
      </c>
      <c r="K130">
        <f>(10^(_10sept_0_10[[#This Row],[V_mag_adj]]/20)*SIN(RADIANS(_10sept_0_10[[#This Row],[V_phase]])))*0.15</f>
        <v>2.9385928990953295E-4</v>
      </c>
    </row>
    <row r="131" spans="1:11" x14ac:dyDescent="0.25">
      <c r="A131">
        <v>-52</v>
      </c>
      <c r="B131">
        <v>-5.82</v>
      </c>
      <c r="C131">
        <v>30.44</v>
      </c>
      <c r="D131">
        <v>-5.83</v>
      </c>
      <c r="E131">
        <v>30.95</v>
      </c>
      <c r="F131">
        <f>_10sept_0_10[[#This Row],[H_mag]]-40</f>
        <v>-45.82</v>
      </c>
      <c r="G131">
        <f>_10sept_0_10[[#This Row],[V_mag]]-40</f>
        <v>-45.83</v>
      </c>
      <c r="H131">
        <f>(10^(_10sept_0_10[[#This Row],[H_mag_adj]]/20)*COS(RADIANS(_10sept_0_10[[#This Row],[H_phase]])))*0.15</f>
        <v>6.617275557885149E-4</v>
      </c>
      <c r="I131">
        <f>(10^(_10sept_0_10[[#This Row],[H_mag_adj]]/20)*SIN(RADIANS(_10sept_0_10[[#This Row],[H_phase]])))*0.15</f>
        <v>3.8885449561427168E-4</v>
      </c>
      <c r="J131">
        <f>(10^(_10sept_0_10[[#This Row],[V_mag_adj]]/20)*COS(RADIANS(_10sept_0_10[[#This Row],[V_phase]])))*0.15</f>
        <v>6.5748273258552884E-4</v>
      </c>
      <c r="K131">
        <f>(10^(_10sept_0_10[[#This Row],[V_mag_adj]]/20)*SIN(RADIANS(_10sept_0_10[[#This Row],[V_phase]])))*0.15</f>
        <v>3.9427498156957243E-4</v>
      </c>
    </row>
    <row r="132" spans="1:11" x14ac:dyDescent="0.25">
      <c r="A132">
        <v>-51</v>
      </c>
      <c r="B132">
        <v>-5.54</v>
      </c>
      <c r="C132">
        <v>36.79</v>
      </c>
      <c r="D132">
        <v>-5.57</v>
      </c>
      <c r="E132">
        <v>36.869999999999997</v>
      </c>
      <c r="F132">
        <f>_10sept_0_10[[#This Row],[H_mag]]-40</f>
        <v>-45.54</v>
      </c>
      <c r="G132">
        <f>_10sept_0_10[[#This Row],[V_mag]]-40</f>
        <v>-45.57</v>
      </c>
      <c r="H132">
        <f>(10^(_10sept_0_10[[#This Row],[H_mag_adj]]/20)*COS(RADIANS(_10sept_0_10[[#This Row],[H_phase]])))*0.15</f>
        <v>6.3479689962443644E-4</v>
      </c>
      <c r="I132">
        <f>(10^(_10sept_0_10[[#This Row],[H_mag_adj]]/20)*SIN(RADIANS(_10sept_0_10[[#This Row],[H_phase]])))*0.15</f>
        <v>4.7471597877636585E-4</v>
      </c>
      <c r="J132">
        <f>(10^(_10sept_0_10[[#This Row],[V_mag_adj]]/20)*COS(RADIANS(_10sept_0_10[[#This Row],[V_phase]])))*0.15</f>
        <v>6.3194701117985869E-4</v>
      </c>
      <c r="K132">
        <f>(10^(_10sept_0_10[[#This Row],[V_mag_adj]]/20)*SIN(RADIANS(_10sept_0_10[[#This Row],[V_phase]])))*0.15</f>
        <v>4.7396202232616292E-4</v>
      </c>
    </row>
    <row r="133" spans="1:11" x14ac:dyDescent="0.25">
      <c r="A133">
        <v>-50</v>
      </c>
      <c r="B133">
        <v>-5.27</v>
      </c>
      <c r="C133">
        <v>43.32</v>
      </c>
      <c r="D133">
        <v>-5.31</v>
      </c>
      <c r="E133">
        <v>43.42</v>
      </c>
      <c r="F133">
        <f>_10sept_0_10[[#This Row],[H_mag]]-40</f>
        <v>-45.269999999999996</v>
      </c>
      <c r="G133">
        <f>_10sept_0_10[[#This Row],[V_mag]]-40</f>
        <v>-45.31</v>
      </c>
      <c r="H133">
        <f>(10^(_10sept_0_10[[#This Row],[H_mag_adj]]/20)*COS(RADIANS(_10sept_0_10[[#This Row],[H_phase]])))*0.15</f>
        <v>5.9490024226511225E-4</v>
      </c>
      <c r="I133">
        <f>(10^(_10sept_0_10[[#This Row],[H_mag_adj]]/20)*SIN(RADIANS(_10sept_0_10[[#This Row],[H_phase]])))*0.15</f>
        <v>5.6099782432195524E-4</v>
      </c>
      <c r="J133">
        <f>(10^(_10sept_0_10[[#This Row],[V_mag_adj]]/20)*COS(RADIANS(_10sept_0_10[[#This Row],[V_phase]])))*0.15</f>
        <v>5.9119139526950498E-4</v>
      </c>
      <c r="K133">
        <f>(10^(_10sept_0_10[[#This Row],[V_mag_adj]]/20)*SIN(RADIANS(_10sept_0_10[[#This Row],[V_phase]])))*0.15</f>
        <v>5.5945294865968477E-4</v>
      </c>
    </row>
    <row r="134" spans="1:11" x14ac:dyDescent="0.25">
      <c r="A134">
        <v>-49</v>
      </c>
      <c r="B134">
        <v>-5.0199999999999996</v>
      </c>
      <c r="C134">
        <v>49.45</v>
      </c>
      <c r="D134">
        <v>-5.0599999999999996</v>
      </c>
      <c r="E134">
        <v>48.99</v>
      </c>
      <c r="F134">
        <f>_10sept_0_10[[#This Row],[H_mag]]-40</f>
        <v>-45.019999999999996</v>
      </c>
      <c r="G134">
        <f>_10sept_0_10[[#This Row],[V_mag]]-40</f>
        <v>-45.06</v>
      </c>
      <c r="H134">
        <f>(10^(_10sept_0_10[[#This Row],[H_mag_adj]]/20)*COS(RADIANS(_10sept_0_10[[#This Row],[H_phase]])))*0.15</f>
        <v>5.4711551120488705E-4</v>
      </c>
      <c r="I134">
        <f>(10^(_10sept_0_10[[#This Row],[H_mag_adj]]/20)*SIN(RADIANS(_10sept_0_10[[#This Row],[H_phase]])))*0.15</f>
        <v>6.394591371399822E-4</v>
      </c>
      <c r="J134">
        <f>(10^(_10sept_0_10[[#This Row],[V_mag_adj]]/20)*COS(RADIANS(_10sept_0_10[[#This Row],[V_phase]])))*0.15</f>
        <v>5.496944560882121E-4</v>
      </c>
      <c r="K134">
        <f>(10^(_10sept_0_10[[#This Row],[V_mag_adj]]/20)*SIN(RADIANS(_10sept_0_10[[#This Row],[V_phase]])))*0.15</f>
        <v>6.3212827920210862E-4</v>
      </c>
    </row>
    <row r="135" spans="1:11" x14ac:dyDescent="0.25">
      <c r="A135">
        <v>-48</v>
      </c>
      <c r="B135">
        <v>-4.76</v>
      </c>
      <c r="C135">
        <v>55.32</v>
      </c>
      <c r="D135">
        <v>-4.82</v>
      </c>
      <c r="E135">
        <v>54.18</v>
      </c>
      <c r="F135">
        <f>_10sept_0_10[[#This Row],[H_mag]]-40</f>
        <v>-44.76</v>
      </c>
      <c r="G135">
        <f>_10sept_0_10[[#This Row],[V_mag]]-40</f>
        <v>-44.82</v>
      </c>
      <c r="H135">
        <f>(10^(_10sept_0_10[[#This Row],[H_mag_adj]]/20)*COS(RADIANS(_10sept_0_10[[#This Row],[H_phase]])))*0.15</f>
        <v>4.9339847838257784E-4</v>
      </c>
      <c r="I135">
        <f>(10^(_10sept_0_10[[#This Row],[H_mag_adj]]/20)*SIN(RADIANS(_10sept_0_10[[#This Row],[H_phase]])))*0.15</f>
        <v>7.130896027768976E-4</v>
      </c>
      <c r="J135">
        <f>(10^(_10sept_0_10[[#This Row],[V_mag_adj]]/20)*COS(RADIANS(_10sept_0_10[[#This Row],[V_phase]])))*0.15</f>
        <v>5.0399452686101165E-4</v>
      </c>
      <c r="K135">
        <f>(10^(_10sept_0_10[[#This Row],[V_mag_adj]]/20)*SIN(RADIANS(_10sept_0_10[[#This Row],[V_phase]])))*0.15</f>
        <v>6.9829175084159774E-4</v>
      </c>
    </row>
    <row r="136" spans="1:11" x14ac:dyDescent="0.25">
      <c r="A136">
        <v>-47</v>
      </c>
      <c r="B136">
        <v>-4.5</v>
      </c>
      <c r="C136">
        <v>60.44</v>
      </c>
      <c r="D136">
        <v>-4.54</v>
      </c>
      <c r="E136">
        <v>60.23</v>
      </c>
      <c r="F136">
        <f>_10sept_0_10[[#This Row],[H_mag]]-40</f>
        <v>-44.5</v>
      </c>
      <c r="G136">
        <f>_10sept_0_10[[#This Row],[V_mag]]-40</f>
        <v>-44.54</v>
      </c>
      <c r="H136">
        <f>(10^(_10sept_0_10[[#This Row],[H_mag_adj]]/20)*COS(RADIANS(_10sept_0_10[[#This Row],[H_phase]])))*0.15</f>
        <v>4.4079122902086206E-4</v>
      </c>
      <c r="I136">
        <f>(10^(_10sept_0_10[[#This Row],[H_mag_adj]]/20)*SIN(RADIANS(_10sept_0_10[[#This Row],[H_phase]])))*0.15</f>
        <v>7.7719573994832283E-4</v>
      </c>
      <c r="J136">
        <f>(10^(_10sept_0_10[[#This Row],[V_mag_adj]]/20)*COS(RADIANS(_10sept_0_10[[#This Row],[V_phase]])))*0.15</f>
        <v>4.4159850700294367E-4</v>
      </c>
      <c r="K136">
        <f>(10^(_10sept_0_10[[#This Row],[V_mag_adj]]/20)*SIN(RADIANS(_10sept_0_10[[#This Row],[V_phase]])))*0.15</f>
        <v>7.7201149589979602E-4</v>
      </c>
    </row>
    <row r="137" spans="1:11" x14ac:dyDescent="0.25">
      <c r="A137">
        <v>-46</v>
      </c>
      <c r="B137">
        <v>-4.22</v>
      </c>
      <c r="C137">
        <v>65.53</v>
      </c>
      <c r="D137">
        <v>-4.26</v>
      </c>
      <c r="E137">
        <v>65.42</v>
      </c>
      <c r="F137">
        <f>_10sept_0_10[[#This Row],[H_mag]]-40</f>
        <v>-44.22</v>
      </c>
      <c r="G137">
        <f>_10sept_0_10[[#This Row],[V_mag]]-40</f>
        <v>-44.26</v>
      </c>
      <c r="H137">
        <f>(10^(_10sept_0_10[[#This Row],[H_mag_adj]]/20)*COS(RADIANS(_10sept_0_10[[#This Row],[H_phase]])))*0.15</f>
        <v>3.8222483000909619E-4</v>
      </c>
      <c r="I137">
        <f>(10^(_10sept_0_10[[#This Row],[H_mag_adj]]/20)*SIN(RADIANS(_10sept_0_10[[#This Row],[H_phase]])))*0.15</f>
        <v>8.3988094093030675E-4</v>
      </c>
      <c r="J137">
        <f>(10^(_10sept_0_10[[#This Row],[V_mag_adj]]/20)*COS(RADIANS(_10sept_0_10[[#This Row],[V_phase]])))*0.15</f>
        <v>3.8207301136344548E-4</v>
      </c>
      <c r="K137">
        <f>(10^(_10sept_0_10[[#This Row],[V_mag_adj]]/20)*SIN(RADIANS(_10sept_0_10[[#This Row],[V_phase]])))*0.15</f>
        <v>8.3529005084461859E-4</v>
      </c>
    </row>
    <row r="138" spans="1:11" x14ac:dyDescent="0.25">
      <c r="A138">
        <v>-45</v>
      </c>
      <c r="B138">
        <v>-3.96</v>
      </c>
      <c r="C138">
        <v>70.28</v>
      </c>
      <c r="D138">
        <v>-3.99</v>
      </c>
      <c r="E138">
        <v>69.73</v>
      </c>
      <c r="F138">
        <f>_10sept_0_10[[#This Row],[H_mag]]-40</f>
        <v>-43.96</v>
      </c>
      <c r="G138">
        <f>_10sept_0_10[[#This Row],[V_mag]]-40</f>
        <v>-43.99</v>
      </c>
      <c r="H138">
        <f>(10^(_10sept_0_10[[#This Row],[H_mag_adj]]/20)*COS(RADIANS(_10sept_0_10[[#This Row],[H_phase]])))*0.15</f>
        <v>3.2082415951558687E-4</v>
      </c>
      <c r="I138">
        <f>(10^(_10sept_0_10[[#This Row],[H_mag_adj]]/20)*SIN(RADIANS(_10sept_0_10[[#This Row],[H_phase]])))*0.15</f>
        <v>8.9504255936867657E-4</v>
      </c>
      <c r="J138">
        <f>(10^(_10sept_0_10[[#This Row],[V_mag_adj]]/20)*COS(RADIANS(_10sept_0_10[[#This Row],[V_phase]])))*0.15</f>
        <v>3.282652896247671E-4</v>
      </c>
      <c r="K138">
        <f>(10^(_10sept_0_10[[#This Row],[V_mag_adj]]/20)*SIN(RADIANS(_10sept_0_10[[#This Row],[V_phase]])))*0.15</f>
        <v>8.8884640402174433E-4</v>
      </c>
    </row>
    <row r="139" spans="1:11" x14ac:dyDescent="0.25">
      <c r="A139">
        <v>-44</v>
      </c>
      <c r="B139">
        <v>-3.73</v>
      </c>
      <c r="C139">
        <v>74.569999999999993</v>
      </c>
      <c r="D139">
        <v>-3.76</v>
      </c>
      <c r="E139">
        <v>74.62</v>
      </c>
      <c r="F139">
        <f>_10sept_0_10[[#This Row],[H_mag]]-40</f>
        <v>-43.73</v>
      </c>
      <c r="G139">
        <f>_10sept_0_10[[#This Row],[V_mag]]-40</f>
        <v>-43.76</v>
      </c>
      <c r="H139">
        <f>(10^(_10sept_0_10[[#This Row],[H_mag_adj]]/20)*COS(RADIANS(_10sept_0_10[[#This Row],[H_phase]])))*0.15</f>
        <v>2.597600041896001E-4</v>
      </c>
      <c r="I139">
        <f>(10^(_10sept_0_10[[#This Row],[H_mag_adj]]/20)*SIN(RADIANS(_10sept_0_10[[#This Row],[H_phase]])))*0.15</f>
        <v>9.4112773513210573E-4</v>
      </c>
      <c r="J139">
        <f>(10^(_10sept_0_10[[#This Row],[V_mag_adj]]/20)*COS(RADIANS(_10sept_0_10[[#This Row],[V_phase]])))*0.15</f>
        <v>2.5804581690186358E-4</v>
      </c>
      <c r="K139">
        <f>(10^(_10sept_0_10[[#This Row],[V_mag_adj]]/20)*SIN(RADIANS(_10sept_0_10[[#This Row],[V_phase]])))*0.15</f>
        <v>9.3810834675129564E-4</v>
      </c>
    </row>
    <row r="140" spans="1:11" x14ac:dyDescent="0.25">
      <c r="A140">
        <v>-43</v>
      </c>
      <c r="B140">
        <v>-3.54</v>
      </c>
      <c r="C140">
        <v>78.349999999999994</v>
      </c>
      <c r="D140">
        <v>-3.57</v>
      </c>
      <c r="E140">
        <v>78.64</v>
      </c>
      <c r="F140">
        <f>_10sept_0_10[[#This Row],[H_mag]]-40</f>
        <v>-43.54</v>
      </c>
      <c r="G140">
        <f>_10sept_0_10[[#This Row],[V_mag]]-40</f>
        <v>-43.57</v>
      </c>
      <c r="H140">
        <f>(10^(_10sept_0_10[[#This Row],[H_mag_adj]]/20)*COS(RADIANS(_10sept_0_10[[#This Row],[H_phase]])))*0.15</f>
        <v>2.0151059217656786E-4</v>
      </c>
      <c r="I140">
        <f>(10^(_10sept_0_10[[#This Row],[H_mag_adj]]/20)*SIN(RADIANS(_10sept_0_10[[#This Row],[H_phase]])))*0.15</f>
        <v>9.7735219806196691E-4</v>
      </c>
      <c r="J140">
        <f>(10^(_10sept_0_10[[#This Row],[V_mag_adj]]/20)*COS(RADIANS(_10sept_0_10[[#This Row],[V_phase]])))*0.15</f>
        <v>1.9588348082322793E-4</v>
      </c>
      <c r="K140">
        <f>(10^(_10sept_0_10[[#This Row],[V_mag_adj]]/20)*SIN(RADIANS(_10sept_0_10[[#This Row],[V_phase]])))*0.15</f>
        <v>9.7498630589136004E-4</v>
      </c>
    </row>
    <row r="141" spans="1:11" x14ac:dyDescent="0.25">
      <c r="A141">
        <v>-42</v>
      </c>
      <c r="B141">
        <v>-3.4</v>
      </c>
      <c r="C141">
        <v>82.59</v>
      </c>
      <c r="D141">
        <v>-3.43</v>
      </c>
      <c r="E141">
        <v>82.72</v>
      </c>
      <c r="F141">
        <f>_10sept_0_10[[#This Row],[H_mag]]-40</f>
        <v>-43.4</v>
      </c>
      <c r="G141">
        <f>_10sept_0_10[[#This Row],[V_mag]]-40</f>
        <v>-43.43</v>
      </c>
      <c r="H141">
        <f>(10^(_10sept_0_10[[#This Row],[H_mag_adj]]/20)*COS(RADIANS(_10sept_0_10[[#This Row],[H_phase]])))*0.15</f>
        <v>1.3079028715759833E-4</v>
      </c>
      <c r="I141">
        <f>(10^(_10sept_0_10[[#This Row],[H_mag_adj]]/20)*SIN(RADIANS(_10sept_0_10[[#This Row],[H_phase]])))*0.15</f>
        <v>1.0056551732172913E-3</v>
      </c>
      <c r="J141">
        <f>(10^(_10sept_0_10[[#This Row],[V_mag_adj]]/20)*COS(RADIANS(_10sept_0_10[[#This Row],[V_phase]])))*0.15</f>
        <v>1.2806510729809702E-4</v>
      </c>
      <c r="K141">
        <f>(10^(_10sept_0_10[[#This Row],[V_mag_adj]]/20)*SIN(RADIANS(_10sept_0_10[[#This Row],[V_phase]])))*0.15</f>
        <v>1.0024809054319601E-3</v>
      </c>
    </row>
    <row r="142" spans="1:11" x14ac:dyDescent="0.25">
      <c r="A142">
        <v>-41</v>
      </c>
      <c r="B142">
        <v>-3.28</v>
      </c>
      <c r="C142">
        <v>86.77</v>
      </c>
      <c r="D142">
        <v>-3.33</v>
      </c>
      <c r="E142">
        <v>86.43</v>
      </c>
      <c r="F142">
        <f>_10sept_0_10[[#This Row],[H_mag]]-40</f>
        <v>-43.28</v>
      </c>
      <c r="G142">
        <f>_10sept_0_10[[#This Row],[V_mag]]-40</f>
        <v>-43.33</v>
      </c>
      <c r="H142">
        <f>(10^(_10sept_0_10[[#This Row],[H_mag_adj]]/20)*COS(RADIANS(_10sept_0_10[[#This Row],[H_phase]])))*0.15</f>
        <v>5.7935010521884789E-5</v>
      </c>
      <c r="I142">
        <f>(10^(_10sept_0_10[[#This Row],[H_mag_adj]]/20)*SIN(RADIANS(_10sept_0_10[[#This Row],[H_phase]])))*0.15</f>
        <v>1.0265988890104851E-3</v>
      </c>
      <c r="J142">
        <f>(10^(_10sept_0_10[[#This Row],[V_mag_adj]]/20)*COS(RADIANS(_10sept_0_10[[#This Row],[V_phase]])))*0.15</f>
        <v>6.3658411139765292E-5</v>
      </c>
      <c r="K142">
        <f>(10^(_10sept_0_10[[#This Row],[V_mag_adj]]/20)*SIN(RADIANS(_10sept_0_10[[#This Row],[V_phase]])))*0.15</f>
        <v>1.0203464979811245E-3</v>
      </c>
    </row>
    <row r="143" spans="1:11" x14ac:dyDescent="0.25">
      <c r="A143">
        <v>-40</v>
      </c>
      <c r="B143">
        <v>-3.18</v>
      </c>
      <c r="C143">
        <v>90.86</v>
      </c>
      <c r="D143">
        <v>-3.22</v>
      </c>
      <c r="E143">
        <v>90.84</v>
      </c>
      <c r="F143">
        <f>_10sept_0_10[[#This Row],[H_mag]]-40</f>
        <v>-43.18</v>
      </c>
      <c r="G143">
        <f>_10sept_0_10[[#This Row],[V_mag]]-40</f>
        <v>-43.22</v>
      </c>
      <c r="H143">
        <f>(10^(_10sept_0_10[[#This Row],[H_mag_adj]]/20)*COS(RADIANS(_10sept_0_10[[#This Row],[H_phase]])))*0.15</f>
        <v>-1.5611720606315948E-5</v>
      </c>
      <c r="I143">
        <f>(10^(_10sept_0_10[[#This Row],[H_mag_adj]]/20)*SIN(RADIANS(_10sept_0_10[[#This Row],[H_phase]])))*0.15</f>
        <v>1.0400215421766991E-3</v>
      </c>
      <c r="J143">
        <f>(10^(_10sept_0_10[[#This Row],[V_mag_adj]]/20)*COS(RADIANS(_10sept_0_10[[#This Row],[V_phase]])))*0.15</f>
        <v>-1.5178622321165746E-5</v>
      </c>
      <c r="K143">
        <f>(10^(_10sept_0_10[[#This Row],[V_mag_adj]]/20)*SIN(RADIANS(_10sept_0_10[[#This Row],[V_phase]])))*0.15</f>
        <v>1.0352484386545171E-3</v>
      </c>
    </row>
    <row r="144" spans="1:11" x14ac:dyDescent="0.25">
      <c r="A144">
        <v>-39</v>
      </c>
      <c r="B144">
        <v>-3.07</v>
      </c>
      <c r="C144">
        <v>94.49</v>
      </c>
      <c r="D144">
        <v>-3.11</v>
      </c>
      <c r="E144">
        <v>94.21</v>
      </c>
      <c r="F144">
        <f>_10sept_0_10[[#This Row],[H_mag]]-40</f>
        <v>-43.07</v>
      </c>
      <c r="G144">
        <f>_10sept_0_10[[#This Row],[V_mag]]-40</f>
        <v>-43.11</v>
      </c>
      <c r="H144">
        <f>(10^(_10sept_0_10[[#This Row],[H_mag_adj]]/20)*COS(RADIANS(_10sept_0_10[[#This Row],[H_phase]])))*0.15</f>
        <v>-8.2465133751848644E-5</v>
      </c>
      <c r="I144">
        <f>(10^(_10sept_0_10[[#This Row],[H_mag_adj]]/20)*SIN(RADIANS(_10sept_0_10[[#This Row],[H_phase]])))*0.15</f>
        <v>1.050162159199185E-3</v>
      </c>
      <c r="J144">
        <f>(10^(_10sept_0_10[[#This Row],[V_mag_adj]]/20)*COS(RADIANS(_10sept_0_10[[#This Row],[V_phase]])))*0.15</f>
        <v>-7.6976800238294564E-5</v>
      </c>
      <c r="K144">
        <f>(10^(_10sept_0_10[[#This Row],[V_mag_adj]]/20)*SIN(RADIANS(_10sept_0_10[[#This Row],[V_phase]])))*0.15</f>
        <v>1.0457257674679576E-3</v>
      </c>
    </row>
    <row r="145" spans="1:11" x14ac:dyDescent="0.25">
      <c r="A145">
        <v>-38</v>
      </c>
      <c r="B145">
        <v>-2.93</v>
      </c>
      <c r="C145">
        <v>98.26</v>
      </c>
      <c r="D145">
        <v>-2.97</v>
      </c>
      <c r="E145">
        <v>98.23</v>
      </c>
      <c r="F145">
        <f>_10sept_0_10[[#This Row],[H_mag]]-40</f>
        <v>-42.93</v>
      </c>
      <c r="G145">
        <f>_10sept_0_10[[#This Row],[V_mag]]-40</f>
        <v>-42.97</v>
      </c>
      <c r="H145">
        <f>(10^(_10sept_0_10[[#This Row],[H_mag_adj]]/20)*COS(RADIANS(_10sept_0_10[[#This Row],[H_phase]])))*0.15</f>
        <v>-1.5379537801076904E-4</v>
      </c>
      <c r="I145">
        <f>(10^(_10sept_0_10[[#This Row],[H_mag_adj]]/20)*SIN(RADIANS(_10sept_0_10[[#This Row],[H_phase]])))*0.15</f>
        <v>1.0594061740339311E-3</v>
      </c>
      <c r="J145">
        <f>(10^(_10sept_0_10[[#This Row],[V_mag_adj]]/20)*COS(RADIANS(_10sept_0_10[[#This Row],[V_phase]])))*0.15</f>
        <v>-1.5253657633245709E-4</v>
      </c>
      <c r="K145">
        <f>(10^(_10sept_0_10[[#This Row],[V_mag_adj]]/20)*SIN(RADIANS(_10sept_0_10[[#This Row],[V_phase]])))*0.15</f>
        <v>1.0546186573348263E-3</v>
      </c>
    </row>
    <row r="146" spans="1:11" x14ac:dyDescent="0.25">
      <c r="A146">
        <v>-37</v>
      </c>
      <c r="B146">
        <v>-2.78</v>
      </c>
      <c r="C146">
        <v>101.48</v>
      </c>
      <c r="D146">
        <v>-2.8</v>
      </c>
      <c r="E146">
        <v>101.52</v>
      </c>
      <c r="F146">
        <f>_10sept_0_10[[#This Row],[H_mag]]-40</f>
        <v>-42.78</v>
      </c>
      <c r="G146">
        <f>_10sept_0_10[[#This Row],[V_mag]]-40</f>
        <v>-42.8</v>
      </c>
      <c r="H146">
        <f>(10^(_10sept_0_10[[#This Row],[H_mag_adj]]/20)*COS(RADIANS(_10sept_0_10[[#This Row],[H_phase]])))*0.15</f>
        <v>-2.1677079833118913E-4</v>
      </c>
      <c r="I146">
        <f>(10^(_10sept_0_10[[#This Row],[H_mag_adj]]/20)*SIN(RADIANS(_10sept_0_10[[#This Row],[H_phase]])))*0.15</f>
        <v>1.0673694811039929E-3</v>
      </c>
      <c r="J146">
        <f>(10^(_10sept_0_10[[#This Row],[V_mag_adj]]/20)*COS(RADIANS(_10sept_0_10[[#This Row],[V_phase]])))*0.15</f>
        <v>-2.1701563720576784E-4</v>
      </c>
      <c r="K146">
        <f>(10^(_10sept_0_10[[#This Row],[V_mag_adj]]/20)*SIN(RADIANS(_10sept_0_10[[#This Row],[V_phase]])))*0.15</f>
        <v>1.0647633534124673E-3</v>
      </c>
    </row>
    <row r="147" spans="1:11" x14ac:dyDescent="0.25">
      <c r="A147">
        <v>-36</v>
      </c>
      <c r="B147">
        <v>-2.62</v>
      </c>
      <c r="C147">
        <v>104.08</v>
      </c>
      <c r="D147">
        <v>-2.64</v>
      </c>
      <c r="E147">
        <v>103.88</v>
      </c>
      <c r="F147">
        <f>_10sept_0_10[[#This Row],[H_mag]]-40</f>
        <v>-42.62</v>
      </c>
      <c r="G147">
        <f>_10sept_0_10[[#This Row],[V_mag]]-40</f>
        <v>-42.64</v>
      </c>
      <c r="H147">
        <f>(10^(_10sept_0_10[[#This Row],[H_mag_adj]]/20)*COS(RADIANS(_10sept_0_10[[#This Row],[H_phase]])))*0.15</f>
        <v>-2.6989281608135834E-4</v>
      </c>
      <c r="I147">
        <f>(10^(_10sept_0_10[[#This Row],[H_mag_adj]]/20)*SIN(RADIANS(_10sept_0_10[[#This Row],[H_phase]])))*0.15</f>
        <v>1.0760779638758107E-3</v>
      </c>
      <c r="J147">
        <f>(10^(_10sept_0_10[[#This Row],[V_mag_adj]]/20)*COS(RADIANS(_10sept_0_10[[#This Row],[V_phase]])))*0.15</f>
        <v>-2.6552286531479174E-4</v>
      </c>
      <c r="K147">
        <f>(10^(_10sept_0_10[[#This Row],[V_mag_adj]]/20)*SIN(RADIANS(_10sept_0_10[[#This Row],[V_phase]])))*0.15</f>
        <v>1.0745364474462787E-3</v>
      </c>
    </row>
    <row r="148" spans="1:11" x14ac:dyDescent="0.25">
      <c r="A148">
        <v>-35</v>
      </c>
      <c r="B148">
        <v>-2.4700000000000002</v>
      </c>
      <c r="C148">
        <v>106.07</v>
      </c>
      <c r="D148">
        <v>-2.5</v>
      </c>
      <c r="E148">
        <v>106.25</v>
      </c>
      <c r="F148">
        <f>_10sept_0_10[[#This Row],[H_mag]]-40</f>
        <v>-42.47</v>
      </c>
      <c r="G148">
        <f>_10sept_0_10[[#This Row],[V_mag]]-40</f>
        <v>-42.5</v>
      </c>
      <c r="H148">
        <f>(10^(_10sept_0_10[[#This Row],[H_mag_adj]]/20)*COS(RADIANS(_10sept_0_10[[#This Row],[H_phase]])))*0.15</f>
        <v>-3.1244636048304155E-4</v>
      </c>
      <c r="I148">
        <f>(10^(_10sept_0_10[[#This Row],[H_mag_adj]]/20)*SIN(RADIANS(_10sept_0_10[[#This Row],[H_phase]])))*0.15</f>
        <v>1.0846269737365796E-3</v>
      </c>
      <c r="J148">
        <f>(10^(_10sept_0_10[[#This Row],[V_mag_adj]]/20)*COS(RADIANS(_10sept_0_10[[#This Row],[V_phase]])))*0.15</f>
        <v>-3.1476323583757719E-4</v>
      </c>
      <c r="K148">
        <f>(10^(_10sept_0_10[[#This Row],[V_mag_adj]]/20)*SIN(RADIANS(_10sept_0_10[[#This Row],[V_phase]])))*0.15</f>
        <v>1.0799037397117128E-3</v>
      </c>
    </row>
    <row r="149" spans="1:11" x14ac:dyDescent="0.25">
      <c r="A149">
        <v>-34</v>
      </c>
      <c r="B149">
        <v>-2.35</v>
      </c>
      <c r="C149">
        <v>107.91</v>
      </c>
      <c r="D149">
        <v>-2.37</v>
      </c>
      <c r="E149">
        <v>108.2</v>
      </c>
      <c r="F149">
        <f>_10sept_0_10[[#This Row],[H_mag]]-40</f>
        <v>-42.35</v>
      </c>
      <c r="G149">
        <f>_10sept_0_10[[#This Row],[V_mag]]-40</f>
        <v>-42.37</v>
      </c>
      <c r="H149">
        <f>(10^(_10sept_0_10[[#This Row],[H_mag_adj]]/20)*COS(RADIANS(_10sept_0_10[[#This Row],[H_phase]])))*0.15</f>
        <v>-3.5193984206680447E-4</v>
      </c>
      <c r="I149">
        <f>(10^(_10sept_0_10[[#This Row],[H_mag_adj]]/20)*SIN(RADIANS(_10sept_0_10[[#This Row],[H_phase]])))*0.15</f>
        <v>1.0889768535420992E-3</v>
      </c>
      <c r="J149">
        <f>(10^(_10sept_0_10[[#This Row],[V_mag_adj]]/20)*COS(RADIANS(_10sept_0_10[[#This Row],[V_phase]])))*0.15</f>
        <v>-3.5662501208653187E-4</v>
      </c>
      <c r="K149">
        <f>(10^(_10sept_0_10[[#This Row],[V_mag_adj]]/20)*SIN(RADIANS(_10sept_0_10[[#This Row],[V_phase]])))*0.15</f>
        <v>1.0846811364243231E-3</v>
      </c>
    </row>
    <row r="150" spans="1:11" x14ac:dyDescent="0.25">
      <c r="A150">
        <v>-33</v>
      </c>
      <c r="B150">
        <v>-2.2599999999999998</v>
      </c>
      <c r="C150">
        <v>109.39</v>
      </c>
      <c r="D150">
        <v>-2.2799999999999998</v>
      </c>
      <c r="E150">
        <v>109.79</v>
      </c>
      <c r="F150">
        <f>_10sept_0_10[[#This Row],[H_mag]]-40</f>
        <v>-42.26</v>
      </c>
      <c r="G150">
        <f>_10sept_0_10[[#This Row],[V_mag]]-40</f>
        <v>-42.28</v>
      </c>
      <c r="H150">
        <f>(10^(_10sept_0_10[[#This Row],[H_mag_adj]]/20)*COS(RADIANS(_10sept_0_10[[#This Row],[H_phase]])))*0.15</f>
        <v>-3.8390588430078584E-4</v>
      </c>
      <c r="I150">
        <f>(10^(_10sept_0_10[[#This Row],[H_mag_adj]]/20)*SIN(RADIANS(_10sept_0_10[[#This Row],[H_phase]])))*0.15</f>
        <v>1.0907674494979524E-3</v>
      </c>
      <c r="J150">
        <f>(10^(_10sept_0_10[[#This Row],[V_mag_adj]]/20)*COS(RADIANS(_10sept_0_10[[#This Row],[V_phase]])))*0.15</f>
        <v>-3.9061100890330883E-4</v>
      </c>
      <c r="K150">
        <f>(10^(_10sept_0_10[[#This Row],[V_mag_adj]]/20)*SIN(RADIANS(_10sept_0_10[[#This Row],[V_phase]])))*0.15</f>
        <v>1.0855582511401008E-3</v>
      </c>
    </row>
    <row r="151" spans="1:11" x14ac:dyDescent="0.25">
      <c r="A151">
        <v>-32</v>
      </c>
      <c r="B151">
        <v>-2.2000000000000002</v>
      </c>
      <c r="C151">
        <v>110.54</v>
      </c>
      <c r="D151">
        <v>-2.2400000000000002</v>
      </c>
      <c r="E151">
        <v>110.48</v>
      </c>
      <c r="F151">
        <f>_10sept_0_10[[#This Row],[H_mag]]-40</f>
        <v>-42.2</v>
      </c>
      <c r="G151">
        <f>_10sept_0_10[[#This Row],[V_mag]]-40</f>
        <v>-42.24</v>
      </c>
      <c r="H151">
        <f>(10^(_10sept_0_10[[#This Row],[H_mag_adj]]/20)*COS(RADIANS(_10sept_0_10[[#This Row],[H_phase]])))*0.15</f>
        <v>-4.0853251136440104E-4</v>
      </c>
      <c r="I151">
        <f>(10^(_10sept_0_10[[#This Row],[H_mag_adj]]/20)*SIN(RADIANS(_10sept_0_10[[#This Row],[H_phase]])))*0.15</f>
        <v>1.0903486854330576E-3</v>
      </c>
      <c r="J151">
        <f>(10^(_10sept_0_10[[#This Row],[V_mag_adj]]/20)*COS(RADIANS(_10sept_0_10[[#This Row],[V_phase]])))*0.15</f>
        <v>-4.05518687879538E-4</v>
      </c>
      <c r="K151">
        <f>(10^(_10sept_0_10[[#This Row],[V_mag_adj]]/20)*SIN(RADIANS(_10sept_0_10[[#This Row],[V_phase]])))*0.15</f>
        <v>1.0857642417182879E-3</v>
      </c>
    </row>
    <row r="152" spans="1:11" x14ac:dyDescent="0.25">
      <c r="A152">
        <v>-31</v>
      </c>
      <c r="B152">
        <v>-2.16</v>
      </c>
      <c r="C152">
        <v>111.18</v>
      </c>
      <c r="D152">
        <v>-2.19</v>
      </c>
      <c r="E152">
        <v>111.26</v>
      </c>
      <c r="F152">
        <f>_10sept_0_10[[#This Row],[H_mag]]-40</f>
        <v>-42.16</v>
      </c>
      <c r="G152">
        <f>_10sept_0_10[[#This Row],[V_mag]]-40</f>
        <v>-42.19</v>
      </c>
      <c r="H152">
        <f>(10^(_10sept_0_10[[#This Row],[H_mag_adj]]/20)*COS(RADIANS(_10sept_0_10[[#This Row],[H_phase]])))*0.15</f>
        <v>-4.226278822443922E-4</v>
      </c>
      <c r="I152">
        <f>(10^(_10sept_0_10[[#This Row],[H_mag_adj]]/20)*SIN(RADIANS(_10sept_0_10[[#This Row],[H_phase]])))*0.15</f>
        <v>1.0907288508271594E-3</v>
      </c>
      <c r="J152">
        <f>(10^(_10sept_0_10[[#This Row],[V_mag_adj]]/20)*COS(RADIANS(_10sept_0_10[[#This Row],[V_phase]])))*0.15</f>
        <v>-4.2268797791748266E-4</v>
      </c>
      <c r="K152">
        <f>(10^(_10sept_0_10[[#This Row],[V_mag_adj]]/20)*SIN(RADIANS(_10sept_0_10[[#This Row],[V_phase]])))*0.15</f>
        <v>1.0863789805684225E-3</v>
      </c>
    </row>
    <row r="153" spans="1:11" x14ac:dyDescent="0.25">
      <c r="A153">
        <v>-30</v>
      </c>
      <c r="B153">
        <v>-2.12</v>
      </c>
      <c r="C153">
        <v>111.75</v>
      </c>
      <c r="D153">
        <v>-2.15</v>
      </c>
      <c r="E153">
        <v>111.9</v>
      </c>
      <c r="F153">
        <f>_10sept_0_10[[#This Row],[H_mag]]-40</f>
        <v>-42.12</v>
      </c>
      <c r="G153">
        <f>_10sept_0_10[[#This Row],[V_mag]]-40</f>
        <v>-42.15</v>
      </c>
      <c r="H153">
        <f>(10^(_10sept_0_10[[#This Row],[H_mag_adj]]/20)*COS(RADIANS(_10sept_0_10[[#This Row],[H_phase]])))*0.15</f>
        <v>-4.3545852133904074E-4</v>
      </c>
      <c r="I153">
        <f>(10^(_10sept_0_10[[#This Row],[H_mag_adj]]/20)*SIN(RADIANS(_10sept_0_10[[#This Row],[H_phase]])))*0.15</f>
        <v>1.0914854043064446E-3</v>
      </c>
      <c r="J153">
        <f>(10^(_10sept_0_10[[#This Row],[V_mag_adj]]/20)*COS(RADIANS(_10sept_0_10[[#This Row],[V_phase]])))*0.15</f>
        <v>-4.3680325452136203E-4</v>
      </c>
      <c r="K153">
        <f>(10^(_10sept_0_10[[#This Row],[V_mag_adj]]/20)*SIN(RADIANS(_10sept_0_10[[#This Row],[V_phase]])))*0.15</f>
        <v>1.0865822268148536E-3</v>
      </c>
    </row>
    <row r="154" spans="1:11" x14ac:dyDescent="0.25">
      <c r="A154">
        <v>-29</v>
      </c>
      <c r="B154">
        <v>-2.08</v>
      </c>
      <c r="C154">
        <v>112.25</v>
      </c>
      <c r="D154">
        <v>-2.11</v>
      </c>
      <c r="E154">
        <v>112.52</v>
      </c>
      <c r="F154">
        <f>_10sept_0_10[[#This Row],[H_mag]]-40</f>
        <v>-42.08</v>
      </c>
      <c r="G154">
        <f>_10sept_0_10[[#This Row],[V_mag]]-40</f>
        <v>-42.11</v>
      </c>
      <c r="H154">
        <f>(10^(_10sept_0_10[[#This Row],[H_mag_adj]]/20)*COS(RADIANS(_10sept_0_10[[#This Row],[H_phase]])))*0.15</f>
        <v>-4.4702070009165393E-4</v>
      </c>
      <c r="I154">
        <f>(10^(_10sept_0_10[[#This Row],[H_mag_adj]]/20)*SIN(RADIANS(_10sept_0_10[[#This Row],[H_phase]])))*0.15</f>
        <v>1.0926641353189569E-3</v>
      </c>
      <c r="J154">
        <f>(10^(_10sept_0_10[[#This Row],[V_mag_adj]]/20)*COS(RADIANS(_10sept_0_10[[#This Row],[V_phase]])))*0.15</f>
        <v>-4.5060574815329775E-4</v>
      </c>
      <c r="K154">
        <f>(10^(_10sept_0_10[[#This Row],[V_mag_adj]]/20)*SIN(RADIANS(_10sept_0_10[[#This Row],[V_phase]])))*0.15</f>
        <v>1.0867853621246508E-3</v>
      </c>
    </row>
    <row r="155" spans="1:11" x14ac:dyDescent="0.25">
      <c r="A155">
        <v>-28</v>
      </c>
      <c r="B155">
        <v>-2.0299999999999998</v>
      </c>
      <c r="C155">
        <v>112.37</v>
      </c>
      <c r="D155">
        <v>-2.06</v>
      </c>
      <c r="E155">
        <v>112.49</v>
      </c>
      <c r="F155">
        <f>_10sept_0_10[[#This Row],[H_mag]]-40</f>
        <v>-42.03</v>
      </c>
      <c r="G155">
        <f>_10sept_0_10[[#This Row],[V_mag]]-40</f>
        <v>-42.06</v>
      </c>
      <c r="H155">
        <f>(10^(_10sept_0_10[[#This Row],[H_mag_adj]]/20)*COS(RADIANS(_10sept_0_10[[#This Row],[H_phase]])))*0.15</f>
        <v>-4.5190207288528934E-4</v>
      </c>
      <c r="I155">
        <f>(10^(_10sept_0_10[[#This Row],[H_mag_adj]]/20)*SIN(RADIANS(_10sept_0_10[[#This Row],[H_phase]])))*0.15</f>
        <v>1.0980281016598487E-3</v>
      </c>
      <c r="J155">
        <f>(10^(_10sept_0_10[[#This Row],[V_mag_adj]]/20)*COS(RADIANS(_10sept_0_10[[#This Row],[V_phase]])))*0.15</f>
        <v>-4.5263473684208782E-4</v>
      </c>
      <c r="K155">
        <f>(10^(_10sept_0_10[[#This Row],[V_mag_adj]]/20)*SIN(RADIANS(_10sept_0_10[[#This Row],[V_phase]])))*0.15</f>
        <v>1.0932965913394684E-3</v>
      </c>
    </row>
    <row r="156" spans="1:11" x14ac:dyDescent="0.25">
      <c r="A156">
        <v>-27</v>
      </c>
      <c r="B156">
        <v>-1.99</v>
      </c>
      <c r="C156">
        <v>112.39</v>
      </c>
      <c r="D156">
        <v>-2.02</v>
      </c>
      <c r="E156">
        <v>112</v>
      </c>
      <c r="F156">
        <f>_10sept_0_10[[#This Row],[H_mag]]-40</f>
        <v>-41.99</v>
      </c>
      <c r="G156">
        <f>_10sept_0_10[[#This Row],[V_mag]]-40</f>
        <v>-42.02</v>
      </c>
      <c r="H156">
        <f>(10^(_10sept_0_10[[#This Row],[H_mag_adj]]/20)*COS(RADIANS(_10sept_0_10[[#This Row],[H_phase]])))*0.15</f>
        <v>-4.5437298368590355E-4</v>
      </c>
      <c r="I156">
        <f>(10^(_10sept_0_10[[#This Row],[H_mag_adj]]/20)*SIN(RADIANS(_10sept_0_10[[#This Row],[H_phase]])))*0.15</f>
        <v>1.1029378302029828E-3</v>
      </c>
      <c r="J156">
        <f>(10^(_10sept_0_10[[#This Row],[V_mag_adj]]/20)*COS(RADIANS(_10sept_0_10[[#This Row],[V_phase]])))*0.15</f>
        <v>-4.4531433553330105E-4</v>
      </c>
      <c r="K156">
        <f>(10^(_10sept_0_10[[#This Row],[V_mag_adj]]/20)*SIN(RADIANS(_10sept_0_10[[#This Row],[V_phase]])))*0.15</f>
        <v>1.1021916575162866E-3</v>
      </c>
    </row>
    <row r="157" spans="1:11" x14ac:dyDescent="0.25">
      <c r="A157">
        <v>-26</v>
      </c>
      <c r="B157">
        <v>-1.95</v>
      </c>
      <c r="C157">
        <v>112.34</v>
      </c>
      <c r="D157">
        <v>-1.98</v>
      </c>
      <c r="E157">
        <v>112.2</v>
      </c>
      <c r="F157">
        <f>_10sept_0_10[[#This Row],[H_mag]]-40</f>
        <v>-41.95</v>
      </c>
      <c r="G157">
        <f>_10sept_0_10[[#This Row],[V_mag]]-40</f>
        <v>-41.98</v>
      </c>
      <c r="H157">
        <f>(10^(_10sept_0_10[[#This Row],[H_mag_adj]]/20)*COS(RADIANS(_10sept_0_10[[#This Row],[H_phase]])))*0.15</f>
        <v>-4.5550316289514096E-4</v>
      </c>
      <c r="I157">
        <f>(10^(_10sept_0_10[[#This Row],[H_mag_adj]]/20)*SIN(RADIANS(_10sept_0_10[[#This Row],[H_phase]])))*0.15</f>
        <v>1.1084266834217118E-3</v>
      </c>
      <c r="J157">
        <f>(10^(_10sept_0_10[[#This Row],[V_mag_adj]]/20)*COS(RADIANS(_10sept_0_10[[#This Row],[V_phase]])))*0.15</f>
        <v>-4.5123221309183929E-4</v>
      </c>
      <c r="K157">
        <f>(10^(_10sept_0_10[[#This Row],[V_mag_adj]]/20)*SIN(RADIANS(_10sept_0_10[[#This Row],[V_phase]])))*0.15</f>
        <v>1.1057107850592431E-3</v>
      </c>
    </row>
    <row r="158" spans="1:11" x14ac:dyDescent="0.25">
      <c r="A158">
        <v>-25</v>
      </c>
      <c r="B158">
        <v>-1.91</v>
      </c>
      <c r="C158">
        <v>111.91</v>
      </c>
      <c r="D158">
        <v>-1.94</v>
      </c>
      <c r="E158">
        <v>111.35</v>
      </c>
      <c r="F158">
        <f>_10sept_0_10[[#This Row],[H_mag]]-40</f>
        <v>-41.91</v>
      </c>
      <c r="G158">
        <f>_10sept_0_10[[#This Row],[V_mag]]-40</f>
        <v>-41.94</v>
      </c>
      <c r="H158">
        <f>(10^(_10sept_0_10[[#This Row],[H_mag_adj]]/20)*COS(RADIANS(_10sept_0_10[[#This Row],[H_phase]])))*0.15</f>
        <v>-4.492358153902232E-4</v>
      </c>
      <c r="I158">
        <f>(10^(_10sept_0_10[[#This Row],[H_mag_adj]]/20)*SIN(RADIANS(_10sept_0_10[[#This Row],[H_phase]])))*0.15</f>
        <v>1.1169458489917183E-3</v>
      </c>
      <c r="J158">
        <f>(10^(_10sept_0_10[[#This Row],[V_mag_adj]]/20)*COS(RADIANS(_10sept_0_10[[#This Row],[V_phase]])))*0.15</f>
        <v>-4.3678646252278162E-4</v>
      </c>
      <c r="K158">
        <f>(10^(_10sept_0_10[[#This Row],[V_mag_adj]]/20)*SIN(RADIANS(_10sept_0_10[[#This Row],[V_phase]])))*0.15</f>
        <v>1.1174170958029917E-3</v>
      </c>
    </row>
    <row r="159" spans="1:11" x14ac:dyDescent="0.25">
      <c r="A159">
        <v>-24</v>
      </c>
      <c r="B159">
        <v>-1.87</v>
      </c>
      <c r="C159">
        <v>110.83</v>
      </c>
      <c r="D159">
        <v>-1.89</v>
      </c>
      <c r="E159">
        <v>110.66</v>
      </c>
      <c r="F159">
        <f>_10sept_0_10[[#This Row],[H_mag]]-40</f>
        <v>-41.87</v>
      </c>
      <c r="G159">
        <f>_10sept_0_10[[#This Row],[V_mag]]-40</f>
        <v>-41.89</v>
      </c>
      <c r="H159">
        <f>(10^(_10sept_0_10[[#This Row],[H_mag_adj]]/20)*COS(RADIANS(_10sept_0_10[[#This Row],[H_phase]])))*0.15</f>
        <v>-4.3007935837452237E-4</v>
      </c>
      <c r="I159">
        <f>(10^(_10sept_0_10[[#This Row],[H_mag_adj]]/20)*SIN(RADIANS(_10sept_0_10[[#This Row],[H_phase]])))*0.15</f>
        <v>1.1304085760343978E-3</v>
      </c>
      <c r="J159">
        <f>(10^(_10sept_0_10[[#This Row],[V_mag_adj]]/20)*COS(RADIANS(_10sept_0_10[[#This Row],[V_phase]])))*0.15</f>
        <v>-4.2574204367434707E-4</v>
      </c>
      <c r="K159">
        <f>(10^(_10sept_0_10[[#This Row],[V_mag_adj]]/20)*SIN(RADIANS(_10sept_0_10[[#This Row],[V_phase]])))*0.15</f>
        <v>1.129076878552696E-3</v>
      </c>
    </row>
    <row r="160" spans="1:11" x14ac:dyDescent="0.25">
      <c r="A160">
        <v>-23</v>
      </c>
      <c r="B160">
        <v>-1.81</v>
      </c>
      <c r="C160">
        <v>109.26</v>
      </c>
      <c r="D160">
        <v>-1.84</v>
      </c>
      <c r="E160">
        <v>108.99</v>
      </c>
      <c r="F160">
        <f>_10sept_0_10[[#This Row],[H_mag]]-40</f>
        <v>-41.81</v>
      </c>
      <c r="G160">
        <f>_10sept_0_10[[#This Row],[V_mag]]-40</f>
        <v>-41.84</v>
      </c>
      <c r="H160">
        <f>(10^(_10sept_0_10[[#This Row],[H_mag_adj]]/20)*COS(RADIANS(_10sept_0_10[[#This Row],[H_phase]])))*0.15</f>
        <v>-4.017120662394128E-4</v>
      </c>
      <c r="I160">
        <f>(10^(_10sept_0_10[[#This Row],[H_mag_adj]]/20)*SIN(RADIANS(_10sept_0_10[[#This Row],[H_phase]])))*0.15</f>
        <v>1.1496819908728597E-3</v>
      </c>
      <c r="J160">
        <f>(10^(_10sept_0_10[[#This Row],[V_mag_adj]]/20)*COS(RADIANS(_10sept_0_10[[#This Row],[V_phase]])))*0.15</f>
        <v>-3.9492350148290581E-4</v>
      </c>
      <c r="K160">
        <f>(10^(_10sept_0_10[[#This Row],[V_mag_adj]]/20)*SIN(RADIANS(_10sept_0_10[[#This Row],[V_phase]])))*0.15</f>
        <v>1.1475917478040033E-3</v>
      </c>
    </row>
    <row r="161" spans="1:11" x14ac:dyDescent="0.25">
      <c r="A161">
        <v>-22</v>
      </c>
      <c r="B161">
        <v>-1.74</v>
      </c>
      <c r="C161">
        <v>107.59</v>
      </c>
      <c r="D161">
        <v>-1.77</v>
      </c>
      <c r="E161">
        <v>107.19</v>
      </c>
      <c r="F161">
        <f>_10sept_0_10[[#This Row],[H_mag]]-40</f>
        <v>-41.74</v>
      </c>
      <c r="G161">
        <f>_10sept_0_10[[#This Row],[V_mag]]-40</f>
        <v>-41.77</v>
      </c>
      <c r="H161">
        <f>(10^(_10sept_0_10[[#This Row],[H_mag_adj]]/20)*COS(RADIANS(_10sept_0_10[[#This Row],[H_phase]])))*0.15</f>
        <v>-3.710144136268986E-4</v>
      </c>
      <c r="I161">
        <f>(10^(_10sept_0_10[[#This Row],[H_mag_adj]]/20)*SIN(RADIANS(_10sept_0_10[[#This Row],[H_phase]])))*0.15</f>
        <v>1.1702942690059923E-3</v>
      </c>
      <c r="J161">
        <f>(10^(_10sept_0_10[[#This Row],[V_mag_adj]]/20)*COS(RADIANS(_10sept_0_10[[#This Row],[V_phase]])))*0.15</f>
        <v>-3.6158421650685327E-4</v>
      </c>
      <c r="K161">
        <f>(10^(_10sept_0_10[[#This Row],[V_mag_adj]]/20)*SIN(RADIANS(_10sept_0_10[[#This Row],[V_phase]])))*0.15</f>
        <v>1.1688119848063843E-3</v>
      </c>
    </row>
    <row r="162" spans="1:11" x14ac:dyDescent="0.25">
      <c r="A162">
        <v>-21</v>
      </c>
      <c r="B162">
        <v>-1.64</v>
      </c>
      <c r="C162">
        <v>105.94</v>
      </c>
      <c r="D162">
        <v>-1.67</v>
      </c>
      <c r="E162">
        <v>105.68</v>
      </c>
      <c r="F162">
        <f>_10sept_0_10[[#This Row],[H_mag]]-40</f>
        <v>-41.64</v>
      </c>
      <c r="G162">
        <f>_10sept_0_10[[#This Row],[V_mag]]-40</f>
        <v>-41.67</v>
      </c>
      <c r="H162">
        <f>(10^(_10sept_0_10[[#This Row],[H_mag_adj]]/20)*COS(RADIANS(_10sept_0_10[[#This Row],[H_phase]])))*0.15</f>
        <v>-3.4106734745372976E-4</v>
      </c>
      <c r="I162">
        <f>(10^(_10sept_0_10[[#This Row],[H_mag_adj]]/20)*SIN(RADIANS(_10sept_0_10[[#This Row],[H_phase]])))*0.15</f>
        <v>1.1941614522414316E-3</v>
      </c>
      <c r="J162">
        <f>(10^(_10sept_0_10[[#This Row],[V_mag_adj]]/20)*COS(RADIANS(_10sept_0_10[[#This Row],[V_phase]])))*0.15</f>
        <v>-3.3448764483489979E-4</v>
      </c>
      <c r="K162">
        <f>(10^(_10sept_0_10[[#This Row],[V_mag_adj]]/20)*SIN(RADIANS(_10sept_0_10[[#This Row],[V_phase]])))*0.15</f>
        <v>1.1915741993320094E-3</v>
      </c>
    </row>
    <row r="163" spans="1:11" x14ac:dyDescent="0.25">
      <c r="A163">
        <v>-20</v>
      </c>
      <c r="B163">
        <v>-1.52</v>
      </c>
      <c r="C163">
        <v>103.52</v>
      </c>
      <c r="D163">
        <v>-1.54</v>
      </c>
      <c r="E163">
        <v>103.28</v>
      </c>
      <c r="F163">
        <f>_10sept_0_10[[#This Row],[H_mag]]-40</f>
        <v>-41.52</v>
      </c>
      <c r="G163">
        <f>_10sept_0_10[[#This Row],[V_mag]]-40</f>
        <v>-41.54</v>
      </c>
      <c r="H163">
        <f>(10^(_10sept_0_10[[#This Row],[H_mag_adj]]/20)*COS(RADIANS(_10sept_0_10[[#This Row],[H_phase]])))*0.15</f>
        <v>-2.9437944076578574E-4</v>
      </c>
      <c r="I163">
        <f>(10^(_10sept_0_10[[#This Row],[H_mag_adj]]/20)*SIN(RADIANS(_10sept_0_10[[#This Row],[H_phase]])))*0.15</f>
        <v>1.2242957771839704E-3</v>
      </c>
      <c r="J163">
        <f>(10^(_10sept_0_10[[#This Row],[V_mag_adj]]/20)*COS(RADIANS(_10sept_0_10[[#This Row],[V_phase]])))*0.15</f>
        <v>-2.8858330180578726E-4</v>
      </c>
      <c r="K163">
        <f>(10^(_10sept_0_10[[#This Row],[V_mag_adj]]/20)*SIN(RADIANS(_10sept_0_10[[#This Row],[V_phase]])))*0.15</f>
        <v>1.2226995131117884E-3</v>
      </c>
    </row>
    <row r="164" spans="1:11" x14ac:dyDescent="0.25">
      <c r="A164">
        <v>-19</v>
      </c>
      <c r="B164">
        <v>-1.38</v>
      </c>
      <c r="C164">
        <v>100.61</v>
      </c>
      <c r="D164">
        <v>-1.41</v>
      </c>
      <c r="E164">
        <v>100.24</v>
      </c>
      <c r="F164">
        <f>_10sept_0_10[[#This Row],[H_mag]]-40</f>
        <v>-41.38</v>
      </c>
      <c r="G164">
        <f>_10sept_0_10[[#This Row],[V_mag]]-40</f>
        <v>-41.41</v>
      </c>
      <c r="H164">
        <f>(10^(_10sept_0_10[[#This Row],[H_mag_adj]]/20)*COS(RADIANS(_10sept_0_10[[#This Row],[H_phase]])))*0.15</f>
        <v>-2.3561290353564198E-4</v>
      </c>
      <c r="I164">
        <f>(10^(_10sept_0_10[[#This Row],[H_mag_adj]]/20)*SIN(RADIANS(_10sept_0_10[[#This Row],[H_phase]])))*0.15</f>
        <v>1.2577722845950128E-3</v>
      </c>
      <c r="J164">
        <f>(10^(_10sept_0_10[[#This Row],[V_mag_adj]]/20)*COS(RADIANS(_10sept_0_10[[#This Row],[V_phase]])))*0.15</f>
        <v>-2.2670135571956876E-4</v>
      </c>
      <c r="K164">
        <f>(10^(_10sept_0_10[[#This Row],[V_mag_adj]]/20)*SIN(RADIANS(_10sept_0_10[[#This Row],[V_phase]])))*0.15</f>
        <v>1.2549257162955076E-3</v>
      </c>
    </row>
    <row r="165" spans="1:11" x14ac:dyDescent="0.25">
      <c r="A165">
        <v>-18</v>
      </c>
      <c r="B165">
        <v>-1.23</v>
      </c>
      <c r="C165">
        <v>97.99</v>
      </c>
      <c r="D165">
        <v>-1.26</v>
      </c>
      <c r="E165">
        <v>97.91</v>
      </c>
      <c r="F165">
        <f>_10sept_0_10[[#This Row],[H_mag]]-40</f>
        <v>-41.23</v>
      </c>
      <c r="G165">
        <f>_10sept_0_10[[#This Row],[V_mag]]-40</f>
        <v>-41.26</v>
      </c>
      <c r="H165">
        <f>(10^(_10sept_0_10[[#This Row],[H_mag_adj]]/20)*COS(RADIANS(_10sept_0_10[[#This Row],[H_phase]])))*0.15</f>
        <v>-1.8097012467471922E-4</v>
      </c>
      <c r="I165">
        <f>(10^(_10sept_0_10[[#This Row],[H_mag_adj]]/20)*SIN(RADIANS(_10sept_0_10[[#This Row],[H_phase]])))*0.15</f>
        <v>1.2893020718109779E-3</v>
      </c>
      <c r="J165">
        <f>(10^(_10sept_0_10[[#This Row],[V_mag_adj]]/20)*COS(RADIANS(_10sept_0_10[[#This Row],[V_phase]])))*0.15</f>
        <v>-1.7855198063985959E-4</v>
      </c>
      <c r="K165">
        <f>(10^(_10sept_0_10[[#This Row],[V_mag_adj]]/20)*SIN(RADIANS(_10sept_0_10[[#This Row],[V_phase]])))*0.15</f>
        <v>1.2851072197912828E-3</v>
      </c>
    </row>
    <row r="166" spans="1:11" x14ac:dyDescent="0.25">
      <c r="A166">
        <v>-17</v>
      </c>
      <c r="B166">
        <v>-1.08</v>
      </c>
      <c r="C166">
        <v>95.06</v>
      </c>
      <c r="D166">
        <v>-1.1100000000000001</v>
      </c>
      <c r="E166">
        <v>94.95</v>
      </c>
      <c r="F166">
        <f>_10sept_0_10[[#This Row],[H_mag]]-40</f>
        <v>-41.08</v>
      </c>
      <c r="G166">
        <f>_10sept_0_10[[#This Row],[V_mag]]-40</f>
        <v>-41.11</v>
      </c>
      <c r="H166">
        <f>(10^(_10sept_0_10[[#This Row],[H_mag_adj]]/20)*COS(RADIANS(_10sept_0_10[[#This Row],[H_phase]])))*0.15</f>
        <v>-1.1683002356806986E-4</v>
      </c>
      <c r="I166">
        <f>(10^(_10sept_0_10[[#This Row],[H_mag_adj]]/20)*SIN(RADIANS(_10sept_0_10[[#This Row],[H_phase]])))*0.15</f>
        <v>1.3194576515638595E-3</v>
      </c>
      <c r="J166">
        <f>(10^(_10sept_0_10[[#This Row],[V_mag_adj]]/20)*COS(RADIANS(_10sept_0_10[[#This Row],[V_phase]])))*0.15</f>
        <v>-1.1390254734310317E-4</v>
      </c>
      <c r="K166">
        <f>(10^(_10sept_0_10[[#This Row],[V_mag_adj]]/20)*SIN(RADIANS(_10sept_0_10[[#This Row],[V_phase]])))*0.15</f>
        <v>1.3151293680716048E-3</v>
      </c>
    </row>
    <row r="167" spans="1:11" x14ac:dyDescent="0.25">
      <c r="A167">
        <v>-16</v>
      </c>
      <c r="B167">
        <v>-0.93</v>
      </c>
      <c r="C167">
        <v>92.01</v>
      </c>
      <c r="D167">
        <v>-0.96</v>
      </c>
      <c r="E167">
        <v>91.54</v>
      </c>
      <c r="F167">
        <f>_10sept_0_10[[#This Row],[H_mag]]-40</f>
        <v>-40.93</v>
      </c>
      <c r="G167">
        <f>_10sept_0_10[[#This Row],[V_mag]]-40</f>
        <v>-40.96</v>
      </c>
      <c r="H167">
        <f>(10^(_10sept_0_10[[#This Row],[H_mag_adj]]/20)*COS(RADIANS(_10sept_0_10[[#This Row],[H_phase]])))*0.15</f>
        <v>-4.7268911381432632E-5</v>
      </c>
      <c r="I167">
        <f>(10^(_10sept_0_10[[#This Row],[H_mag_adj]]/20)*SIN(RADIANS(_10sept_0_10[[#This Row],[H_phase]])))*0.15</f>
        <v>1.3468646806849972E-3</v>
      </c>
      <c r="J167">
        <f>(10^(_10sept_0_10[[#This Row],[V_mag_adj]]/20)*COS(RADIANS(_10sept_0_10[[#This Row],[V_phase]])))*0.15</f>
        <v>-3.6094169622724799E-5</v>
      </c>
      <c r="K167">
        <f>(10^(_10sept_0_10[[#This Row],[V_mag_adj]]/20)*SIN(RADIANS(_10sept_0_10[[#This Row],[V_phase]])))*0.15</f>
        <v>1.3425620483022462E-3</v>
      </c>
    </row>
    <row r="168" spans="1:11" x14ac:dyDescent="0.25">
      <c r="A168">
        <v>-15</v>
      </c>
      <c r="B168">
        <v>-0.79</v>
      </c>
      <c r="C168">
        <v>88.63</v>
      </c>
      <c r="D168">
        <v>-0.82</v>
      </c>
      <c r="E168">
        <v>88.49</v>
      </c>
      <c r="F168">
        <f>_10sept_0_10[[#This Row],[H_mag]]-40</f>
        <v>-40.79</v>
      </c>
      <c r="G168">
        <f>_10sept_0_10[[#This Row],[V_mag]]-40</f>
        <v>-40.82</v>
      </c>
      <c r="H168">
        <f>(10^(_10sept_0_10[[#This Row],[H_mag_adj]]/20)*COS(RADIANS(_10sept_0_10[[#This Row],[H_phase]])))*0.15</f>
        <v>3.274521221527944E-5</v>
      </c>
      <c r="I168">
        <f>(10^(_10sept_0_10[[#This Row],[H_mag_adj]]/20)*SIN(RADIANS(_10sept_0_10[[#This Row],[H_phase]])))*0.15</f>
        <v>1.369200648725801E-3</v>
      </c>
      <c r="J168">
        <f>(10^(_10sept_0_10[[#This Row],[V_mag_adj]]/20)*COS(RADIANS(_10sept_0_10[[#This Row],[V_phase]])))*0.15</f>
        <v>3.5966261615618343E-5</v>
      </c>
      <c r="K168">
        <f>(10^(_10sept_0_10[[#This Row],[V_mag_adj]]/20)*SIN(RADIANS(_10sept_0_10[[#This Row],[V_phase]])))*0.15</f>
        <v>1.3643959456030896E-3</v>
      </c>
    </row>
    <row r="169" spans="1:11" x14ac:dyDescent="0.25">
      <c r="A169">
        <v>-14</v>
      </c>
      <c r="B169">
        <v>-0.64</v>
      </c>
      <c r="C169">
        <v>84.64</v>
      </c>
      <c r="D169">
        <v>-0.68</v>
      </c>
      <c r="E169">
        <v>84.59</v>
      </c>
      <c r="F169">
        <f>_10sept_0_10[[#This Row],[H_mag]]-40</f>
        <v>-40.64</v>
      </c>
      <c r="G169">
        <f>_10sept_0_10[[#This Row],[V_mag]]-40</f>
        <v>-40.68</v>
      </c>
      <c r="H169">
        <f>(10^(_10sept_0_10[[#This Row],[H_mag_adj]]/20)*COS(RADIANS(_10sept_0_10[[#This Row],[H_phase]])))*0.15</f>
        <v>1.3016666385172102E-4</v>
      </c>
      <c r="I169">
        <f>(10^(_10sept_0_10[[#This Row],[H_mag_adj]]/20)*SIN(RADIANS(_10sept_0_10[[#This Row],[H_phase]])))*0.15</f>
        <v>1.387356613166706E-3</v>
      </c>
      <c r="J169">
        <f>(10^(_10sept_0_10[[#This Row],[V_mag_adj]]/20)*COS(RADIANS(_10sept_0_10[[#This Row],[V_phase]])))*0.15</f>
        <v>1.3077368725989582E-4</v>
      </c>
      <c r="K169">
        <f>(10^(_10sept_0_10[[#This Row],[V_mag_adj]]/20)*SIN(RADIANS(_10sept_0_10[[#This Row],[V_phase]])))*0.15</f>
        <v>1.3808686927839981E-3</v>
      </c>
    </row>
    <row r="170" spans="1:11" x14ac:dyDescent="0.25">
      <c r="A170">
        <v>-13</v>
      </c>
      <c r="B170">
        <v>-0.51</v>
      </c>
      <c r="C170">
        <v>80.760000000000005</v>
      </c>
      <c r="D170">
        <v>-0.54</v>
      </c>
      <c r="E170">
        <v>80.430000000000007</v>
      </c>
      <c r="F170">
        <f>_10sept_0_10[[#This Row],[H_mag]]-40</f>
        <v>-40.51</v>
      </c>
      <c r="G170">
        <f>_10sept_0_10[[#This Row],[V_mag]]-40</f>
        <v>-40.54</v>
      </c>
      <c r="H170">
        <f>(10^(_10sept_0_10[[#This Row],[H_mag_adj]]/20)*COS(RADIANS(_10sept_0_10[[#This Row],[H_phase]])))*0.15</f>
        <v>2.2712057408957002E-4</v>
      </c>
      <c r="I170">
        <f>(10^(_10sept_0_10[[#This Row],[H_mag_adj]]/20)*SIN(RADIANS(_10sept_0_10[[#This Row],[H_phase]])))*0.15</f>
        <v>1.3961084341861149E-3</v>
      </c>
      <c r="J170">
        <f>(10^(_10sept_0_10[[#This Row],[V_mag_adj]]/20)*COS(RADIANS(_10sept_0_10[[#This Row],[V_phase]])))*0.15</f>
        <v>2.3434696471399388E-4</v>
      </c>
      <c r="K170">
        <f>(10^(_10sept_0_10[[#This Row],[V_mag_adj]]/20)*SIN(RADIANS(_10sept_0_10[[#This Row],[V_phase]])))*0.15</f>
        <v>1.3899680845512608E-3</v>
      </c>
    </row>
    <row r="171" spans="1:11" x14ac:dyDescent="0.25">
      <c r="A171">
        <v>-12</v>
      </c>
      <c r="B171">
        <v>-0.38</v>
      </c>
      <c r="C171">
        <v>76.52</v>
      </c>
      <c r="D171">
        <v>-0.41</v>
      </c>
      <c r="E171">
        <v>76.25</v>
      </c>
      <c r="F171">
        <f>_10sept_0_10[[#This Row],[H_mag]]-40</f>
        <v>-40.380000000000003</v>
      </c>
      <c r="G171">
        <f>_10sept_0_10[[#This Row],[V_mag]]-40</f>
        <v>-40.409999999999997</v>
      </c>
      <c r="H171">
        <f>(10^(_10sept_0_10[[#This Row],[H_mag_adj]]/20)*COS(RADIANS(_10sept_0_10[[#This Row],[H_phase]])))*0.15</f>
        <v>3.3469141912634086E-4</v>
      </c>
      <c r="I171">
        <f>(10^(_10sept_0_10[[#This Row],[H_mag_adj]]/20)*SIN(RADIANS(_10sept_0_10[[#This Row],[H_phase]])))*0.15</f>
        <v>1.3962369987712308E-3</v>
      </c>
      <c r="J171">
        <f>(10^(_10sept_0_10[[#This Row],[V_mag_adj]]/20)*COS(RADIANS(_10sept_0_10[[#This Row],[V_phase]])))*0.15</f>
        <v>3.4009062817746868E-4</v>
      </c>
      <c r="K171">
        <f>(10^(_10sept_0_10[[#This Row],[V_mag_adj]]/20)*SIN(RADIANS(_10sept_0_10[[#This Row],[V_phase]])))*0.15</f>
        <v>1.3898356838304381E-3</v>
      </c>
    </row>
    <row r="172" spans="1:11" x14ac:dyDescent="0.25">
      <c r="A172">
        <v>-11</v>
      </c>
      <c r="B172">
        <v>-0.27</v>
      </c>
      <c r="C172">
        <v>72.03</v>
      </c>
      <c r="D172">
        <v>-0.28999999999999998</v>
      </c>
      <c r="E172">
        <v>71.69</v>
      </c>
      <c r="F172">
        <f>_10sept_0_10[[#This Row],[H_mag]]-40</f>
        <v>-40.270000000000003</v>
      </c>
      <c r="G172">
        <f>_10sept_0_10[[#This Row],[V_mag]]-40</f>
        <v>-40.29</v>
      </c>
      <c r="H172">
        <f>(10^(_10sept_0_10[[#This Row],[H_mag_adj]]/20)*COS(RADIANS(_10sept_0_10[[#This Row],[H_phase]])))*0.15</f>
        <v>4.4861433401086618E-4</v>
      </c>
      <c r="I172">
        <f>(10^(_10sept_0_10[[#This Row],[H_mag_adj]]/20)*SIN(RADIANS(_10sept_0_10[[#This Row],[H_phase]])))*0.15</f>
        <v>1.3831567619364111E-3</v>
      </c>
      <c r="J172">
        <f>(10^(_10sept_0_10[[#This Row],[V_mag_adj]]/20)*COS(RADIANS(_10sept_0_10[[#This Row],[V_phase]])))*0.15</f>
        <v>4.5576356109815679E-4</v>
      </c>
      <c r="K172">
        <f>(10^(_10sept_0_10[[#This Row],[V_mag_adj]]/20)*SIN(RADIANS(_10sept_0_10[[#This Row],[V_phase]])))*0.15</f>
        <v>1.3772952999292196E-3</v>
      </c>
    </row>
    <row r="173" spans="1:11" x14ac:dyDescent="0.25">
      <c r="A173">
        <v>-10</v>
      </c>
      <c r="B173">
        <v>-0.16</v>
      </c>
      <c r="C173">
        <v>67.099999999999994</v>
      </c>
      <c r="D173">
        <v>-0.18</v>
      </c>
      <c r="E173">
        <v>66.66</v>
      </c>
      <c r="F173">
        <f>_10sept_0_10[[#This Row],[H_mag]]-40</f>
        <v>-40.159999999999997</v>
      </c>
      <c r="G173">
        <f>_10sept_0_10[[#This Row],[V_mag]]-40</f>
        <v>-40.18</v>
      </c>
      <c r="H173">
        <f>(10^(_10sept_0_10[[#This Row],[H_mag_adj]]/20)*COS(RADIANS(_10sept_0_10[[#This Row],[H_phase]])))*0.15</f>
        <v>5.7303245644493741E-4</v>
      </c>
      <c r="I173">
        <f>(10^(_10sept_0_10[[#This Row],[H_mag_adj]]/20)*SIN(RADIANS(_10sept_0_10[[#This Row],[H_phase]])))*0.15</f>
        <v>1.3565578155812644E-3</v>
      </c>
      <c r="J173">
        <f>(10^(_10sept_0_10[[#This Row],[V_mag_adj]]/20)*COS(RADIANS(_10sept_0_10[[#This Row],[V_phase]])))*0.15</f>
        <v>5.8209121447777156E-4</v>
      </c>
      <c r="K173">
        <f>(10^(_10sept_0_10[[#This Row],[V_mag_adj]]/20)*SIN(RADIANS(_10sept_0_10[[#This Row],[V_phase]])))*0.15</f>
        <v>1.3490075014389801E-3</v>
      </c>
    </row>
    <row r="174" spans="1:11" x14ac:dyDescent="0.25">
      <c r="A174">
        <v>-9</v>
      </c>
      <c r="B174">
        <v>-0.08</v>
      </c>
      <c r="C174">
        <v>62.04</v>
      </c>
      <c r="D174">
        <v>-0.11</v>
      </c>
      <c r="E174">
        <v>61.71</v>
      </c>
      <c r="F174">
        <f>_10sept_0_10[[#This Row],[H_mag]]-40</f>
        <v>-40.08</v>
      </c>
      <c r="G174">
        <f>_10sept_0_10[[#This Row],[V_mag]]-40</f>
        <v>-40.11</v>
      </c>
      <c r="H174">
        <f>(10^(_10sept_0_10[[#This Row],[H_mag_adj]]/20)*COS(RADIANS(_10sept_0_10[[#This Row],[H_phase]])))*0.15</f>
        <v>6.9683481889233699E-4</v>
      </c>
      <c r="I174">
        <f>(10^(_10sept_0_10[[#This Row],[H_mag_adj]]/20)*SIN(RADIANS(_10sept_0_10[[#This Row],[H_phase]])))*0.15</f>
        <v>1.3127658233570243E-3</v>
      </c>
      <c r="J174">
        <f>(10^(_10sept_0_10[[#This Row],[V_mag_adj]]/20)*COS(RADIANS(_10sept_0_10[[#This Row],[V_phase]])))*0.15</f>
        <v>7.0195554718077409E-4</v>
      </c>
      <c r="K174">
        <f>(10^(_10sept_0_10[[#This Row],[V_mag_adj]]/20)*SIN(RADIANS(_10sept_0_10[[#This Row],[V_phase]])))*0.15</f>
        <v>1.3042181928827157E-3</v>
      </c>
    </row>
    <row r="175" spans="1:11" x14ac:dyDescent="0.25">
      <c r="A175">
        <v>-8</v>
      </c>
      <c r="B175">
        <v>-0.03</v>
      </c>
      <c r="C175">
        <v>56.48</v>
      </c>
      <c r="D175">
        <v>-0.05</v>
      </c>
      <c r="E175">
        <v>55.93</v>
      </c>
      <c r="F175">
        <f>_10sept_0_10[[#This Row],[H_mag]]-40</f>
        <v>-40.03</v>
      </c>
      <c r="G175">
        <f>_10sept_0_10[[#This Row],[V_mag]]-40</f>
        <v>-40.049999999999997</v>
      </c>
      <c r="H175">
        <f>(10^(_10sept_0_10[[#This Row],[H_mag_adj]]/20)*COS(RADIANS(_10sept_0_10[[#This Row],[H_phase]])))*0.15</f>
        <v>8.2548599210940455E-4</v>
      </c>
      <c r="I175">
        <f>(10^(_10sept_0_10[[#This Row],[H_mag_adj]]/20)*SIN(RADIANS(_10sept_0_10[[#This Row],[H_phase]])))*0.15</f>
        <v>1.2462279028244594E-3</v>
      </c>
      <c r="J175">
        <f>(10^(_10sept_0_10[[#This Row],[V_mag_adj]]/20)*COS(RADIANS(_10sept_0_10[[#This Row],[V_phase]])))*0.15</f>
        <v>8.35484713642964E-4</v>
      </c>
      <c r="K175">
        <f>(10^(_10sept_0_10[[#This Row],[V_mag_adj]]/20)*SIN(RADIANS(_10sept_0_10[[#This Row],[V_phase]])))*0.15</f>
        <v>1.2353986224077822E-3</v>
      </c>
    </row>
    <row r="176" spans="1:11" x14ac:dyDescent="0.25">
      <c r="A176">
        <v>-7</v>
      </c>
      <c r="B176">
        <v>0</v>
      </c>
      <c r="C176">
        <v>50.68</v>
      </c>
      <c r="D176">
        <v>-0.02</v>
      </c>
      <c r="E176">
        <v>50.45</v>
      </c>
      <c r="F176">
        <f>_10sept_0_10[[#This Row],[H_mag]]-40</f>
        <v>-40</v>
      </c>
      <c r="G176">
        <f>_10sept_0_10[[#This Row],[V_mag]]-40</f>
        <v>-40.020000000000003</v>
      </c>
      <c r="H176">
        <f>(10^(_10sept_0_10[[#This Row],[H_mag_adj]]/20)*COS(RADIANS(_10sept_0_10[[#This Row],[H_phase]])))*0.15</f>
        <v>9.5047643283776477E-4</v>
      </c>
      <c r="I176">
        <f>(10^(_10sept_0_10[[#This Row],[H_mag_adj]]/20)*SIN(RADIANS(_10sept_0_10[[#This Row],[H_phase]])))*0.15</f>
        <v>1.1604286064295373E-3</v>
      </c>
      <c r="J176">
        <f>(10^(_10sept_0_10[[#This Row],[V_mag_adj]]/20)*COS(RADIANS(_10sept_0_10[[#This Row],[V_phase]])))*0.15</f>
        <v>9.529302900151002E-4</v>
      </c>
      <c r="K176">
        <f>(10^(_10sept_0_10[[#This Row],[V_mag_adj]]/20)*SIN(RADIANS(_10sept_0_10[[#This Row],[V_phase]])))*0.15</f>
        <v>1.1539436950790396E-3</v>
      </c>
    </row>
    <row r="177" spans="1:11" x14ac:dyDescent="0.25">
      <c r="A177">
        <v>-6</v>
      </c>
      <c r="B177">
        <v>0</v>
      </c>
      <c r="C177">
        <v>44.38</v>
      </c>
      <c r="D177">
        <v>-0.03</v>
      </c>
      <c r="E177">
        <v>44.04</v>
      </c>
      <c r="F177">
        <f>_10sept_0_10[[#This Row],[H_mag]]-40</f>
        <v>-40</v>
      </c>
      <c r="G177">
        <f>_10sept_0_10[[#This Row],[V_mag]]-40</f>
        <v>-40.03</v>
      </c>
      <c r="H177">
        <f>(10^(_10sept_0_10[[#This Row],[H_mag_adj]]/20)*COS(RADIANS(_10sept_0_10[[#This Row],[H_phase]])))*0.15</f>
        <v>1.0720752970179426E-3</v>
      </c>
      <c r="I177">
        <f>(10^(_10sept_0_10[[#This Row],[H_mag_adj]]/20)*SIN(RADIANS(_10sept_0_10[[#This Row],[H_phase]])))*0.15</f>
        <v>1.0491208498184992E-3</v>
      </c>
      <c r="J177">
        <f>(10^(_10sept_0_10[[#This Row],[V_mag_adj]]/20)*COS(RADIANS(_10sept_0_10[[#This Row],[V_phase]])))*0.15</f>
        <v>1.0745641631702513E-3</v>
      </c>
      <c r="K177">
        <f>(10^(_10sept_0_10[[#This Row],[V_mag_adj]]/20)*SIN(RADIANS(_10sept_0_10[[#This Row],[V_phase]])))*0.15</f>
        <v>1.0391453065752238E-3</v>
      </c>
    </row>
    <row r="178" spans="1:11" x14ac:dyDescent="0.25">
      <c r="A178">
        <v>-5</v>
      </c>
      <c r="B178">
        <v>-0.02</v>
      </c>
      <c r="C178">
        <v>37.53</v>
      </c>
      <c r="D178">
        <v>-0.04</v>
      </c>
      <c r="E178">
        <v>37.409999999999997</v>
      </c>
      <c r="F178">
        <f>_10sept_0_10[[#This Row],[H_mag]]-40</f>
        <v>-40.020000000000003</v>
      </c>
      <c r="G178">
        <f>_10sept_0_10[[#This Row],[V_mag]]-40</f>
        <v>-40.04</v>
      </c>
      <c r="H178">
        <f>(10^(_10sept_0_10[[#This Row],[H_mag_adj]]/20)*COS(RADIANS(_10sept_0_10[[#This Row],[H_phase]])))*0.15</f>
        <v>1.186815834171283E-3</v>
      </c>
      <c r="I178">
        <f>(10^(_10sept_0_10[[#This Row],[H_mag_adj]]/20)*SIN(RADIANS(_10sept_0_10[[#This Row],[H_phase]])))*0.15</f>
        <v>9.1166351512016327E-4</v>
      </c>
      <c r="J178">
        <f>(10^(_10sept_0_10[[#This Row],[V_mag_adj]]/20)*COS(RADIANS(_10sept_0_10[[#This Row],[V_phase]])))*0.15</f>
        <v>1.1859886272555177E-3</v>
      </c>
      <c r="K178">
        <f>(10^(_10sept_0_10[[#This Row],[V_mag_adj]]/20)*SIN(RADIANS(_10sept_0_10[[#This Row],[V_phase]])))*0.15</f>
        <v>9.0708480972249701E-4</v>
      </c>
    </row>
    <row r="179" spans="1:11" x14ac:dyDescent="0.25">
      <c r="A179">
        <v>-4</v>
      </c>
      <c r="B179">
        <v>-0.04</v>
      </c>
      <c r="C179">
        <v>30.61</v>
      </c>
      <c r="D179">
        <v>-7.0000000000000007E-2</v>
      </c>
      <c r="E179">
        <v>30.32</v>
      </c>
      <c r="F179">
        <f>_10sept_0_10[[#This Row],[H_mag]]-40</f>
        <v>-40.04</v>
      </c>
      <c r="G179">
        <f>_10sept_0_10[[#This Row],[V_mag]]-40</f>
        <v>-40.07</v>
      </c>
      <c r="H179">
        <f>(10^(_10sept_0_10[[#This Row],[H_mag_adj]]/20)*COS(RADIANS(_10sept_0_10[[#This Row],[H_phase]])))*0.15</f>
        <v>1.2850482409330405E-3</v>
      </c>
      <c r="I179">
        <f>(10^(_10sept_0_10[[#This Row],[H_mag_adj]]/20)*SIN(RADIANS(_10sept_0_10[[#This Row],[H_phase]])))*0.15</f>
        <v>7.6027816914838798E-4</v>
      </c>
      <c r="J179">
        <f>(10^(_10sept_0_10[[#This Row],[V_mag_adj]]/20)*COS(RADIANS(_10sept_0_10[[#This Row],[V_phase]])))*0.15</f>
        <v>1.2844359232236458E-3</v>
      </c>
      <c r="K179">
        <f>(10^(_10sept_0_10[[#This Row],[V_mag_adj]]/20)*SIN(RADIANS(_10sept_0_10[[#This Row],[V_phase]])))*0.15</f>
        <v>7.5116532607354147E-4</v>
      </c>
    </row>
    <row r="180" spans="1:11" x14ac:dyDescent="0.25">
      <c r="A180">
        <v>-3</v>
      </c>
      <c r="B180">
        <v>-0.06</v>
      </c>
      <c r="C180">
        <v>23.69</v>
      </c>
      <c r="D180">
        <v>-0.08</v>
      </c>
      <c r="E180">
        <v>23.2</v>
      </c>
      <c r="F180">
        <f>_10sept_0_10[[#This Row],[H_mag]]-40</f>
        <v>-40.06</v>
      </c>
      <c r="G180">
        <f>_10sept_0_10[[#This Row],[V_mag]]-40</f>
        <v>-40.08</v>
      </c>
      <c r="H180">
        <f>(10^(_10sept_0_10[[#This Row],[H_mag_adj]]/20)*COS(RADIANS(_10sept_0_10[[#This Row],[H_phase]])))*0.15</f>
        <v>1.3641433090861642E-3</v>
      </c>
      <c r="I180">
        <f>(10^(_10sept_0_10[[#This Row],[H_mag_adj]]/20)*SIN(RADIANS(_10sept_0_10[[#This Row],[H_phase]])))*0.15</f>
        <v>5.9853310263148355E-4</v>
      </c>
      <c r="J180">
        <f>(10^(_10sept_0_10[[#This Row],[V_mag_adj]]/20)*COS(RADIANS(_10sept_0_10[[#This Row],[V_phase]])))*0.15</f>
        <v>1.3660629837209054E-3</v>
      </c>
      <c r="K180">
        <f>(10^(_10sept_0_10[[#This Row],[V_mag_adj]]/20)*SIN(RADIANS(_10sept_0_10[[#This Row],[V_phase]])))*0.15</f>
        <v>5.8549534268215891E-4</v>
      </c>
    </row>
    <row r="181" spans="1:11" x14ac:dyDescent="0.25">
      <c r="A181">
        <v>-2</v>
      </c>
      <c r="B181">
        <v>-0.08</v>
      </c>
      <c r="C181">
        <v>15.72</v>
      </c>
      <c r="D181">
        <v>-0.11</v>
      </c>
      <c r="E181">
        <v>15.54</v>
      </c>
      <c r="F181">
        <f>_10sept_0_10[[#This Row],[H_mag]]-40</f>
        <v>-40.08</v>
      </c>
      <c r="G181">
        <f>_10sept_0_10[[#This Row],[V_mag]]-40</f>
        <v>-40.11</v>
      </c>
      <c r="H181">
        <f>(10^(_10sept_0_10[[#This Row],[H_mag_adj]]/20)*COS(RADIANS(_10sept_0_10[[#This Row],[H_phase]])))*0.15</f>
        <v>1.4306581289229964E-3</v>
      </c>
      <c r="I181">
        <f>(10^(_10sept_0_10[[#This Row],[H_mag_adj]]/20)*SIN(RADIANS(_10sept_0_10[[#This Row],[H_phase]])))*0.15</f>
        <v>4.0267876768152676E-4</v>
      </c>
      <c r="J181">
        <f>(10^(_10sept_0_10[[#This Row],[V_mag_adj]]/20)*COS(RADIANS(_10sept_0_10[[#This Row],[V_phase]])))*0.15</f>
        <v>1.426978987457558E-3</v>
      </c>
      <c r="K181">
        <f>(10^(_10sept_0_10[[#This Row],[V_mag_adj]]/20)*SIN(RADIANS(_10sept_0_10[[#This Row],[V_phase]])))*0.15</f>
        <v>3.968093424035263E-4</v>
      </c>
    </row>
    <row r="182" spans="1:11" x14ac:dyDescent="0.25">
      <c r="A182">
        <v>-1</v>
      </c>
      <c r="B182">
        <v>-0.1</v>
      </c>
      <c r="C182">
        <v>7.86</v>
      </c>
      <c r="D182">
        <v>-0.12</v>
      </c>
      <c r="E182">
        <v>7.63</v>
      </c>
      <c r="F182">
        <f>_10sept_0_10[[#This Row],[H_mag]]-40</f>
        <v>-40.1</v>
      </c>
      <c r="G182">
        <f>_10sept_0_10[[#This Row],[V_mag]]-40</f>
        <v>-40.119999999999997</v>
      </c>
      <c r="H182">
        <f>(10^(_10sept_0_10[[#This Row],[H_mag_adj]]/20)*COS(RADIANS(_10sept_0_10[[#This Row],[H_phase]])))*0.15</f>
        <v>1.4688987188388781E-3</v>
      </c>
      <c r="I182">
        <f>(10^(_10sept_0_10[[#This Row],[H_mag_adj]]/20)*SIN(RADIANS(_10sept_0_10[[#This Row],[H_phase]])))*0.15</f>
        <v>2.0278141173212628E-4</v>
      </c>
      <c r="J182">
        <f>(10^(_10sept_0_10[[#This Row],[V_mag_adj]]/20)*COS(RADIANS(_10sept_0_10[[#This Row],[V_phase]])))*0.15</f>
        <v>1.4663206800516625E-3</v>
      </c>
      <c r="K182">
        <f>(10^(_10sept_0_10[[#This Row],[V_mag_adj]]/20)*SIN(RADIANS(_10sept_0_10[[#This Row],[V_phase]])))*0.15</f>
        <v>1.9643043743524058E-4</v>
      </c>
    </row>
    <row r="183" spans="1:11" x14ac:dyDescent="0.25">
      <c r="A183">
        <v>0</v>
      </c>
      <c r="B183">
        <v>-0.12</v>
      </c>
      <c r="C183">
        <v>-0.25</v>
      </c>
      <c r="D183">
        <v>-0.14000000000000001</v>
      </c>
      <c r="E183">
        <v>-0.71</v>
      </c>
      <c r="F183">
        <f>_10sept_0_10[[#This Row],[H_mag]]-40</f>
        <v>-40.119999999999997</v>
      </c>
      <c r="G183">
        <f>_10sept_0_10[[#This Row],[V_mag]]-40</f>
        <v>-40.14</v>
      </c>
      <c r="H183">
        <f>(10^(_10sept_0_10[[#This Row],[H_mag_adj]]/20)*COS(RADIANS(_10sept_0_10[[#This Row],[H_phase]])))*0.15</f>
        <v>1.4794051454420289E-3</v>
      </c>
      <c r="I183">
        <f>(10^(_10sept_0_10[[#This Row],[H_mag_adj]]/20)*SIN(RADIANS(_10sept_0_10[[#This Row],[H_phase]])))*0.15</f>
        <v>-6.4551636555145975E-6</v>
      </c>
      <c r="J183">
        <f>(10^(_10sept_0_10[[#This Row],[V_mag_adj]]/20)*COS(RADIANS(_10sept_0_10[[#This Row],[V_phase]])))*0.15</f>
        <v>1.4759033332735541E-3</v>
      </c>
      <c r="K183">
        <f>(10^(_10sept_0_10[[#This Row],[V_mag_adj]]/20)*SIN(RADIANS(_10sept_0_10[[#This Row],[V_phase]])))*0.15</f>
        <v>-1.8290090754798417E-5</v>
      </c>
    </row>
    <row r="184" spans="1:11" x14ac:dyDescent="0.25">
      <c r="A184">
        <v>1</v>
      </c>
      <c r="B184">
        <v>-0.14000000000000001</v>
      </c>
      <c r="C184">
        <v>-8.6199999999999992</v>
      </c>
      <c r="D184">
        <v>-0.17</v>
      </c>
      <c r="E184">
        <v>-8.89</v>
      </c>
      <c r="F184">
        <f>_10sept_0_10[[#This Row],[H_mag]]-40</f>
        <v>-40.14</v>
      </c>
      <c r="G184">
        <f>_10sept_0_10[[#This Row],[V_mag]]-40</f>
        <v>-40.17</v>
      </c>
      <c r="H184">
        <f>(10^(_10sept_0_10[[#This Row],[H_mag_adj]]/20)*COS(RADIANS(_10sept_0_10[[#This Row],[H_phase]])))*0.15</f>
        <v>1.4593437562043061E-3</v>
      </c>
      <c r="I184">
        <f>(10^(_10sept_0_10[[#This Row],[H_mag_adj]]/20)*SIN(RADIANS(_10sept_0_10[[#This Row],[H_phase]])))*0.15</f>
        <v>-2.212260785154251E-4</v>
      </c>
      <c r="J184">
        <f>(10^(_10sept_0_10[[#This Row],[V_mag_adj]]/20)*COS(RADIANS(_10sept_0_10[[#This Row],[V_phase]])))*0.15</f>
        <v>1.4532570032152088E-3</v>
      </c>
      <c r="K184">
        <f>(10^(_10sept_0_10[[#This Row],[V_mag_adj]]/20)*SIN(RADIANS(_10sept_0_10[[#This Row],[V_phase]])))*0.15</f>
        <v>-2.2731411959926991E-4</v>
      </c>
    </row>
    <row r="185" spans="1:11" x14ac:dyDescent="0.25">
      <c r="A185">
        <v>2</v>
      </c>
      <c r="B185">
        <v>-0.19</v>
      </c>
      <c r="C185">
        <v>-17.2</v>
      </c>
      <c r="D185">
        <v>-0.22</v>
      </c>
      <c r="E185">
        <v>-17.489999999999998</v>
      </c>
      <c r="F185">
        <f>_10sept_0_10[[#This Row],[H_mag]]-40</f>
        <v>-40.19</v>
      </c>
      <c r="G185">
        <f>_10sept_0_10[[#This Row],[V_mag]]-40</f>
        <v>-40.22</v>
      </c>
      <c r="H185">
        <f>(10^(_10sept_0_10[[#This Row],[H_mag_adj]]/20)*COS(RADIANS(_10sept_0_10[[#This Row],[H_phase]])))*0.15</f>
        <v>1.401913441511706E-3</v>
      </c>
      <c r="I185">
        <f>(10^(_10sept_0_10[[#This Row],[H_mag_adj]]/20)*SIN(RADIANS(_10sept_0_10[[#This Row],[H_phase]])))*0.15</f>
        <v>-4.3396470239202639E-4</v>
      </c>
      <c r="J185">
        <f>(10^(_10sept_0_10[[#This Row],[V_mag_adj]]/20)*COS(RADIANS(_10sept_0_10[[#This Row],[V_phase]])))*0.15</f>
        <v>1.3948729508616606E-3</v>
      </c>
      <c r="K185">
        <f>(10^(_10sept_0_10[[#This Row],[V_mag_adj]]/20)*SIN(RADIANS(_10sept_0_10[[#This Row],[V_phase]])))*0.15</f>
        <v>-4.3953411321661007E-4</v>
      </c>
    </row>
    <row r="186" spans="1:11" x14ac:dyDescent="0.25">
      <c r="A186">
        <v>3</v>
      </c>
      <c r="B186">
        <v>-0.25</v>
      </c>
      <c r="C186">
        <v>-26</v>
      </c>
      <c r="D186">
        <v>-0.28999999999999998</v>
      </c>
      <c r="E186">
        <v>-26.1</v>
      </c>
      <c r="F186">
        <f>_10sept_0_10[[#This Row],[H_mag]]-40</f>
        <v>-40.25</v>
      </c>
      <c r="G186">
        <f>_10sept_0_10[[#This Row],[V_mag]]-40</f>
        <v>-40.29</v>
      </c>
      <c r="H186">
        <f>(10^(_10sept_0_10[[#This Row],[H_mag_adj]]/20)*COS(RADIANS(_10sept_0_10[[#This Row],[H_phase]])))*0.15</f>
        <v>1.3099401271430362E-3</v>
      </c>
      <c r="I186">
        <f>(10^(_10sept_0_10[[#This Row],[H_mag_adj]]/20)*SIN(RADIANS(_10sept_0_10[[#This Row],[H_phase]])))*0.15</f>
        <v>-6.3890048907776643E-4</v>
      </c>
      <c r="J186">
        <f>(10^(_10sept_0_10[[#This Row],[V_mag_adj]]/20)*COS(RADIANS(_10sept_0_10[[#This Row],[V_phase]])))*0.15</f>
        <v>1.3028095452106785E-3</v>
      </c>
      <c r="K186">
        <f>(10^(_10sept_0_10[[#This Row],[V_mag_adj]]/20)*SIN(RADIANS(_10sept_0_10[[#This Row],[V_phase]])))*0.15</f>
        <v>-6.3823981052574361E-4</v>
      </c>
    </row>
    <row r="187" spans="1:11" x14ac:dyDescent="0.25">
      <c r="A187">
        <v>4</v>
      </c>
      <c r="B187">
        <v>-0.32</v>
      </c>
      <c r="C187">
        <v>-35.32</v>
      </c>
      <c r="D187">
        <v>-0.35</v>
      </c>
      <c r="E187">
        <v>-35.53</v>
      </c>
      <c r="F187">
        <f>_10sept_0_10[[#This Row],[H_mag]]-40</f>
        <v>-40.32</v>
      </c>
      <c r="G187">
        <f>_10sept_0_10[[#This Row],[V_mag]]-40</f>
        <v>-40.35</v>
      </c>
      <c r="H187">
        <f>(10^(_10sept_0_10[[#This Row],[H_mag_adj]]/20)*COS(RADIANS(_10sept_0_10[[#This Row],[H_phase]])))*0.15</f>
        <v>1.1796339515519818E-3</v>
      </c>
      <c r="I187">
        <f>(10^(_10sept_0_10[[#This Row],[H_mag_adj]]/20)*SIN(RADIANS(_10sept_0_10[[#This Row],[H_phase]])))*0.15</f>
        <v>-8.3584574569756152E-4</v>
      </c>
      <c r="J187">
        <f>(10^(_10sept_0_10[[#This Row],[V_mag_adj]]/20)*COS(RADIANS(_10sept_0_10[[#This Row],[V_phase]])))*0.15</f>
        <v>1.1725058071569627E-3</v>
      </c>
      <c r="K187">
        <f>(10^(_10sept_0_10[[#This Row],[V_mag_adj]]/20)*SIN(RADIANS(_10sept_0_10[[#This Row],[V_phase]])))*0.15</f>
        <v>-8.3726688891978482E-4</v>
      </c>
    </row>
    <row r="188" spans="1:11" x14ac:dyDescent="0.25">
      <c r="A188">
        <v>5</v>
      </c>
      <c r="B188">
        <v>-0.39</v>
      </c>
      <c r="C188">
        <v>-44.62</v>
      </c>
      <c r="D188">
        <v>-0.42</v>
      </c>
      <c r="E188">
        <v>-44.76</v>
      </c>
      <c r="F188">
        <f>_10sept_0_10[[#This Row],[H_mag]]-40</f>
        <v>-40.39</v>
      </c>
      <c r="G188">
        <f>_10sept_0_10[[#This Row],[V_mag]]-40</f>
        <v>-40.42</v>
      </c>
      <c r="H188">
        <f>(10^(_10sept_0_10[[#This Row],[H_mag_adj]]/20)*COS(RADIANS(_10sept_0_10[[#This Row],[H_phase]])))*0.15</f>
        <v>1.0207927855364577E-3</v>
      </c>
      <c r="I188">
        <f>(10^(_10sept_0_10[[#This Row],[H_mag_adj]]/20)*SIN(RADIANS(_10sept_0_10[[#This Row],[H_phase]])))*0.15</f>
        <v>-1.0073414923970829E-3</v>
      </c>
      <c r="J188">
        <f>(10^(_10sept_0_10[[#This Row],[V_mag_adj]]/20)*COS(RADIANS(_10sept_0_10[[#This Row],[V_phase]])))*0.15</f>
        <v>1.0148172265456038E-3</v>
      </c>
      <c r="K188">
        <f>(10^(_10sept_0_10[[#This Row],[V_mag_adj]]/20)*SIN(RADIANS(_10sept_0_10[[#This Row],[V_phase]])))*0.15</f>
        <v>-1.0063509276625156E-3</v>
      </c>
    </row>
    <row r="189" spans="1:11" x14ac:dyDescent="0.25">
      <c r="A189">
        <v>6</v>
      </c>
      <c r="B189">
        <v>-0.44</v>
      </c>
      <c r="C189">
        <v>-54.14</v>
      </c>
      <c r="D189">
        <v>-0.48</v>
      </c>
      <c r="E189">
        <v>-54.49</v>
      </c>
      <c r="F189">
        <f>_10sept_0_10[[#This Row],[H_mag]]-40</f>
        <v>-40.44</v>
      </c>
      <c r="G189">
        <f>_10sept_0_10[[#This Row],[V_mag]]-40</f>
        <v>-40.479999999999997</v>
      </c>
      <c r="H189">
        <f>(10^(_10sept_0_10[[#This Row],[H_mag_adj]]/20)*COS(RADIANS(_10sept_0_10[[#This Row],[H_phase]])))*0.15</f>
        <v>8.3530598310917366E-4</v>
      </c>
      <c r="I189">
        <f>(10^(_10sept_0_10[[#This Row],[H_mag_adj]]/20)*SIN(RADIANS(_10sept_0_10[[#This Row],[H_phase]])))*0.15</f>
        <v>-1.1556276348621971E-3</v>
      </c>
      <c r="J189">
        <f>(10^(_10sept_0_10[[#This Row],[V_mag_adj]]/20)*COS(RADIANS(_10sept_0_10[[#This Row],[V_phase]])))*0.15</f>
        <v>8.2442573826297901E-4</v>
      </c>
      <c r="K189">
        <f>(10^(_10sept_0_10[[#This Row],[V_mag_adj]]/20)*SIN(RADIANS(_10sept_0_10[[#This Row],[V_phase]])))*0.15</f>
        <v>-1.1553756638323859E-3</v>
      </c>
    </row>
    <row r="190" spans="1:11" x14ac:dyDescent="0.25">
      <c r="A190">
        <v>7</v>
      </c>
      <c r="B190">
        <v>-0.49</v>
      </c>
      <c r="C190">
        <v>-64.28</v>
      </c>
      <c r="D190">
        <v>-0.52</v>
      </c>
      <c r="E190">
        <v>-64.61</v>
      </c>
      <c r="F190">
        <f>_10sept_0_10[[#This Row],[H_mag]]-40</f>
        <v>-40.49</v>
      </c>
      <c r="G190">
        <f>_10sept_0_10[[#This Row],[V_mag]]-40</f>
        <v>-40.520000000000003</v>
      </c>
      <c r="H190">
        <f>(10^(_10sept_0_10[[#This Row],[H_mag_adj]]/20)*COS(RADIANS(_10sept_0_10[[#This Row],[H_phase]])))*0.15</f>
        <v>6.1525416621421283E-4</v>
      </c>
      <c r="I190">
        <f>(10^(_10sept_0_10[[#This Row],[H_mag_adj]]/20)*SIN(RADIANS(_10sept_0_10[[#This Row],[H_phase]])))*0.15</f>
        <v>-1.2772625608526874E-3</v>
      </c>
      <c r="J190">
        <f>(10^(_10sept_0_10[[#This Row],[V_mag_adj]]/20)*COS(RADIANS(_10sept_0_10[[#This Row],[V_phase]])))*0.15</f>
        <v>6.0579155042964983E-4</v>
      </c>
      <c r="K190">
        <f>(10^(_10sept_0_10[[#This Row],[V_mag_adj]]/20)*SIN(RADIANS(_10sept_0_10[[#This Row],[V_phase]])))*0.15</f>
        <v>-1.2763689217908155E-3</v>
      </c>
    </row>
    <row r="191" spans="1:11" x14ac:dyDescent="0.25">
      <c r="A191">
        <v>8</v>
      </c>
      <c r="B191">
        <v>-0.52</v>
      </c>
      <c r="C191">
        <v>-74.66</v>
      </c>
      <c r="D191">
        <v>-0.55000000000000004</v>
      </c>
      <c r="E191">
        <v>-74.84</v>
      </c>
      <c r="F191">
        <f>_10sept_0_10[[#This Row],[H_mag]]-40</f>
        <v>-40.520000000000003</v>
      </c>
      <c r="G191">
        <f>_10sept_0_10[[#This Row],[V_mag]]-40</f>
        <v>-40.549999999999997</v>
      </c>
      <c r="H191">
        <f>(10^(_10sept_0_10[[#This Row],[H_mag_adj]]/20)*COS(RADIANS(_10sept_0_10[[#This Row],[H_phase]])))*0.15</f>
        <v>3.7376021580350419E-4</v>
      </c>
      <c r="I191">
        <f>(10^(_10sept_0_10[[#This Row],[H_mag_adj]]/20)*SIN(RADIANS(_10sept_0_10[[#This Row],[H_phase]])))*0.15</f>
        <v>-1.3624992947403407E-3</v>
      </c>
      <c r="J191">
        <f>(10^(_10sept_0_10[[#This Row],[V_mag_adj]]/20)*COS(RADIANS(_10sept_0_10[[#This Row],[V_phase]])))*0.15</f>
        <v>3.6820403023815965E-4</v>
      </c>
      <c r="K191">
        <f>(10^(_10sept_0_10[[#This Row],[V_mag_adj]]/20)*SIN(RADIANS(_10sept_0_10[[#This Row],[V_phase]])))*0.15</f>
        <v>-1.3589649577470375E-3</v>
      </c>
    </row>
    <row r="192" spans="1:11" x14ac:dyDescent="0.25">
      <c r="A192">
        <v>9</v>
      </c>
      <c r="B192">
        <v>-0.54</v>
      </c>
      <c r="C192">
        <v>-85.14</v>
      </c>
      <c r="D192">
        <v>-0.56999999999999995</v>
      </c>
      <c r="E192">
        <v>-85.14</v>
      </c>
      <c r="F192">
        <f>_10sept_0_10[[#This Row],[H_mag]]-40</f>
        <v>-40.54</v>
      </c>
      <c r="G192">
        <f>_10sept_0_10[[#This Row],[V_mag]]-40</f>
        <v>-40.57</v>
      </c>
      <c r="H192">
        <f>(10^(_10sept_0_10[[#This Row],[H_mag_adj]]/20)*COS(RADIANS(_10sept_0_10[[#This Row],[H_phase]])))*0.15</f>
        <v>1.1942190197814368E-4</v>
      </c>
      <c r="I192">
        <f>(10^(_10sept_0_10[[#This Row],[H_mag_adj]]/20)*SIN(RADIANS(_10sept_0_10[[#This Row],[H_phase]])))*0.15</f>
        <v>-1.4045170647840795E-3</v>
      </c>
      <c r="J192">
        <f>(10^(_10sept_0_10[[#This Row],[V_mag_adj]]/20)*COS(RADIANS(_10sept_0_10[[#This Row],[V_phase]])))*0.15</f>
        <v>1.1901014482996946E-4</v>
      </c>
      <c r="K192">
        <f>(10^(_10sept_0_10[[#This Row],[V_mag_adj]]/20)*SIN(RADIANS(_10sept_0_10[[#This Row],[V_phase]])))*0.15</f>
        <v>-1.3996744024953531E-3</v>
      </c>
    </row>
    <row r="193" spans="1:11" x14ac:dyDescent="0.25">
      <c r="A193">
        <v>10</v>
      </c>
      <c r="B193">
        <v>-0.52</v>
      </c>
      <c r="C193">
        <v>-95.89</v>
      </c>
      <c r="D193">
        <v>-0.55000000000000004</v>
      </c>
      <c r="E193">
        <v>-96.19</v>
      </c>
      <c r="F193">
        <f>_10sept_0_10[[#This Row],[H_mag]]-40</f>
        <v>-40.520000000000003</v>
      </c>
      <c r="G193">
        <f>_10sept_0_10[[#This Row],[V_mag]]-40</f>
        <v>-40.549999999999997</v>
      </c>
      <c r="H193">
        <f>(10^(_10sept_0_10[[#This Row],[H_mag_adj]]/20)*COS(RADIANS(_10sept_0_10[[#This Row],[H_phase]])))*0.15</f>
        <v>-1.4498354938146093E-4</v>
      </c>
      <c r="I193">
        <f>(10^(_10sept_0_10[[#This Row],[H_mag_adj]]/20)*SIN(RADIANS(_10sept_0_10[[#This Row],[H_phase]])))*0.15</f>
        <v>-1.4053756784198883E-3</v>
      </c>
      <c r="J193">
        <f>(10^(_10sept_0_10[[#This Row],[V_mag_adj]]/20)*COS(RADIANS(_10sept_0_10[[#This Row],[V_phase]])))*0.15</f>
        <v>-1.518148018916479E-4</v>
      </c>
      <c r="K193">
        <f>(10^(_10sept_0_10[[#This Row],[V_mag_adj]]/20)*SIN(RADIANS(_10sept_0_10[[#This Row],[V_phase]])))*0.15</f>
        <v>-1.3997543463746167E-3</v>
      </c>
    </row>
    <row r="194" spans="1:11" x14ac:dyDescent="0.25">
      <c r="A194">
        <v>11</v>
      </c>
      <c r="B194">
        <v>-0.5</v>
      </c>
      <c r="C194">
        <v>-106.95</v>
      </c>
      <c r="D194">
        <v>-0.52</v>
      </c>
      <c r="E194">
        <v>-107.19</v>
      </c>
      <c r="F194">
        <f>_10sept_0_10[[#This Row],[H_mag]]-40</f>
        <v>-40.5</v>
      </c>
      <c r="G194">
        <f>_10sept_0_10[[#This Row],[V_mag]]-40</f>
        <v>-40.520000000000003</v>
      </c>
      <c r="H194">
        <f>(10^(_10sept_0_10[[#This Row],[H_mag_adj]]/20)*COS(RADIANS(_10sept_0_10[[#This Row],[H_phase]])))*0.15</f>
        <v>-4.1284309874026112E-4</v>
      </c>
      <c r="I194">
        <f>(10^(_10sept_0_10[[#This Row],[H_mag_adj]]/20)*SIN(RADIANS(_10sept_0_10[[#This Row],[H_phase]])))*0.15</f>
        <v>-1.3545756481730599E-3</v>
      </c>
      <c r="J194">
        <f>(10^(_10sept_0_10[[#This Row],[V_mag_adj]]/20)*COS(RADIANS(_10sept_0_10[[#This Row],[V_phase]])))*0.15</f>
        <v>-4.1755093917016686E-4</v>
      </c>
      <c r="K194">
        <f>(10^(_10sept_0_10[[#This Row],[V_mag_adj]]/20)*SIN(RADIANS(_10sept_0_10[[#This Row],[V_phase]])))*0.15</f>
        <v>-1.3497230235435416E-3</v>
      </c>
    </row>
    <row r="195" spans="1:11" x14ac:dyDescent="0.25">
      <c r="A195">
        <v>12</v>
      </c>
      <c r="B195">
        <v>-0.45</v>
      </c>
      <c r="C195">
        <v>-118.29</v>
      </c>
      <c r="D195">
        <v>-0.48</v>
      </c>
      <c r="E195">
        <v>-118.74</v>
      </c>
      <c r="F195">
        <f>_10sept_0_10[[#This Row],[H_mag]]-40</f>
        <v>-40.450000000000003</v>
      </c>
      <c r="G195">
        <f>_10sept_0_10[[#This Row],[V_mag]]-40</f>
        <v>-40.479999999999997</v>
      </c>
      <c r="H195">
        <f>(10^(_10sept_0_10[[#This Row],[H_mag_adj]]/20)*COS(RADIANS(_10sept_0_10[[#This Row],[H_phase]])))*0.15</f>
        <v>-6.7500907304855707E-4</v>
      </c>
      <c r="I195">
        <f>(10^(_10sept_0_10[[#This Row],[H_mag_adj]]/20)*SIN(RADIANS(_10sept_0_10[[#This Row],[H_phase]])))*0.15</f>
        <v>-1.2541522279673747E-3</v>
      </c>
      <c r="J195">
        <f>(10^(_10sept_0_10[[#This Row],[V_mag_adj]]/20)*COS(RADIANS(_10sept_0_10[[#This Row],[V_phase]])))*0.15</f>
        <v>-6.8247697409950939E-4</v>
      </c>
      <c r="K195">
        <f>(10^(_10sept_0_10[[#This Row],[V_mag_adj]]/20)*SIN(RADIANS(_10sept_0_10[[#This Row],[V_phase]])))*0.15</f>
        <v>-1.2445062885781501E-3</v>
      </c>
    </row>
    <row r="196" spans="1:11" x14ac:dyDescent="0.25">
      <c r="A196">
        <v>13</v>
      </c>
      <c r="B196">
        <v>-0.32</v>
      </c>
      <c r="C196">
        <v>-131.15</v>
      </c>
      <c r="D196">
        <v>-0.36</v>
      </c>
      <c r="E196">
        <v>-131.31</v>
      </c>
      <c r="F196">
        <f>_10sept_0_10[[#This Row],[H_mag]]-40</f>
        <v>-40.32</v>
      </c>
      <c r="G196">
        <f>_10sept_0_10[[#This Row],[V_mag]]-40</f>
        <v>-40.36</v>
      </c>
      <c r="H196">
        <f>(10^(_10sept_0_10[[#This Row],[H_mag_adj]]/20)*COS(RADIANS(_10sept_0_10[[#This Row],[H_phase]])))*0.15</f>
        <v>-9.5134638264023671E-4</v>
      </c>
      <c r="I196">
        <f>(10^(_10sept_0_10[[#This Row],[H_mag_adj]]/20)*SIN(RADIANS(_10sept_0_10[[#This Row],[H_phase]])))*0.15</f>
        <v>-1.0886296112508573E-3</v>
      </c>
      <c r="J196">
        <f>(10^(_10sept_0_10[[#This Row],[V_mag_adj]]/20)*COS(RADIANS(_10sept_0_10[[#This Row],[V_phase]])))*0.15</f>
        <v>-9.4999770648409145E-4</v>
      </c>
      <c r="K196">
        <f>(10^(_10sept_0_10[[#This Row],[V_mag_adj]]/20)*SIN(RADIANS(_10sept_0_10[[#This Row],[V_phase]])))*0.15</f>
        <v>-1.0809791367642587E-3</v>
      </c>
    </row>
    <row r="197" spans="1:11" x14ac:dyDescent="0.25">
      <c r="A197">
        <v>14</v>
      </c>
      <c r="B197">
        <v>-0.24</v>
      </c>
      <c r="C197">
        <v>-142.79</v>
      </c>
      <c r="D197">
        <v>-0.26</v>
      </c>
      <c r="E197">
        <v>-143.05000000000001</v>
      </c>
      <c r="F197">
        <f>_10sept_0_10[[#This Row],[H_mag]]-40</f>
        <v>-40.24</v>
      </c>
      <c r="G197">
        <f>_10sept_0_10[[#This Row],[V_mag]]-40</f>
        <v>-40.26</v>
      </c>
      <c r="H197">
        <f>(10^(_10sept_0_10[[#This Row],[H_mag_adj]]/20)*COS(RADIANS(_10sept_0_10[[#This Row],[H_phase]])))*0.15</f>
        <v>-1.1620794119104748E-3</v>
      </c>
      <c r="I197">
        <f>(10^(_10sept_0_10[[#This Row],[H_mag_adj]]/20)*SIN(RADIANS(_10sept_0_10[[#This Row],[H_phase]])))*0.15</f>
        <v>-8.8238600027813014E-4</v>
      </c>
      <c r="J197">
        <f>(10^(_10sept_0_10[[#This Row],[V_mag_adj]]/20)*COS(RADIANS(_10sept_0_10[[#This Row],[V_phase]])))*0.15</f>
        <v>-1.1633896837950092E-3</v>
      </c>
      <c r="K197">
        <f>(10^(_10sept_0_10[[#This Row],[V_mag_adj]]/20)*SIN(RADIANS(_10sept_0_10[[#This Row],[V_phase]])))*0.15</f>
        <v>-8.7508630192441154E-4</v>
      </c>
    </row>
    <row r="198" spans="1:11" x14ac:dyDescent="0.25">
      <c r="A198">
        <v>15</v>
      </c>
      <c r="B198">
        <v>-0.17</v>
      </c>
      <c r="C198">
        <v>-154.13999999999999</v>
      </c>
      <c r="D198">
        <v>-0.19</v>
      </c>
      <c r="E198">
        <v>-154.4</v>
      </c>
      <c r="F198">
        <f>_10sept_0_10[[#This Row],[H_mag]]-40</f>
        <v>-40.17</v>
      </c>
      <c r="G198">
        <f>_10sept_0_10[[#This Row],[V_mag]]-40</f>
        <v>-40.19</v>
      </c>
      <c r="H198">
        <f>(10^(_10sept_0_10[[#This Row],[H_mag_adj]]/20)*COS(RADIANS(_10sept_0_10[[#This Row],[H_phase]])))*0.15</f>
        <v>-1.3236324789987939E-3</v>
      </c>
      <c r="I198">
        <f>(10^(_10sept_0_10[[#This Row],[H_mag_adj]]/20)*SIN(RADIANS(_10sept_0_10[[#This Row],[H_phase]])))*0.15</f>
        <v>-6.4157983673331597E-4</v>
      </c>
      <c r="J198">
        <f>(10^(_10sept_0_10[[#This Row],[V_mag_adj]]/20)*COS(RADIANS(_10sept_0_10[[#This Row],[V_phase]])))*0.15</f>
        <v>-1.3234793028818446E-3</v>
      </c>
      <c r="K198">
        <f>(10^(_10sept_0_10[[#This Row],[V_mag_adj]]/20)*SIN(RADIANS(_10sept_0_10[[#This Row],[V_phase]])))*0.15</f>
        <v>-6.3410503487733208E-4</v>
      </c>
    </row>
    <row r="199" spans="1:11" x14ac:dyDescent="0.25">
      <c r="A199">
        <v>16</v>
      </c>
      <c r="B199">
        <v>-0.14000000000000001</v>
      </c>
      <c r="C199">
        <v>-165.01</v>
      </c>
      <c r="D199">
        <v>-0.17</v>
      </c>
      <c r="E199">
        <v>-165.29</v>
      </c>
      <c r="F199">
        <f>_10sept_0_10[[#This Row],[H_mag]]-40</f>
        <v>-40.14</v>
      </c>
      <c r="G199">
        <f>_10sept_0_10[[#This Row],[V_mag]]-40</f>
        <v>-40.17</v>
      </c>
      <c r="H199">
        <f>(10^(_10sept_0_10[[#This Row],[H_mag_adj]]/20)*COS(RADIANS(_10sept_0_10[[#This Row],[H_phase]])))*0.15</f>
        <v>-1.4257892641809664E-3</v>
      </c>
      <c r="I199">
        <f>(10^(_10sept_0_10[[#This Row],[H_mag_adj]]/20)*SIN(RADIANS(_10sept_0_10[[#This Row],[H_phase]])))*0.15</f>
        <v>-3.8177238079005216E-4</v>
      </c>
      <c r="J199">
        <f>(10^(_10sept_0_10[[#This Row],[V_mag_adj]]/20)*COS(RADIANS(_10sept_0_10[[#This Row],[V_phase]])))*0.15</f>
        <v>-1.4227155420898192E-3</v>
      </c>
      <c r="K199">
        <f>(10^(_10sept_0_10[[#This Row],[V_mag_adj]]/20)*SIN(RADIANS(_10sept_0_10[[#This Row],[V_phase]])))*0.15</f>
        <v>-3.7350784818971711E-4</v>
      </c>
    </row>
    <row r="200" spans="1:11" x14ac:dyDescent="0.25">
      <c r="A200">
        <v>17</v>
      </c>
      <c r="B200">
        <v>-0.08</v>
      </c>
      <c r="C200">
        <v>-176.55</v>
      </c>
      <c r="D200">
        <v>-0.11</v>
      </c>
      <c r="E200">
        <v>-176.66</v>
      </c>
      <c r="F200">
        <f>_10sept_0_10[[#This Row],[H_mag]]-40</f>
        <v>-40.08</v>
      </c>
      <c r="G200">
        <f>_10sept_0_10[[#This Row],[V_mag]]-40</f>
        <v>-40.11</v>
      </c>
      <c r="H200">
        <f>(10^(_10sept_0_10[[#This Row],[H_mag_adj]]/20)*COS(RADIANS(_10sept_0_10[[#This Row],[H_phase]])))*0.15</f>
        <v>-1.4835543802130587E-3</v>
      </c>
      <c r="I200">
        <f>(10^(_10sept_0_10[[#This Row],[H_mag_adj]]/20)*SIN(RADIANS(_10sept_0_10[[#This Row],[H_phase]])))*0.15</f>
        <v>-8.9438653531956762E-5</v>
      </c>
      <c r="J200">
        <f>(10^(_10sept_0_10[[#This Row],[V_mag_adj]]/20)*COS(RADIANS(_10sept_0_10[[#This Row],[V_phase]])))*0.15</f>
        <v>-1.4786075966683188E-3</v>
      </c>
      <c r="K200">
        <f>(10^(_10sept_0_10[[#This Row],[V_mag_adj]]/20)*SIN(RADIANS(_10sept_0_10[[#This Row],[V_phase]])))*0.15</f>
        <v>-8.6291714195835302E-5</v>
      </c>
    </row>
    <row r="201" spans="1:11" x14ac:dyDescent="0.25">
      <c r="A201">
        <v>18</v>
      </c>
      <c r="B201">
        <v>-0.08</v>
      </c>
      <c r="C201">
        <v>172.73</v>
      </c>
      <c r="D201">
        <v>-0.1</v>
      </c>
      <c r="E201">
        <v>172.33</v>
      </c>
      <c r="F201">
        <f>_10sept_0_10[[#This Row],[H_mag]]-40</f>
        <v>-40.08</v>
      </c>
      <c r="G201">
        <f>_10sept_0_10[[#This Row],[V_mag]]-40</f>
        <v>-40.1</v>
      </c>
      <c r="H201">
        <f>(10^(_10sept_0_10[[#This Row],[H_mag_adj]]/20)*COS(RADIANS(_10sept_0_10[[#This Row],[H_phase]])))*0.15</f>
        <v>-1.474299728807058E-3</v>
      </c>
      <c r="I201">
        <f>(10^(_10sept_0_10[[#This Row],[H_mag_adj]]/20)*SIN(RADIANS(_10sept_0_10[[#This Row],[H_phase]])))*0.15</f>
        <v>1.8807759418494507E-4</v>
      </c>
      <c r="J201">
        <f>(10^(_10sept_0_10[[#This Row],[V_mag_adj]]/20)*COS(RADIANS(_10sept_0_10[[#This Row],[V_phase]])))*0.15</f>
        <v>-1.4695630897290921E-3</v>
      </c>
      <c r="K201">
        <f>(10^(_10sept_0_10[[#This Row],[V_mag_adj]]/20)*SIN(RADIANS(_10sept_0_10[[#This Row],[V_phase]])))*0.15</f>
        <v>1.9790925308448031E-4</v>
      </c>
    </row>
    <row r="202" spans="1:11" x14ac:dyDescent="0.25">
      <c r="A202">
        <v>19</v>
      </c>
      <c r="B202">
        <v>-0.04</v>
      </c>
      <c r="C202">
        <v>161.13</v>
      </c>
      <c r="D202">
        <v>-0.06</v>
      </c>
      <c r="E202">
        <v>160.74</v>
      </c>
      <c r="F202">
        <f>_10sept_0_10[[#This Row],[H_mag]]-40</f>
        <v>-40.04</v>
      </c>
      <c r="G202">
        <f>_10sept_0_10[[#This Row],[V_mag]]-40</f>
        <v>-40.06</v>
      </c>
      <c r="H202">
        <f>(10^(_10sept_0_10[[#This Row],[H_mag_adj]]/20)*COS(RADIANS(_10sept_0_10[[#This Row],[H_phase]])))*0.15</f>
        <v>-1.4128607787965437E-3</v>
      </c>
      <c r="I202">
        <f>(10^(_10sept_0_10[[#This Row],[H_mag_adj]]/20)*SIN(RADIANS(_10sept_0_10[[#This Row],[H_phase]])))*0.15</f>
        <v>4.8290402332880881E-4</v>
      </c>
      <c r="J202">
        <f>(10^(_10sept_0_10[[#This Row],[V_mag_adj]]/20)*COS(RADIANS(_10sept_0_10[[#This Row],[V_phase]])))*0.15</f>
        <v>-1.4062991958791805E-3</v>
      </c>
      <c r="K202">
        <f>(10^(_10sept_0_10[[#This Row],[V_mag_adj]]/20)*SIN(RADIANS(_10sept_0_10[[#This Row],[V_phase]])))*0.15</f>
        <v>4.913770592323073E-4</v>
      </c>
    </row>
    <row r="203" spans="1:11" x14ac:dyDescent="0.25">
      <c r="A203">
        <v>20</v>
      </c>
      <c r="B203">
        <v>-0.03</v>
      </c>
      <c r="C203">
        <v>148.91</v>
      </c>
      <c r="D203">
        <v>-0.06</v>
      </c>
      <c r="E203">
        <v>148.55000000000001</v>
      </c>
      <c r="F203">
        <f>_10sept_0_10[[#This Row],[H_mag]]-40</f>
        <v>-40.03</v>
      </c>
      <c r="G203">
        <f>_10sept_0_10[[#This Row],[V_mag]]-40</f>
        <v>-40.06</v>
      </c>
      <c r="H203">
        <f>(10^(_10sept_0_10[[#This Row],[H_mag_adj]]/20)*COS(RADIANS(_10sept_0_10[[#This Row],[H_phase]])))*0.15</f>
        <v>-1.2801068588219019E-3</v>
      </c>
      <c r="I203">
        <f>(10^(_10sept_0_10[[#This Row],[H_mag_adj]]/20)*SIN(RADIANS(_10sept_0_10[[#This Row],[H_phase]])))*0.15</f>
        <v>7.7190513597476598E-4</v>
      </c>
      <c r="J203">
        <f>(10^(_10sept_0_10[[#This Row],[V_mag_adj]]/20)*COS(RADIANS(_10sept_0_10[[#This Row],[V_phase]])))*0.15</f>
        <v>-1.2708347031466455E-3</v>
      </c>
      <c r="K203">
        <f>(10^(_10sept_0_10[[#This Row],[V_mag_adj]]/20)*SIN(RADIANS(_10sept_0_10[[#This Row],[V_phase]])))*0.15</f>
        <v>7.7724384844680332E-4</v>
      </c>
    </row>
    <row r="204" spans="1:11" x14ac:dyDescent="0.25">
      <c r="A204">
        <v>21</v>
      </c>
      <c r="B204">
        <v>-0.04</v>
      </c>
      <c r="C204">
        <v>136.41999999999999</v>
      </c>
      <c r="D204">
        <v>-0.06</v>
      </c>
      <c r="E204">
        <v>136.05000000000001</v>
      </c>
      <c r="F204">
        <f>_10sept_0_10[[#This Row],[H_mag]]-40</f>
        <v>-40.04</v>
      </c>
      <c r="G204">
        <f>_10sept_0_10[[#This Row],[V_mag]]-40</f>
        <v>-40.06</v>
      </c>
      <c r="H204">
        <f>(10^(_10sept_0_10[[#This Row],[H_mag_adj]]/20)*COS(RADIANS(_10sept_0_10[[#This Row],[H_phase]])))*0.15</f>
        <v>-1.08162624998943E-3</v>
      </c>
      <c r="I204">
        <f>(10^(_10sept_0_10[[#This Row],[H_mag_adj]]/20)*SIN(RADIANS(_10sept_0_10[[#This Row],[H_phase]])))*0.15</f>
        <v>1.0292990485483457E-3</v>
      </c>
      <c r="J204">
        <f>(10^(_10sept_0_10[[#This Row],[V_mag_adj]]/20)*COS(RADIANS(_10sept_0_10[[#This Row],[V_phase]])))*0.15</f>
        <v>-1.0724844878979242E-3</v>
      </c>
      <c r="K204">
        <f>(10^(_10sept_0_10[[#This Row],[V_mag_adj]]/20)*SIN(RADIANS(_10sept_0_10[[#This Row],[V_phase]])))*0.15</f>
        <v>1.0338790383253485E-3</v>
      </c>
    </row>
    <row r="205" spans="1:11" x14ac:dyDescent="0.25">
      <c r="A205">
        <v>22</v>
      </c>
      <c r="B205">
        <v>-0.06</v>
      </c>
      <c r="C205">
        <v>123.43</v>
      </c>
      <c r="D205">
        <v>-0.09</v>
      </c>
      <c r="E205">
        <v>123.33</v>
      </c>
      <c r="F205">
        <f>_10sept_0_10[[#This Row],[H_mag]]-40</f>
        <v>-40.06</v>
      </c>
      <c r="G205">
        <f>_10sept_0_10[[#This Row],[V_mag]]-40</f>
        <v>-40.090000000000003</v>
      </c>
      <c r="H205">
        <f>(10^(_10sept_0_10[[#This Row],[H_mag_adj]]/20)*COS(RADIANS(_10sept_0_10[[#This Row],[H_phase]])))*0.15</f>
        <v>-8.2068794780315504E-4</v>
      </c>
      <c r="I205">
        <f>(10^(_10sept_0_10[[#This Row],[H_mag_adj]]/20)*SIN(RADIANS(_10sept_0_10[[#This Row],[H_phase]])))*0.15</f>
        <v>1.2432216757283739E-3</v>
      </c>
      <c r="J205">
        <f>(10^(_10sept_0_10[[#This Row],[V_mag_adj]]/20)*COS(RADIANS(_10sept_0_10[[#This Row],[V_phase]])))*0.15</f>
        <v>-8.1569468720009213E-4</v>
      </c>
      <c r="K205">
        <f>(10^(_10sept_0_10[[#This Row],[V_mag_adj]]/20)*SIN(RADIANS(_10sept_0_10[[#This Row],[V_phase]])))*0.15</f>
        <v>1.2403606912681133E-3</v>
      </c>
    </row>
    <row r="206" spans="1:11" x14ac:dyDescent="0.25">
      <c r="A206">
        <v>23</v>
      </c>
      <c r="B206">
        <v>-0.1</v>
      </c>
      <c r="C206">
        <v>110.6</v>
      </c>
      <c r="D206">
        <v>-0.13</v>
      </c>
      <c r="E206">
        <v>110.04</v>
      </c>
      <c r="F206">
        <f>_10sept_0_10[[#This Row],[H_mag]]-40</f>
        <v>-40.1</v>
      </c>
      <c r="G206">
        <f>_10sept_0_10[[#This Row],[V_mag]]-40</f>
        <v>-40.130000000000003</v>
      </c>
      <c r="H206">
        <f>(10^(_10sept_0_10[[#This Row],[H_mag_adj]]/20)*COS(RADIANS(_10sept_0_10[[#This Row],[H_phase]])))*0.15</f>
        <v>-5.2172122553949935E-4</v>
      </c>
      <c r="I206">
        <f>(10^(_10sept_0_10[[#This Row],[H_mag_adj]]/20)*SIN(RADIANS(_10sept_0_10[[#This Row],[H_phase]])))*0.15</f>
        <v>1.3880168262568485E-3</v>
      </c>
      <c r="J206">
        <f>(10^(_10sept_0_10[[#This Row],[V_mag_adj]]/20)*COS(RADIANS(_10sept_0_10[[#This Row],[V_phase]])))*0.15</f>
        <v>-5.0637827013773297E-4</v>
      </c>
      <c r="K206">
        <f>(10^(_10sept_0_10[[#This Row],[V_mag_adj]]/20)*SIN(RADIANS(_10sept_0_10[[#This Row],[V_phase]])))*0.15</f>
        <v>1.3882465464875708E-3</v>
      </c>
    </row>
    <row r="207" spans="1:11" x14ac:dyDescent="0.25">
      <c r="A207">
        <v>24</v>
      </c>
      <c r="B207">
        <v>-0.16</v>
      </c>
      <c r="C207">
        <v>97.32</v>
      </c>
      <c r="D207">
        <v>-0.19</v>
      </c>
      <c r="E207">
        <v>96.94</v>
      </c>
      <c r="F207">
        <f>_10sept_0_10[[#This Row],[H_mag]]-40</f>
        <v>-40.159999999999997</v>
      </c>
      <c r="G207">
        <f>_10sept_0_10[[#This Row],[V_mag]]-40</f>
        <v>-40.19</v>
      </c>
      <c r="H207">
        <f>(10^(_10sept_0_10[[#This Row],[H_mag_adj]]/20)*COS(RADIANS(_10sept_0_10[[#This Row],[H_phase]])))*0.15</f>
        <v>-1.8762799120107963E-4</v>
      </c>
      <c r="I207">
        <f>(10^(_10sept_0_10[[#This Row],[H_mag_adj]]/20)*SIN(RADIANS(_10sept_0_10[[#This Row],[H_phase]])))*0.15</f>
        <v>1.4606200875216589E-3</v>
      </c>
      <c r="J207">
        <f>(10^(_10sept_0_10[[#This Row],[V_mag_adj]]/20)*COS(RADIANS(_10sept_0_10[[#This Row],[V_phase]])))*0.15</f>
        <v>-1.7732322478643083E-4</v>
      </c>
      <c r="K207">
        <f>(10^(_10sept_0_10[[#This Row],[V_mag_adj]]/20)*SIN(RADIANS(_10sept_0_10[[#This Row],[V_phase]])))*0.15</f>
        <v>1.4567920697082124E-3</v>
      </c>
    </row>
    <row r="208" spans="1:11" x14ac:dyDescent="0.25">
      <c r="A208">
        <v>25</v>
      </c>
      <c r="B208">
        <v>-0.24</v>
      </c>
      <c r="C208">
        <v>83.76</v>
      </c>
      <c r="D208">
        <v>-0.26</v>
      </c>
      <c r="E208">
        <v>83.45</v>
      </c>
      <c r="F208">
        <f>_10sept_0_10[[#This Row],[H_mag]]-40</f>
        <v>-40.24</v>
      </c>
      <c r="G208">
        <f>_10sept_0_10[[#This Row],[V_mag]]-40</f>
        <v>-40.26</v>
      </c>
      <c r="H208">
        <f>(10^(_10sept_0_10[[#This Row],[H_mag_adj]]/20)*COS(RADIANS(_10sept_0_10[[#This Row],[H_phase]])))*0.15</f>
        <v>1.5859677200489203E-4</v>
      </c>
      <c r="I208">
        <f>(10^(_10sept_0_10[[#This Row],[H_mag_adj]]/20)*SIN(RADIANS(_10sept_0_10[[#This Row],[H_phase]])))*0.15</f>
        <v>1.4504760173759024E-3</v>
      </c>
      <c r="J208">
        <f>(10^(_10sept_0_10[[#This Row],[V_mag_adj]]/20)*COS(RADIANS(_10sept_0_10[[#This Row],[V_phase]])))*0.15</f>
        <v>1.6605943631531526E-4</v>
      </c>
      <c r="K208">
        <f>(10^(_10sept_0_10[[#This Row],[V_mag_adj]]/20)*SIN(RADIANS(_10sept_0_10[[#This Row],[V_phase]])))*0.15</f>
        <v>1.4462627201815834E-3</v>
      </c>
    </row>
    <row r="209" spans="1:11" x14ac:dyDescent="0.25">
      <c r="A209">
        <v>26</v>
      </c>
      <c r="B209">
        <v>-0.31</v>
      </c>
      <c r="C209">
        <v>69.03</v>
      </c>
      <c r="D209">
        <v>-0.35</v>
      </c>
      <c r="E209">
        <v>69.11</v>
      </c>
      <c r="F209">
        <f>_10sept_0_10[[#This Row],[H_mag]]-40</f>
        <v>-40.31</v>
      </c>
      <c r="G209">
        <f>_10sept_0_10[[#This Row],[V_mag]]-40</f>
        <v>-40.35</v>
      </c>
      <c r="H209">
        <f>(10^(_10sept_0_10[[#This Row],[H_mag_adj]]/20)*COS(RADIANS(_10sept_0_10[[#This Row],[H_phase]])))*0.15</f>
        <v>5.1799738811902582E-4</v>
      </c>
      <c r="I209">
        <f>(10^(_10sept_0_10[[#This Row],[H_mag_adj]]/20)*SIN(RADIANS(_10sept_0_10[[#This Row],[H_phase]])))*0.15</f>
        <v>1.3515440894415836E-3</v>
      </c>
      <c r="J209">
        <f>(10^(_10sept_0_10[[#This Row],[V_mag_adj]]/20)*COS(RADIANS(_10sept_0_10[[#This Row],[V_phase]])))*0.15</f>
        <v>5.1373846324895755E-4</v>
      </c>
      <c r="K209">
        <f>(10^(_10sept_0_10[[#This Row],[V_mag_adj]]/20)*SIN(RADIANS(_10sept_0_10[[#This Row],[V_phase]])))*0.15</f>
        <v>1.3460529345002803E-3</v>
      </c>
    </row>
    <row r="210" spans="1:11" x14ac:dyDescent="0.25">
      <c r="A210">
        <v>27</v>
      </c>
      <c r="B210">
        <v>-0.41</v>
      </c>
      <c r="C210">
        <v>55.16</v>
      </c>
      <c r="D210">
        <v>-0.44</v>
      </c>
      <c r="E210">
        <v>54.81</v>
      </c>
      <c r="F210">
        <f>_10sept_0_10[[#This Row],[H_mag]]-40</f>
        <v>-40.409999999999997</v>
      </c>
      <c r="G210">
        <f>_10sept_0_10[[#This Row],[V_mag]]-40</f>
        <v>-40.44</v>
      </c>
      <c r="H210">
        <f>(10^(_10sept_0_10[[#This Row],[H_mag_adj]]/20)*COS(RADIANS(_10sept_0_10[[#This Row],[H_phase]])))*0.15</f>
        <v>8.1742021110588214E-4</v>
      </c>
      <c r="I210">
        <f>(10^(_10sept_0_10[[#This Row],[H_mag_adj]]/20)*SIN(RADIANS(_10sept_0_10[[#This Row],[H_phase]])))*0.15</f>
        <v>1.1743632580671888E-3</v>
      </c>
      <c r="J210">
        <f>(10^(_10sept_0_10[[#This Row],[V_mag_adj]]/20)*COS(RADIANS(_10sept_0_10[[#This Row],[V_phase]])))*0.15</f>
        <v>8.217356109215451E-4</v>
      </c>
      <c r="K210">
        <f>(10^(_10sept_0_10[[#This Row],[V_mag_adj]]/20)*SIN(RADIANS(_10sept_0_10[[#This Row],[V_phase]])))*0.15</f>
        <v>1.1653162238716896E-3</v>
      </c>
    </row>
    <row r="211" spans="1:11" x14ac:dyDescent="0.25">
      <c r="A211">
        <v>28</v>
      </c>
      <c r="B211">
        <v>-0.5</v>
      </c>
      <c r="C211">
        <v>40.61</v>
      </c>
      <c r="D211">
        <v>-0.53</v>
      </c>
      <c r="E211">
        <v>40.1</v>
      </c>
      <c r="F211">
        <f>_10sept_0_10[[#This Row],[H_mag]]-40</f>
        <v>-40.5</v>
      </c>
      <c r="G211">
        <f>_10sept_0_10[[#This Row],[V_mag]]-40</f>
        <v>-40.53</v>
      </c>
      <c r="H211">
        <f>(10^(_10sept_0_10[[#This Row],[H_mag_adj]]/20)*COS(RADIANS(_10sept_0_10[[#This Row],[H_phase]])))*0.15</f>
        <v>1.0750366454216371E-3</v>
      </c>
      <c r="I211">
        <f>(10^(_10sept_0_10[[#This Row],[H_mag_adj]]/20)*SIN(RADIANS(_10sept_0_10[[#This Row],[H_phase]])))*0.15</f>
        <v>9.2174336005285107E-4</v>
      </c>
      <c r="J211">
        <f>(10^(_10sept_0_10[[#This Row],[V_mag_adj]]/20)*COS(RADIANS(_10sept_0_10[[#This Row],[V_phase]])))*0.15</f>
        <v>1.0794637702557235E-3</v>
      </c>
      <c r="K211">
        <f>(10^(_10sept_0_10[[#This Row],[V_mag_adj]]/20)*SIN(RADIANS(_10sept_0_10[[#This Row],[V_phase]])))*0.15</f>
        <v>9.0899289921576247E-4</v>
      </c>
    </row>
    <row r="212" spans="1:11" x14ac:dyDescent="0.25">
      <c r="A212">
        <v>29</v>
      </c>
      <c r="B212">
        <v>-0.6</v>
      </c>
      <c r="C212">
        <v>25.64</v>
      </c>
      <c r="D212">
        <v>-0.63</v>
      </c>
      <c r="E212">
        <v>25.3</v>
      </c>
      <c r="F212">
        <f>_10sept_0_10[[#This Row],[H_mag]]-40</f>
        <v>-40.6</v>
      </c>
      <c r="G212">
        <f>_10sept_0_10[[#This Row],[V_mag]]-40</f>
        <v>-40.630000000000003</v>
      </c>
      <c r="H212">
        <f>(10^(_10sept_0_10[[#This Row],[H_mag_adj]]/20)*COS(RADIANS(_10sept_0_10[[#This Row],[H_phase]])))*0.15</f>
        <v>1.2620360400784761E-3</v>
      </c>
      <c r="I212">
        <f>(10^(_10sept_0_10[[#This Row],[H_mag_adj]]/20)*SIN(RADIANS(_10sept_0_10[[#This Row],[H_phase]])))*0.15</f>
        <v>6.0575003998697007E-4</v>
      </c>
      <c r="J212">
        <f>(10^(_10sept_0_10[[#This Row],[V_mag_adj]]/20)*COS(RADIANS(_10sept_0_10[[#This Row],[V_phase]])))*0.15</f>
        <v>1.2612446753045754E-3</v>
      </c>
      <c r="K212">
        <f>(10^(_10sept_0_10[[#This Row],[V_mag_adj]]/20)*SIN(RADIANS(_10sept_0_10[[#This Row],[V_phase]])))*0.15</f>
        <v>5.9618762672598456E-4</v>
      </c>
    </row>
    <row r="213" spans="1:11" x14ac:dyDescent="0.25">
      <c r="A213">
        <v>30</v>
      </c>
      <c r="B213">
        <v>-0.68</v>
      </c>
      <c r="C213">
        <v>10.1</v>
      </c>
      <c r="D213">
        <v>-0.7</v>
      </c>
      <c r="E213">
        <v>9.94</v>
      </c>
      <c r="F213">
        <f>_10sept_0_10[[#This Row],[H_mag]]-40</f>
        <v>-40.68</v>
      </c>
      <c r="G213">
        <f>_10sept_0_10[[#This Row],[V_mag]]-40</f>
        <v>-40.700000000000003</v>
      </c>
      <c r="H213">
        <f>(10^(_10sept_0_10[[#This Row],[H_mag_adj]]/20)*COS(RADIANS(_10sept_0_10[[#This Row],[H_phase]])))*0.15</f>
        <v>1.3655524391381019E-3</v>
      </c>
      <c r="I213">
        <f>(10^(_10sept_0_10[[#This Row],[H_mag_adj]]/20)*SIN(RADIANS(_10sept_0_10[[#This Row],[H_phase]])))*0.15</f>
        <v>2.4324193708017734E-4</v>
      </c>
      <c r="J213">
        <f>(10^(_10sept_0_10[[#This Row],[V_mag_adj]]/20)*COS(RADIANS(_10sept_0_10[[#This Row],[V_phase]])))*0.15</f>
        <v>1.3630841399952097E-3</v>
      </c>
      <c r="K213">
        <f>(10^(_10sept_0_10[[#This Row],[V_mag_adj]]/20)*SIN(RADIANS(_10sept_0_10[[#This Row],[V_phase]])))*0.15</f>
        <v>2.3887698350586812E-4</v>
      </c>
    </row>
    <row r="214" spans="1:11" x14ac:dyDescent="0.25">
      <c r="A214">
        <v>31</v>
      </c>
      <c r="B214">
        <v>-0.76</v>
      </c>
      <c r="C214">
        <v>-5.29</v>
      </c>
      <c r="D214">
        <v>-0.79</v>
      </c>
      <c r="E214">
        <v>-5.37</v>
      </c>
      <c r="F214">
        <f>_10sept_0_10[[#This Row],[H_mag]]-40</f>
        <v>-40.76</v>
      </c>
      <c r="G214">
        <f>_10sept_0_10[[#This Row],[V_mag]]-40</f>
        <v>-40.79</v>
      </c>
      <c r="H214">
        <f>(10^(_10sept_0_10[[#This Row],[H_mag_adj]]/20)*COS(RADIANS(_10sept_0_10[[#This Row],[H_phase]])))*0.15</f>
        <v>1.3684771922129596E-3</v>
      </c>
      <c r="I214">
        <f>(10^(_10sept_0_10[[#This Row],[H_mag_adj]]/20)*SIN(RADIANS(_10sept_0_10[[#This Row],[H_phase]])))*0.15</f>
        <v>-1.2670889495839226E-4</v>
      </c>
      <c r="J214">
        <f>(10^(_10sept_0_10[[#This Row],[V_mag_adj]]/20)*COS(RADIANS(_10sept_0_10[[#This Row],[V_phase]])))*0.15</f>
        <v>1.3635811542251481E-3</v>
      </c>
      <c r="K214">
        <f>(10^(_10sept_0_10[[#This Row],[V_mag_adj]]/20)*SIN(RADIANS(_10sept_0_10[[#This Row],[V_phase]])))*0.15</f>
        <v>-1.2817605562737212E-4</v>
      </c>
    </row>
    <row r="215" spans="1:11" x14ac:dyDescent="0.25">
      <c r="A215">
        <v>32</v>
      </c>
      <c r="B215">
        <v>-0.82</v>
      </c>
      <c r="C215">
        <v>-20.95</v>
      </c>
      <c r="D215">
        <v>-0.85</v>
      </c>
      <c r="E215">
        <v>-21.05</v>
      </c>
      <c r="F215">
        <f>_10sept_0_10[[#This Row],[H_mag]]-40</f>
        <v>-40.82</v>
      </c>
      <c r="G215">
        <f>_10sept_0_10[[#This Row],[V_mag]]-40</f>
        <v>-40.85</v>
      </c>
      <c r="H215">
        <f>(10^(_10sept_0_10[[#This Row],[H_mag_adj]]/20)*COS(RADIANS(_10sept_0_10[[#This Row],[H_phase]])))*0.15</f>
        <v>1.2746421891052045E-3</v>
      </c>
      <c r="I215">
        <f>(10^(_10sept_0_10[[#This Row],[H_mag_adj]]/20)*SIN(RADIANS(_10sept_0_10[[#This Row],[H_phase]])))*0.15</f>
        <v>-4.8801348147960459E-4</v>
      </c>
      <c r="J215">
        <f>(10^(_10sept_0_10[[#This Row],[V_mag_adj]]/20)*COS(RADIANS(_10sept_0_10[[#This Row],[V_phase]])))*0.15</f>
        <v>1.2693965832556093E-3</v>
      </c>
      <c r="K215">
        <f>(10^(_10sept_0_10[[#This Row],[V_mag_adj]]/20)*SIN(RADIANS(_10sept_0_10[[#This Row],[V_phase]])))*0.15</f>
        <v>-4.8854710806624918E-4</v>
      </c>
    </row>
    <row r="216" spans="1:11" x14ac:dyDescent="0.25">
      <c r="A216">
        <v>33</v>
      </c>
      <c r="B216">
        <v>-0.89</v>
      </c>
      <c r="C216">
        <v>-35.93</v>
      </c>
      <c r="D216">
        <v>-0.91</v>
      </c>
      <c r="E216">
        <v>-36.380000000000003</v>
      </c>
      <c r="F216">
        <f>_10sept_0_10[[#This Row],[H_mag]]-40</f>
        <v>-40.89</v>
      </c>
      <c r="G216">
        <f>_10sept_0_10[[#This Row],[V_mag]]-40</f>
        <v>-40.909999999999997</v>
      </c>
      <c r="H216">
        <f>(10^(_10sept_0_10[[#This Row],[H_mag_adj]]/20)*COS(RADIANS(_10sept_0_10[[#This Row],[H_phase]])))*0.15</f>
        <v>1.0963113378066516E-3</v>
      </c>
      <c r="I216">
        <f>(10^(_10sept_0_10[[#This Row],[H_mag_adj]]/20)*SIN(RADIANS(_10sept_0_10[[#This Row],[H_phase]])))*0.15</f>
        <v>-7.944722082259874E-4</v>
      </c>
      <c r="J216">
        <f>(10^(_10sept_0_10[[#This Row],[V_mag_adj]]/20)*COS(RADIANS(_10sept_0_10[[#This Row],[V_phase]])))*0.15</f>
        <v>1.0875308015860037E-3</v>
      </c>
      <c r="K216">
        <f>(10^(_10sept_0_10[[#This Row],[V_mag_adj]]/20)*SIN(RADIANS(_10sept_0_10[[#This Row],[V_phase]])))*0.15</f>
        <v>-8.0121104321698383E-4</v>
      </c>
    </row>
    <row r="217" spans="1:11" x14ac:dyDescent="0.25">
      <c r="A217">
        <v>34</v>
      </c>
      <c r="B217">
        <v>-0.94</v>
      </c>
      <c r="C217">
        <v>-52</v>
      </c>
      <c r="D217">
        <v>-0.97</v>
      </c>
      <c r="E217">
        <v>-52.44</v>
      </c>
      <c r="F217">
        <f>_10sept_0_10[[#This Row],[H_mag]]-40</f>
        <v>-40.94</v>
      </c>
      <c r="G217">
        <f>_10sept_0_10[[#This Row],[V_mag]]-40</f>
        <v>-40.97</v>
      </c>
      <c r="H217">
        <f>(10^(_10sept_0_10[[#This Row],[H_mag_adj]]/20)*COS(RADIANS(_10sept_0_10[[#This Row],[H_phase]])))*0.15</f>
        <v>8.2876850343308712E-4</v>
      </c>
      <c r="I217">
        <f>(10^(_10sept_0_10[[#This Row],[H_mag_adj]]/20)*SIN(RADIANS(_10sept_0_10[[#This Row],[H_phase]])))*0.15</f>
        <v>-1.0607753109943606E-3</v>
      </c>
      <c r="J217">
        <f>(10^(_10sept_0_10[[#This Row],[V_mag_adj]]/20)*COS(RADIANS(_10sept_0_10[[#This Row],[V_phase]])))*0.15</f>
        <v>8.1776862009699358E-4</v>
      </c>
      <c r="K217">
        <f>(10^(_10sept_0_10[[#This Row],[V_mag_adj]]/20)*SIN(RADIANS(_10sept_0_10[[#This Row],[V_phase]])))*0.15</f>
        <v>-1.0634291503200735E-3</v>
      </c>
    </row>
    <row r="218" spans="1:11" x14ac:dyDescent="0.25">
      <c r="A218">
        <v>35</v>
      </c>
      <c r="B218">
        <v>-1</v>
      </c>
      <c r="C218">
        <v>-67.88</v>
      </c>
      <c r="D218">
        <v>-1.03</v>
      </c>
      <c r="E218">
        <v>-68.38</v>
      </c>
      <c r="F218">
        <f>_10sept_0_10[[#This Row],[H_mag]]-40</f>
        <v>-41</v>
      </c>
      <c r="G218">
        <f>_10sept_0_10[[#This Row],[V_mag]]-40</f>
        <v>-41.03</v>
      </c>
      <c r="H218">
        <f>(10^(_10sept_0_10[[#This Row],[H_mag_adj]]/20)*COS(RADIANS(_10sept_0_10[[#This Row],[H_phase]])))*0.15</f>
        <v>5.0339768246140731E-4</v>
      </c>
      <c r="I218">
        <f>(10^(_10sept_0_10[[#This Row],[H_mag_adj]]/20)*SIN(RADIANS(_10sept_0_10[[#This Row],[H_phase]])))*0.15</f>
        <v>-1.2384786237243327E-3</v>
      </c>
      <c r="J218">
        <f>(10^(_10sept_0_10[[#This Row],[V_mag_adj]]/20)*COS(RADIANS(_10sept_0_10[[#This Row],[V_phase]])))*0.15</f>
        <v>4.9087254200011151E-4</v>
      </c>
      <c r="K218">
        <f>(10^(_10sept_0_10[[#This Row],[V_mag_adj]]/20)*SIN(RADIANS(_10sept_0_10[[#This Row],[V_phase]])))*0.15</f>
        <v>-1.2385392251164657E-3</v>
      </c>
    </row>
    <row r="219" spans="1:11" x14ac:dyDescent="0.25">
      <c r="A219">
        <v>36</v>
      </c>
      <c r="B219">
        <v>-1.04</v>
      </c>
      <c r="C219">
        <v>-83.85</v>
      </c>
      <c r="D219">
        <v>-1.07</v>
      </c>
      <c r="E219">
        <v>-84.25</v>
      </c>
      <c r="F219">
        <f>_10sept_0_10[[#This Row],[H_mag]]-40</f>
        <v>-41.04</v>
      </c>
      <c r="G219">
        <f>_10sept_0_10[[#This Row],[V_mag]]-40</f>
        <v>-41.07</v>
      </c>
      <c r="H219">
        <f>(10^(_10sept_0_10[[#This Row],[H_mag_adj]]/20)*COS(RADIANS(_10sept_0_10[[#This Row],[H_phase]])))*0.15</f>
        <v>1.4256386987959014E-4</v>
      </c>
      <c r="I219">
        <f>(10^(_10sept_0_10[[#This Row],[H_mag_adj]]/20)*SIN(RADIANS(_10sept_0_10[[#This Row],[H_phase]])))*0.15</f>
        <v>-1.3230754210622028E-3</v>
      </c>
      <c r="J219">
        <f>(10^(_10sept_0_10[[#This Row],[V_mag_adj]]/20)*COS(RADIANS(_10sept_0_10[[#This Row],[V_phase]])))*0.15</f>
        <v>1.3286397248838216E-4</v>
      </c>
      <c r="K219">
        <f>(10^(_10sept_0_10[[#This Row],[V_mag_adj]]/20)*SIN(RADIANS(_10sept_0_10[[#This Row],[V_phase]])))*0.15</f>
        <v>-1.319473275643863E-3</v>
      </c>
    </row>
    <row r="220" spans="1:11" x14ac:dyDescent="0.25">
      <c r="A220">
        <v>37</v>
      </c>
      <c r="B220">
        <v>-1.06</v>
      </c>
      <c r="C220">
        <v>-99.6</v>
      </c>
      <c r="D220">
        <v>-1.0900000000000001</v>
      </c>
      <c r="E220">
        <v>-99.78</v>
      </c>
      <c r="F220">
        <f>_10sept_0_10[[#This Row],[H_mag]]-40</f>
        <v>-41.06</v>
      </c>
      <c r="G220">
        <f>_10sept_0_10[[#This Row],[V_mag]]-40</f>
        <v>-41.09</v>
      </c>
      <c r="H220">
        <f>(10^(_10sept_0_10[[#This Row],[H_mag_adj]]/20)*COS(RADIANS(_10sept_0_10[[#This Row],[H_phase]])))*0.15</f>
        <v>-2.2141443142552035E-4</v>
      </c>
      <c r="I220">
        <f>(10^(_10sept_0_10[[#This Row],[H_mag_adj]]/20)*SIN(RADIANS(_10sept_0_10[[#This Row],[H_phase]])))*0.15</f>
        <v>-1.3090807254636703E-3</v>
      </c>
      <c r="J220">
        <f>(10^(_10sept_0_10[[#This Row],[V_mag_adj]]/20)*COS(RADIANS(_10sept_0_10[[#This Row],[V_phase]])))*0.15</f>
        <v>-2.2474833507951522E-4</v>
      </c>
      <c r="K220">
        <f>(10^(_10sept_0_10[[#This Row],[V_mag_adj]]/20)*SIN(RADIANS(_10sept_0_10[[#This Row],[V_phase]])))*0.15</f>
        <v>-1.3038674877910497E-3</v>
      </c>
    </row>
    <row r="221" spans="1:11" x14ac:dyDescent="0.25">
      <c r="A221">
        <v>38</v>
      </c>
      <c r="B221">
        <v>-1.08</v>
      </c>
      <c r="C221">
        <v>-115.92</v>
      </c>
      <c r="D221">
        <v>-1.1100000000000001</v>
      </c>
      <c r="E221">
        <v>-116.36</v>
      </c>
      <c r="F221">
        <f>_10sept_0_10[[#This Row],[H_mag]]-40</f>
        <v>-41.08</v>
      </c>
      <c r="G221">
        <f>_10sept_0_10[[#This Row],[V_mag]]-40</f>
        <v>-41.11</v>
      </c>
      <c r="H221">
        <f>(10^(_10sept_0_10[[#This Row],[H_mag_adj]]/20)*COS(RADIANS(_10sept_0_10[[#This Row],[H_phase]])))*0.15</f>
        <v>-5.7901222152823451E-4</v>
      </c>
      <c r="I221">
        <f>(10^(_10sept_0_10[[#This Row],[H_mag_adj]]/20)*SIN(RADIANS(_10sept_0_10[[#This Row],[H_phase]])))*0.15</f>
        <v>-1.1913700499837448E-3</v>
      </c>
      <c r="J221">
        <f>(10^(_10sept_0_10[[#This Row],[V_mag_adj]]/20)*COS(RADIANS(_10sept_0_10[[#This Row],[V_phase]])))*0.15</f>
        <v>-5.8611624975728476E-4</v>
      </c>
      <c r="K221">
        <f>(10^(_10sept_0_10[[#This Row],[V_mag_adj]]/20)*SIN(RADIANS(_10sept_0_10[[#This Row],[V_phase]])))*0.15</f>
        <v>-1.1827961729842225E-3</v>
      </c>
    </row>
    <row r="222" spans="1:11" x14ac:dyDescent="0.25">
      <c r="A222">
        <v>39</v>
      </c>
      <c r="B222">
        <v>-1.1000000000000001</v>
      </c>
      <c r="C222">
        <v>-131.88</v>
      </c>
      <c r="D222">
        <v>-1.1200000000000001</v>
      </c>
      <c r="E222">
        <v>-132.22999999999999</v>
      </c>
      <c r="F222">
        <f>_10sept_0_10[[#This Row],[H_mag]]-40</f>
        <v>-41.1</v>
      </c>
      <c r="G222">
        <f>_10sept_0_10[[#This Row],[V_mag]]-40</f>
        <v>-41.12</v>
      </c>
      <c r="H222">
        <f>(10^(_10sept_0_10[[#This Row],[H_mag_adj]]/20)*COS(RADIANS(_10sept_0_10[[#This Row],[H_phase]])))*0.15</f>
        <v>-8.8224626386228494E-4</v>
      </c>
      <c r="I222">
        <f>(10^(_10sept_0_10[[#This Row],[H_mag_adj]]/20)*SIN(RADIANS(_10sept_0_10[[#This Row],[H_phase]])))*0.15</f>
        <v>-9.8397029544371553E-4</v>
      </c>
      <c r="J222">
        <f>(10^(_10sept_0_10[[#This Row],[V_mag_adj]]/20)*COS(RADIANS(_10sept_0_10[[#This Row],[V_phase]])))*0.15</f>
        <v>-8.8619760177475863E-4</v>
      </c>
      <c r="K222">
        <f>(10^(_10sept_0_10[[#This Row],[V_mag_adj]]/20)*SIN(RADIANS(_10sept_0_10[[#This Row],[V_phase]])))*0.15</f>
        <v>-9.7631200293450974E-4</v>
      </c>
    </row>
    <row r="223" spans="1:11" x14ac:dyDescent="0.25">
      <c r="A223">
        <v>40</v>
      </c>
      <c r="B223">
        <v>-1.1100000000000001</v>
      </c>
      <c r="C223">
        <v>-147.56</v>
      </c>
      <c r="D223">
        <v>-1.1399999999999999</v>
      </c>
      <c r="E223">
        <v>-148</v>
      </c>
      <c r="F223">
        <f>_10sept_0_10[[#This Row],[H_mag]]-40</f>
        <v>-41.11</v>
      </c>
      <c r="G223">
        <f>_10sept_0_10[[#This Row],[V_mag]]-40</f>
        <v>-41.14</v>
      </c>
      <c r="H223">
        <f>(10^(_10sept_0_10[[#This Row],[H_mag_adj]]/20)*COS(RADIANS(_10sept_0_10[[#This Row],[H_phase]])))*0.15</f>
        <v>-1.1140632565306908E-3</v>
      </c>
      <c r="I223">
        <f>(10^(_10sept_0_10[[#This Row],[H_mag_adj]]/20)*SIN(RADIANS(_10sept_0_10[[#This Row],[H_phase]])))*0.15</f>
        <v>-7.0809752541856736E-4</v>
      </c>
      <c r="J223">
        <f>(10^(_10sept_0_10[[#This Row],[V_mag_adj]]/20)*COS(RADIANS(_10sept_0_10[[#This Row],[V_phase]])))*0.15</f>
        <v>-1.115608315047722E-3</v>
      </c>
      <c r="K223">
        <f>(10^(_10sept_0_10[[#This Row],[V_mag_adj]]/20)*SIN(RADIANS(_10sept_0_10[[#This Row],[V_phase]])))*0.15</f>
        <v>-6.9710944480852694E-4</v>
      </c>
    </row>
    <row r="224" spans="1:11" x14ac:dyDescent="0.25">
      <c r="A224">
        <v>41</v>
      </c>
      <c r="B224">
        <v>-1.1399999999999999</v>
      </c>
      <c r="C224">
        <v>-163.55000000000001</v>
      </c>
      <c r="D224">
        <v>-1.1599999999999999</v>
      </c>
      <c r="E224">
        <v>-164.02</v>
      </c>
      <c r="F224">
        <f>_10sept_0_10[[#This Row],[H_mag]]-40</f>
        <v>-41.14</v>
      </c>
      <c r="G224">
        <f>_10sept_0_10[[#This Row],[V_mag]]-40</f>
        <v>-41.16</v>
      </c>
      <c r="H224">
        <f>(10^(_10sept_0_10[[#This Row],[H_mag_adj]]/20)*COS(RADIANS(_10sept_0_10[[#This Row],[H_phase]])))*0.15</f>
        <v>-1.2616541090629844E-3</v>
      </c>
      <c r="I224">
        <f>(10^(_10sept_0_10[[#This Row],[H_mag_adj]]/20)*SIN(RADIANS(_10sept_0_10[[#This Row],[H_phase]])))*0.15</f>
        <v>-3.7252167685834992E-4</v>
      </c>
      <c r="J224">
        <f>(10^(_10sept_0_10[[#This Row],[V_mag_adj]]/20)*COS(RADIANS(_10sept_0_10[[#This Row],[V_phase]])))*0.15</f>
        <v>-1.2617587852924896E-3</v>
      </c>
      <c r="K224">
        <f>(10^(_10sept_0_10[[#This Row],[V_mag_adj]]/20)*SIN(RADIANS(_10sept_0_10[[#This Row],[V_phase]])))*0.15</f>
        <v>-3.6132690639855081E-4</v>
      </c>
    </row>
    <row r="225" spans="1:11" x14ac:dyDescent="0.25">
      <c r="A225">
        <v>42</v>
      </c>
      <c r="B225">
        <v>-1.19</v>
      </c>
      <c r="C225">
        <v>-179.41</v>
      </c>
      <c r="D225">
        <v>-1.21</v>
      </c>
      <c r="E225">
        <v>-179.8</v>
      </c>
      <c r="F225">
        <f>_10sept_0_10[[#This Row],[H_mag]]-40</f>
        <v>-41.19</v>
      </c>
      <c r="G225">
        <f>_10sept_0_10[[#This Row],[V_mag]]-40</f>
        <v>-41.21</v>
      </c>
      <c r="H225">
        <f>(10^(_10sept_0_10[[#This Row],[H_mag_adj]]/20)*COS(RADIANS(_10sept_0_10[[#This Row],[H_phase]])))*0.15</f>
        <v>-1.3078810067658692E-3</v>
      </c>
      <c r="I225">
        <f>(10^(_10sept_0_10[[#This Row],[H_mag_adj]]/20)*SIN(RADIANS(_10sept_0_10[[#This Row],[H_phase]])))*0.15</f>
        <v>-1.3468305628554273E-5</v>
      </c>
      <c r="J225">
        <f>(10^(_10sept_0_10[[#This Row],[V_mag_adj]]/20)*COS(RADIANS(_10sept_0_10[[#This Row],[V_phase]])))*0.15</f>
        <v>-1.304934199443761E-3</v>
      </c>
      <c r="K225">
        <f>(10^(_10sept_0_10[[#This Row],[V_mag_adj]]/20)*SIN(RADIANS(_10sept_0_10[[#This Row],[V_phase]])))*0.15</f>
        <v>-4.5550981612788858E-6</v>
      </c>
    </row>
    <row r="226" spans="1:11" x14ac:dyDescent="0.25">
      <c r="A226">
        <v>43</v>
      </c>
      <c r="B226">
        <v>-1.25</v>
      </c>
      <c r="C226">
        <v>164.51</v>
      </c>
      <c r="D226">
        <v>-1.28</v>
      </c>
      <c r="E226">
        <v>164.07</v>
      </c>
      <c r="F226">
        <f>_10sept_0_10[[#This Row],[H_mag]]-40</f>
        <v>-41.25</v>
      </c>
      <c r="G226">
        <f>_10sept_0_10[[#This Row],[V_mag]]-40</f>
        <v>-41.28</v>
      </c>
      <c r="H226">
        <f>(10^(_10sept_0_10[[#This Row],[H_mag_adj]]/20)*COS(RADIANS(_10sept_0_10[[#This Row],[H_phase]])))*0.15</f>
        <v>-1.2517649563342993E-3</v>
      </c>
      <c r="I226">
        <f>(10^(_10sept_0_10[[#This Row],[H_mag_adj]]/20)*SIN(RADIANS(_10sept_0_10[[#This Row],[H_phase]])))*0.15</f>
        <v>3.4690988036003315E-4</v>
      </c>
      <c r="J226">
        <f>(10^(_10sept_0_10[[#This Row],[V_mag_adj]]/20)*COS(RADIANS(_10sept_0_10[[#This Row],[V_phase]])))*0.15</f>
        <v>-1.2447573227546054E-3</v>
      </c>
      <c r="K226">
        <f>(10^(_10sept_0_10[[#This Row],[V_mag_adj]]/20)*SIN(RADIANS(_10sept_0_10[[#This Row],[V_phase]])))*0.15</f>
        <v>3.5528319512363618E-4</v>
      </c>
    </row>
    <row r="227" spans="1:11" x14ac:dyDescent="0.25">
      <c r="A227">
        <v>44</v>
      </c>
      <c r="B227">
        <v>-1.34</v>
      </c>
      <c r="C227">
        <v>149.05000000000001</v>
      </c>
      <c r="D227">
        <v>-1.37</v>
      </c>
      <c r="E227">
        <v>148.63999999999999</v>
      </c>
      <c r="F227">
        <f>_10sept_0_10[[#This Row],[H_mag]]-40</f>
        <v>-41.34</v>
      </c>
      <c r="G227">
        <f>_10sept_0_10[[#This Row],[V_mag]]-40</f>
        <v>-41.37</v>
      </c>
      <c r="H227">
        <f>(10^(_10sept_0_10[[#This Row],[H_mag_adj]]/20)*COS(RADIANS(_10sept_0_10[[#This Row],[H_phase]])))*0.15</f>
        <v>-1.1025146055050625E-3</v>
      </c>
      <c r="I227">
        <f>(10^(_10sept_0_10[[#This Row],[H_mag_adj]]/20)*SIN(RADIANS(_10sept_0_10[[#This Row],[H_phase]])))*0.15</f>
        <v>6.6114880927180145E-4</v>
      </c>
      <c r="J227">
        <f>(10^(_10sept_0_10[[#This Row],[V_mag_adj]]/20)*COS(RADIANS(_10sept_0_10[[#This Row],[V_phase]])))*0.15</f>
        <v>-1.0939703641222448E-3</v>
      </c>
      <c r="K227">
        <f>(10^(_10sept_0_10[[#This Row],[V_mag_adj]]/20)*SIN(RADIANS(_10sept_0_10[[#This Row],[V_phase]])))*0.15</f>
        <v>6.6671451198772012E-4</v>
      </c>
    </row>
    <row r="228" spans="1:11" x14ac:dyDescent="0.25">
      <c r="A228">
        <v>45</v>
      </c>
      <c r="B228">
        <v>-1.45</v>
      </c>
      <c r="C228">
        <v>133.72999999999999</v>
      </c>
      <c r="D228">
        <v>-1.48</v>
      </c>
      <c r="E228">
        <v>133.41</v>
      </c>
      <c r="F228">
        <f>_10sept_0_10[[#This Row],[H_mag]]-40</f>
        <v>-41.45</v>
      </c>
      <c r="G228">
        <f>_10sept_0_10[[#This Row],[V_mag]]-40</f>
        <v>-41.48</v>
      </c>
      <c r="H228">
        <f>(10^(_10sept_0_10[[#This Row],[H_mag_adj]]/20)*COS(RADIANS(_10sept_0_10[[#This Row],[H_phase]])))*0.15</f>
        <v>-8.7747191909118055E-4</v>
      </c>
      <c r="I228">
        <f>(10^(_10sept_0_10[[#This Row],[H_mag_adj]]/20)*SIN(RADIANS(_10sept_0_10[[#This Row],[H_phase]])))*0.15</f>
        <v>9.17259889118383E-4</v>
      </c>
      <c r="J228">
        <f>(10^(_10sept_0_10[[#This Row],[V_mag_adj]]/20)*COS(RADIANS(_10sept_0_10[[#This Row],[V_phase]])))*0.15</f>
        <v>-8.6932757243403966E-4</v>
      </c>
      <c r="K228">
        <f>(10^(_10sept_0_10[[#This Row],[V_mag_adj]]/20)*SIN(RADIANS(_10sept_0_10[[#This Row],[V_phase]])))*0.15</f>
        <v>9.1896679892471079E-4</v>
      </c>
    </row>
    <row r="229" spans="1:11" x14ac:dyDescent="0.25">
      <c r="A229">
        <v>46</v>
      </c>
      <c r="B229">
        <v>-1.59</v>
      </c>
      <c r="C229">
        <v>117.66</v>
      </c>
      <c r="D229">
        <v>-1.62</v>
      </c>
      <c r="E229">
        <v>117.26</v>
      </c>
      <c r="F229">
        <f>_10sept_0_10[[#This Row],[H_mag]]-40</f>
        <v>-41.59</v>
      </c>
      <c r="G229">
        <f>_10sept_0_10[[#This Row],[V_mag]]-40</f>
        <v>-41.62</v>
      </c>
      <c r="H229">
        <f>(10^(_10sept_0_10[[#This Row],[H_mag_adj]]/20)*COS(RADIANS(_10sept_0_10[[#This Row],[H_phase]])))*0.15</f>
        <v>-5.7985401914834576E-4</v>
      </c>
      <c r="I229">
        <f>(10^(_10sept_0_10[[#This Row],[H_mag_adj]]/20)*SIN(RADIANS(_10sept_0_10[[#This Row],[H_phase]])))*0.15</f>
        <v>1.1063351119867735E-3</v>
      </c>
      <c r="J229">
        <f>(10^(_10sept_0_10[[#This Row],[V_mag_adj]]/20)*COS(RADIANS(_10sept_0_10[[#This Row],[V_phase]])))*0.15</f>
        <v>-5.7014366405115809E-4</v>
      </c>
      <c r="K229">
        <f>(10^(_10sept_0_10[[#This Row],[V_mag_adj]]/20)*SIN(RADIANS(_10sept_0_10[[#This Row],[V_phase]])))*0.15</f>
        <v>1.1065278438055412E-3</v>
      </c>
    </row>
    <row r="230" spans="1:11" x14ac:dyDescent="0.25">
      <c r="A230">
        <v>47</v>
      </c>
      <c r="B230">
        <v>-1.77</v>
      </c>
      <c r="C230">
        <v>102.18</v>
      </c>
      <c r="D230">
        <v>-1.8</v>
      </c>
      <c r="E230">
        <v>101.95</v>
      </c>
      <c r="F230">
        <f>_10sept_0_10[[#This Row],[H_mag]]-40</f>
        <v>-41.77</v>
      </c>
      <c r="G230">
        <f>_10sept_0_10[[#This Row],[V_mag]]-40</f>
        <v>-41.8</v>
      </c>
      <c r="H230">
        <f>(10^(_10sept_0_10[[#This Row],[H_mag_adj]]/20)*COS(RADIANS(_10sept_0_10[[#This Row],[H_phase]])))*0.15</f>
        <v>-2.5813087863305311E-4</v>
      </c>
      <c r="I230">
        <f>(10^(_10sept_0_10[[#This Row],[H_mag_adj]]/20)*SIN(RADIANS(_10sept_0_10[[#This Row],[H_phase]])))*0.15</f>
        <v>1.1959235138377547E-3</v>
      </c>
      <c r="J230">
        <f>(10^(_10sept_0_10[[#This Row],[V_mag_adj]]/20)*COS(RADIANS(_10sept_0_10[[#This Row],[V_phase]])))*0.15</f>
        <v>-2.524546121889021E-4</v>
      </c>
      <c r="K230">
        <f>(10^(_10sept_0_10[[#This Row],[V_mag_adj]]/20)*SIN(RADIANS(_10sept_0_10[[#This Row],[V_phase]])))*0.15</f>
        <v>1.1928230911588025E-3</v>
      </c>
    </row>
    <row r="231" spans="1:11" x14ac:dyDescent="0.25">
      <c r="A231">
        <v>48</v>
      </c>
      <c r="B231">
        <v>-1.95</v>
      </c>
      <c r="C231">
        <v>86.57</v>
      </c>
      <c r="D231">
        <v>-1.98</v>
      </c>
      <c r="E231">
        <v>86.18</v>
      </c>
      <c r="F231">
        <f>_10sept_0_10[[#This Row],[H_mag]]-40</f>
        <v>-41.95</v>
      </c>
      <c r="G231">
        <f>_10sept_0_10[[#This Row],[V_mag]]-40</f>
        <v>-41.98</v>
      </c>
      <c r="H231">
        <f>(10^(_10sept_0_10[[#This Row],[H_mag_adj]]/20)*COS(RADIANS(_10sept_0_10[[#This Row],[H_phase]])))*0.15</f>
        <v>7.1697384343644762E-5</v>
      </c>
      <c r="I231">
        <f>(10^(_10sept_0_10[[#This Row],[H_mag_adj]]/20)*SIN(RADIANS(_10sept_0_10[[#This Row],[H_phase]])))*0.15</f>
        <v>1.1962241967988329E-3</v>
      </c>
      <c r="J231">
        <f>(10^(_10sept_0_10[[#This Row],[V_mag_adj]]/20)*COS(RADIANS(_10sept_0_10[[#This Row],[V_phase]])))*0.15</f>
        <v>7.9562824971187996E-5</v>
      </c>
      <c r="K231">
        <f>(10^(_10sept_0_10[[#This Row],[V_mag_adj]]/20)*SIN(RADIANS(_10sept_0_10[[#This Row],[V_phase]])))*0.15</f>
        <v>1.1915857531922286E-3</v>
      </c>
    </row>
    <row r="232" spans="1:11" x14ac:dyDescent="0.25">
      <c r="A232">
        <v>49</v>
      </c>
      <c r="B232">
        <v>-2.14</v>
      </c>
      <c r="C232">
        <v>71.290000000000006</v>
      </c>
      <c r="D232">
        <v>-2.1800000000000002</v>
      </c>
      <c r="E232">
        <v>70.81</v>
      </c>
      <c r="F232">
        <f>_10sept_0_10[[#This Row],[H_mag]]-40</f>
        <v>-42.14</v>
      </c>
      <c r="G232">
        <f>_10sept_0_10[[#This Row],[V_mag]]-40</f>
        <v>-42.18</v>
      </c>
      <c r="H232">
        <f>(10^(_10sept_0_10[[#This Row],[H_mag_adj]]/20)*COS(RADIANS(_10sept_0_10[[#This Row],[H_phase]])))*0.15</f>
        <v>3.7609386354141945E-4</v>
      </c>
      <c r="I232">
        <f>(10^(_10sept_0_10[[#This Row],[H_mag_adj]]/20)*SIN(RADIANS(_10sept_0_10[[#This Row],[H_phase]])))*0.15</f>
        <v>1.1104832109690009E-3</v>
      </c>
      <c r="J232">
        <f>(10^(_10sept_0_10[[#This Row],[V_mag_adj]]/20)*COS(RADIANS(_10sept_0_10[[#This Row],[V_phase]])))*0.15</f>
        <v>3.8361304198223875E-4</v>
      </c>
      <c r="K232">
        <f>(10^(_10sept_0_10[[#This Row],[V_mag_adj]]/20)*SIN(RADIANS(_10sept_0_10[[#This Row],[V_phase]])))*0.15</f>
        <v>1.1022059708681664E-3</v>
      </c>
    </row>
    <row r="233" spans="1:11" x14ac:dyDescent="0.25">
      <c r="A233">
        <v>50</v>
      </c>
      <c r="B233">
        <v>-2.36</v>
      </c>
      <c r="C233">
        <v>54.49</v>
      </c>
      <c r="D233">
        <v>-2.39</v>
      </c>
      <c r="E233">
        <v>54.24</v>
      </c>
      <c r="F233">
        <f>_10sept_0_10[[#This Row],[H_mag]]-40</f>
        <v>-42.36</v>
      </c>
      <c r="G233">
        <f>_10sept_0_10[[#This Row],[V_mag]]-40</f>
        <v>-42.39</v>
      </c>
      <c r="H233">
        <f>(10^(_10sept_0_10[[#This Row],[H_mag_adj]]/20)*COS(RADIANS(_10sept_0_10[[#This Row],[H_phase]])))*0.15</f>
        <v>6.6397471596662747E-4</v>
      </c>
      <c r="I233">
        <f>(10^(_10sept_0_10[[#This Row],[H_mag_adj]]/20)*SIN(RADIANS(_10sept_0_10[[#This Row],[H_phase]])))*0.15</f>
        <v>9.3051465113666348E-4</v>
      </c>
      <c r="J233">
        <f>(10^(_10sept_0_10[[#This Row],[V_mag_adj]]/20)*COS(RADIANS(_10sept_0_10[[#This Row],[V_phase]])))*0.15</f>
        <v>6.6572520982287754E-4</v>
      </c>
      <c r="K233">
        <f>(10^(_10sept_0_10[[#This Row],[V_mag_adj]]/20)*SIN(RADIANS(_10sept_0_10[[#This Row],[V_phase]])))*0.15</f>
        <v>9.2441034591724913E-4</v>
      </c>
    </row>
    <row r="234" spans="1:11" x14ac:dyDescent="0.25">
      <c r="A234">
        <v>51</v>
      </c>
      <c r="B234">
        <v>-2.57</v>
      </c>
      <c r="C234">
        <v>38.520000000000003</v>
      </c>
      <c r="D234">
        <v>-2.59</v>
      </c>
      <c r="E234">
        <v>37.880000000000003</v>
      </c>
      <c r="F234">
        <f>_10sept_0_10[[#This Row],[H_mag]]-40</f>
        <v>-42.57</v>
      </c>
      <c r="G234">
        <f>_10sept_0_10[[#This Row],[V_mag]]-40</f>
        <v>-42.59</v>
      </c>
      <c r="H234">
        <f>(10^(_10sept_0_10[[#This Row],[H_mag_adj]]/20)*COS(RADIANS(_10sept_0_10[[#This Row],[H_phase]])))*0.15</f>
        <v>8.730015201539428E-4</v>
      </c>
      <c r="I234">
        <f>(10^(_10sept_0_10[[#This Row],[H_mag_adj]]/20)*SIN(RADIANS(_10sept_0_10[[#This Row],[H_phase]])))*0.15</f>
        <v>6.9491444908298817E-4</v>
      </c>
      <c r="J234">
        <f>(10^(_10sept_0_10[[#This Row],[V_mag_adj]]/20)*COS(RADIANS(_10sept_0_10[[#This Row],[V_phase]])))*0.15</f>
        <v>8.7868359056656137E-4</v>
      </c>
      <c r="K234">
        <f>(10^(_10sept_0_10[[#This Row],[V_mag_adj]]/20)*SIN(RADIANS(_10sept_0_10[[#This Row],[V_phase]])))*0.15</f>
        <v>6.835440472867945E-4</v>
      </c>
    </row>
    <row r="235" spans="1:11" x14ac:dyDescent="0.25">
      <c r="A235">
        <v>52</v>
      </c>
      <c r="B235">
        <v>-2.78</v>
      </c>
      <c r="C235">
        <v>22.97</v>
      </c>
      <c r="D235">
        <v>-2.8</v>
      </c>
      <c r="E235">
        <v>22.71</v>
      </c>
      <c r="F235">
        <f>_10sept_0_10[[#This Row],[H_mag]]-40</f>
        <v>-42.78</v>
      </c>
      <c r="G235">
        <f>_10sept_0_10[[#This Row],[V_mag]]-40</f>
        <v>-42.8</v>
      </c>
      <c r="H235">
        <f>(10^(_10sept_0_10[[#This Row],[H_mag_adj]]/20)*COS(RADIANS(_10sept_0_10[[#This Row],[H_phase]])))*0.15</f>
        <v>1.0027987765094759E-3</v>
      </c>
      <c r="I235">
        <f>(10^(_10sept_0_10[[#This Row],[H_mag_adj]]/20)*SIN(RADIANS(_10sept_0_10[[#This Row],[H_phase]])))*0.15</f>
        <v>4.2504329430358796E-4</v>
      </c>
      <c r="J235">
        <f>(10^(_10sept_0_10[[#This Row],[V_mag_adj]]/20)*COS(RADIANS(_10sept_0_10[[#This Row],[V_phase]])))*0.15</f>
        <v>1.0024064448030613E-3</v>
      </c>
      <c r="K235">
        <f>(10^(_10sept_0_10[[#This Row],[V_mag_adj]]/20)*SIN(RADIANS(_10sept_0_10[[#This Row],[V_phase]])))*0.15</f>
        <v>4.1952128072277273E-4</v>
      </c>
    </row>
    <row r="236" spans="1:11" x14ac:dyDescent="0.25">
      <c r="A236">
        <v>53</v>
      </c>
      <c r="B236">
        <v>-2.99</v>
      </c>
      <c r="C236">
        <v>8.34</v>
      </c>
      <c r="D236">
        <v>-3.01</v>
      </c>
      <c r="E236">
        <v>8.08</v>
      </c>
      <c r="F236">
        <f>_10sept_0_10[[#This Row],[H_mag]]-40</f>
        <v>-42.99</v>
      </c>
      <c r="G236">
        <f>_10sept_0_10[[#This Row],[V_mag]]-40</f>
        <v>-43.01</v>
      </c>
      <c r="H236">
        <f>(10^(_10sept_0_10[[#This Row],[H_mag_adj]]/20)*COS(RADIANS(_10sept_0_10[[#This Row],[H_phase]])))*0.15</f>
        <v>1.051898987118527E-3</v>
      </c>
      <c r="I236">
        <f>(10^(_10sept_0_10[[#This Row],[H_mag_adj]]/20)*SIN(RADIANS(_10sept_0_10[[#This Row],[H_phase]])))*0.15</f>
        <v>1.5420553597191226E-4</v>
      </c>
      <c r="J236">
        <f>(10^(_10sept_0_10[[#This Row],[V_mag_adj]]/20)*COS(RADIANS(_10sept_0_10[[#This Row],[V_phase]])))*0.15</f>
        <v>1.0501670318064625E-3</v>
      </c>
      <c r="K236">
        <f>(10^(_10sept_0_10[[#This Row],[V_mag_adj]]/20)*SIN(RADIANS(_10sept_0_10[[#This Row],[V_phase]])))*0.15</f>
        <v>1.4908691761856627E-4</v>
      </c>
    </row>
    <row r="237" spans="1:11" x14ac:dyDescent="0.25">
      <c r="A237">
        <v>54</v>
      </c>
      <c r="B237">
        <v>-3.23</v>
      </c>
      <c r="C237">
        <v>-7.2</v>
      </c>
      <c r="D237">
        <v>-3.26</v>
      </c>
      <c r="E237">
        <v>-7.57</v>
      </c>
      <c r="F237">
        <f>_10sept_0_10[[#This Row],[H_mag]]-40</f>
        <v>-43.23</v>
      </c>
      <c r="G237">
        <f>_10sept_0_10[[#This Row],[V_mag]]-40</f>
        <v>-43.26</v>
      </c>
      <c r="H237">
        <f>(10^(_10sept_0_10[[#This Row],[H_mag_adj]]/20)*COS(RADIANS(_10sept_0_10[[#This Row],[H_phase]])))*0.15</f>
        <v>1.0260136631120294E-3</v>
      </c>
      <c r="I237">
        <f>(10^(_10sept_0_10[[#This Row],[H_mag_adj]]/20)*SIN(RADIANS(_10sept_0_10[[#This Row],[H_phase]])))*0.15</f>
        <v>-1.296156683381573E-4</v>
      </c>
      <c r="J237">
        <f>(10^(_10sept_0_10[[#This Row],[V_mag_adj]]/20)*COS(RADIANS(_10sept_0_10[[#This Row],[V_phase]])))*0.15</f>
        <v>1.0216206008989972E-3</v>
      </c>
      <c r="K237">
        <f>(10^(_10sept_0_10[[#This Row],[V_mag_adj]]/20)*SIN(RADIANS(_10sept_0_10[[#This Row],[V_phase]])))*0.15</f>
        <v>-1.3576888694340219E-4</v>
      </c>
    </row>
    <row r="238" spans="1:11" x14ac:dyDescent="0.25">
      <c r="A238">
        <v>55</v>
      </c>
      <c r="B238">
        <v>-3.51</v>
      </c>
      <c r="C238">
        <v>-22.69</v>
      </c>
      <c r="D238">
        <v>-3.54</v>
      </c>
      <c r="E238">
        <v>-22.82</v>
      </c>
      <c r="F238">
        <f>_10sept_0_10[[#This Row],[H_mag]]-40</f>
        <v>-43.51</v>
      </c>
      <c r="G238">
        <f>_10sept_0_10[[#This Row],[V_mag]]-40</f>
        <v>-43.54</v>
      </c>
      <c r="H238">
        <f>(10^(_10sept_0_10[[#This Row],[H_mag_adj]]/20)*COS(RADIANS(_10sept_0_10[[#This Row],[H_phase]])))*0.15</f>
        <v>9.2386234155558558E-4</v>
      </c>
      <c r="I238">
        <f>(10^(_10sept_0_10[[#This Row],[H_mag_adj]]/20)*SIN(RADIANS(_10sept_0_10[[#This Row],[H_phase]])))*0.15</f>
        <v>-3.8627054346637843E-4</v>
      </c>
      <c r="J238">
        <f>(10^(_10sept_0_10[[#This Row],[V_mag_adj]]/20)*COS(RADIANS(_10sept_0_10[[#This Row],[V_phase]])))*0.15</f>
        <v>9.1980117091136095E-4</v>
      </c>
      <c r="K238">
        <f>(10^(_10sept_0_10[[#This Row],[V_mag_adj]]/20)*SIN(RADIANS(_10sept_0_10[[#This Row],[V_phase]])))*0.15</f>
        <v>-3.8702667066495359E-4</v>
      </c>
    </row>
    <row r="239" spans="1:11" x14ac:dyDescent="0.25">
      <c r="A239">
        <v>56</v>
      </c>
      <c r="B239">
        <v>-3.82</v>
      </c>
      <c r="C239">
        <v>-38.299999999999997</v>
      </c>
      <c r="D239">
        <v>-3.85</v>
      </c>
      <c r="E239">
        <v>-38.51</v>
      </c>
      <c r="F239">
        <f>_10sept_0_10[[#This Row],[H_mag]]-40</f>
        <v>-43.82</v>
      </c>
      <c r="G239">
        <f>_10sept_0_10[[#This Row],[V_mag]]-40</f>
        <v>-43.85</v>
      </c>
      <c r="H239">
        <f>(10^(_10sept_0_10[[#This Row],[H_mag_adj]]/20)*COS(RADIANS(_10sept_0_10[[#This Row],[H_phase]])))*0.15</f>
        <v>7.5829322729994389E-4</v>
      </c>
      <c r="I239">
        <f>(10^(_10sept_0_10[[#This Row],[H_mag_adj]]/20)*SIN(RADIANS(_10sept_0_10[[#This Row],[H_phase]])))*0.15</f>
        <v>-5.988639055397745E-4</v>
      </c>
      <c r="J239">
        <f>(10^(_10sept_0_10[[#This Row],[V_mag_adj]]/20)*COS(RADIANS(_10sept_0_10[[#This Row],[V_phase]])))*0.15</f>
        <v>7.5348623932847158E-4</v>
      </c>
      <c r="K239">
        <f>(10^(_10sept_0_10[[#This Row],[V_mag_adj]]/20)*SIN(RADIANS(_10sept_0_10[[#This Row],[V_phase]])))*0.15</f>
        <v>-5.9956476306703449E-4</v>
      </c>
    </row>
    <row r="240" spans="1:11" x14ac:dyDescent="0.25">
      <c r="A240">
        <v>57</v>
      </c>
      <c r="B240">
        <v>-4.1500000000000004</v>
      </c>
      <c r="C240">
        <v>-53.42</v>
      </c>
      <c r="D240">
        <v>-4.17</v>
      </c>
      <c r="E240">
        <v>-53.71</v>
      </c>
      <c r="F240">
        <f>_10sept_0_10[[#This Row],[H_mag]]-40</f>
        <v>-44.15</v>
      </c>
      <c r="G240">
        <f>_10sept_0_10[[#This Row],[V_mag]]-40</f>
        <v>-44.17</v>
      </c>
      <c r="H240">
        <f>(10^(_10sept_0_10[[#This Row],[H_mag_adj]]/20)*COS(RADIANS(_10sept_0_10[[#This Row],[H_phase]])))*0.15</f>
        <v>5.5436671888491398E-4</v>
      </c>
      <c r="I240">
        <f>(10^(_10sept_0_10[[#This Row],[H_mag_adj]]/20)*SIN(RADIANS(_10sept_0_10[[#This Row],[H_phase]])))*0.15</f>
        <v>-7.470000338653406E-4</v>
      </c>
      <c r="J240">
        <f>(10^(_10sept_0_10[[#This Row],[V_mag_adj]]/20)*COS(RADIANS(_10sept_0_10[[#This Row],[V_phase]])))*0.15</f>
        <v>5.493124312069968E-4</v>
      </c>
      <c r="K240">
        <f>(10^(_10sept_0_10[[#This Row],[V_mag_adj]]/20)*SIN(RADIANS(_10sept_0_10[[#This Row],[V_phase]])))*0.15</f>
        <v>-7.4807187180397916E-4</v>
      </c>
    </row>
    <row r="241" spans="1:11" x14ac:dyDescent="0.25">
      <c r="A241">
        <v>58</v>
      </c>
      <c r="B241">
        <v>-4.4800000000000004</v>
      </c>
      <c r="C241">
        <v>-68.77</v>
      </c>
      <c r="D241">
        <v>-4.51</v>
      </c>
      <c r="E241">
        <v>-69.31</v>
      </c>
      <c r="F241">
        <f>_10sept_0_10[[#This Row],[H_mag]]-40</f>
        <v>-44.480000000000004</v>
      </c>
      <c r="G241">
        <f>_10sept_0_10[[#This Row],[V_mag]]-40</f>
        <v>-44.51</v>
      </c>
      <c r="H241">
        <f>(10^(_10sept_0_10[[#This Row],[H_mag_adj]]/20)*COS(RADIANS(_10sept_0_10[[#This Row],[H_phase]])))*0.15</f>
        <v>3.2429107518183953E-4</v>
      </c>
      <c r="I241">
        <f>(10^(_10sept_0_10[[#This Row],[H_mag_adj]]/20)*SIN(RADIANS(_10sept_0_10[[#This Row],[H_phase]])))*0.15</f>
        <v>-8.3477562779854454E-4</v>
      </c>
      <c r="J241">
        <f>(10^(_10sept_0_10[[#This Row],[V_mag_adj]]/20)*COS(RADIANS(_10sept_0_10[[#This Row],[V_phase]])))*0.15</f>
        <v>3.1531826039830983E-4</v>
      </c>
      <c r="K241">
        <f>(10^(_10sept_0_10[[#This Row],[V_mag_adj]]/20)*SIN(RADIANS(_10sept_0_10[[#This Row],[V_phase]])))*0.15</f>
        <v>-8.3490622952347841E-4</v>
      </c>
    </row>
    <row r="242" spans="1:11" x14ac:dyDescent="0.25">
      <c r="A242">
        <v>59</v>
      </c>
      <c r="B242">
        <v>-4.83</v>
      </c>
      <c r="C242">
        <v>-83.75</v>
      </c>
      <c r="D242">
        <v>-4.8499999999999996</v>
      </c>
      <c r="E242">
        <v>-84.25</v>
      </c>
      <c r="F242">
        <f>_10sept_0_10[[#This Row],[H_mag]]-40</f>
        <v>-44.83</v>
      </c>
      <c r="G242">
        <f>_10sept_0_10[[#This Row],[V_mag]]-40</f>
        <v>-44.85</v>
      </c>
      <c r="H242">
        <f>(10^(_10sept_0_10[[#This Row],[H_mag_adj]]/20)*COS(RADIANS(_10sept_0_10[[#This Row],[H_phase]])))*0.15</f>
        <v>9.3645522084576568E-5</v>
      </c>
      <c r="I242">
        <f>(10^(_10sept_0_10[[#This Row],[H_mag_adj]]/20)*SIN(RADIANS(_10sept_0_10[[#This Row],[H_phase]])))*0.15</f>
        <v>-8.5507115824618298E-4</v>
      </c>
      <c r="J242">
        <f>(10^(_10sept_0_10[[#This Row],[V_mag_adj]]/20)*COS(RADIANS(_10sept_0_10[[#This Row],[V_phase]])))*0.15</f>
        <v>8.5981938694879411E-5</v>
      </c>
      <c r="K242">
        <f>(10^(_10sept_0_10[[#This Row],[V_mag_adj]]/20)*SIN(RADIANS(_10sept_0_10[[#This Row],[V_phase]])))*0.15</f>
        <v>-8.5388738701052064E-4</v>
      </c>
    </row>
    <row r="243" spans="1:11" x14ac:dyDescent="0.25">
      <c r="A243">
        <v>60</v>
      </c>
      <c r="B243">
        <v>-5.17</v>
      </c>
      <c r="C243">
        <v>-99.32</v>
      </c>
      <c r="D243">
        <v>-5.2</v>
      </c>
      <c r="E243">
        <v>-99.84</v>
      </c>
      <c r="F243">
        <f>_10sept_0_10[[#This Row],[H_mag]]-40</f>
        <v>-45.17</v>
      </c>
      <c r="G243">
        <f>_10sept_0_10[[#This Row],[V_mag]]-40</f>
        <v>-45.2</v>
      </c>
      <c r="H243">
        <f>(10^(_10sept_0_10[[#This Row],[H_mag_adj]]/20)*COS(RADIANS(_10sept_0_10[[#This Row],[H_phase]])))*0.15</f>
        <v>-1.3395768163854677E-4</v>
      </c>
      <c r="I243">
        <f>(10^(_10sept_0_10[[#This Row],[H_mag_adj]]/20)*SIN(RADIANS(_10sept_0_10[[#This Row],[H_phase]])))*0.15</f>
        <v>-8.1624412420990098E-4</v>
      </c>
      <c r="J243">
        <f>(10^(_10sept_0_10[[#This Row],[V_mag_adj]]/20)*COS(RADIANS(_10sept_0_10[[#This Row],[V_phase]])))*0.15</f>
        <v>-1.4087266155423498E-4</v>
      </c>
      <c r="K243">
        <f>(10^(_10sept_0_10[[#This Row],[V_mag_adj]]/20)*SIN(RADIANS(_10sept_0_10[[#This Row],[V_phase]])))*0.15</f>
        <v>-8.1218472671990005E-4</v>
      </c>
    </row>
    <row r="244" spans="1:11" x14ac:dyDescent="0.25">
      <c r="A244">
        <v>61</v>
      </c>
      <c r="B244">
        <v>-5.53</v>
      </c>
      <c r="C244">
        <v>-114.03</v>
      </c>
      <c r="D244">
        <v>-5.56</v>
      </c>
      <c r="E244">
        <v>-114.92</v>
      </c>
      <c r="F244">
        <f>_10sept_0_10[[#This Row],[H_mag]]-40</f>
        <v>-45.53</v>
      </c>
      <c r="G244">
        <f>_10sept_0_10[[#This Row],[V_mag]]-40</f>
        <v>-45.56</v>
      </c>
      <c r="H244">
        <f>(10^(_10sept_0_10[[#This Row],[H_mag_adj]]/20)*COS(RADIANS(_10sept_0_10[[#This Row],[H_phase]])))*0.15</f>
        <v>-3.2315802059912146E-4</v>
      </c>
      <c r="I244">
        <f>(10^(_10sept_0_10[[#This Row],[H_mag_adj]]/20)*SIN(RADIANS(_10sept_0_10[[#This Row],[H_phase]])))*0.15</f>
        <v>-7.2480320821598774E-4</v>
      </c>
      <c r="J244">
        <f>(10^(_10sept_0_10[[#This Row],[V_mag_adj]]/20)*COS(RADIANS(_10sept_0_10[[#This Row],[V_phase]])))*0.15</f>
        <v>-3.3322435578039009E-4</v>
      </c>
      <c r="K244">
        <f>(10^(_10sept_0_10[[#This Row],[V_mag_adj]]/20)*SIN(RADIANS(_10sept_0_10[[#This Row],[V_phase]])))*0.15</f>
        <v>-7.1721476139339395E-4</v>
      </c>
    </row>
    <row r="245" spans="1:11" x14ac:dyDescent="0.25">
      <c r="A245">
        <v>62</v>
      </c>
      <c r="B245">
        <v>-5.93</v>
      </c>
      <c r="C245">
        <v>-129.68</v>
      </c>
      <c r="D245">
        <v>-5.94</v>
      </c>
      <c r="E245">
        <v>-130.58000000000001</v>
      </c>
      <c r="F245">
        <f>_10sept_0_10[[#This Row],[H_mag]]-40</f>
        <v>-45.93</v>
      </c>
      <c r="G245">
        <f>_10sept_0_10[[#This Row],[V_mag]]-40</f>
        <v>-45.94</v>
      </c>
      <c r="H245">
        <f>(10^(_10sept_0_10[[#This Row],[H_mag_adj]]/20)*COS(RADIANS(_10sept_0_10[[#This Row],[H_phase]])))*0.15</f>
        <v>-4.8389554258053592E-4</v>
      </c>
      <c r="I245">
        <f>(10^(_10sept_0_10[[#This Row],[H_mag_adj]]/20)*SIN(RADIANS(_10sept_0_10[[#This Row],[H_phase]])))*0.15</f>
        <v>-5.8326914625194163E-4</v>
      </c>
      <c r="J245">
        <f>(10^(_10sept_0_10[[#This Row],[V_mag_adj]]/20)*COS(RADIANS(_10sept_0_10[[#This Row],[V_phase]])))*0.15</f>
        <v>-4.9243018147197858E-4</v>
      </c>
      <c r="K245">
        <f>(10^(_10sept_0_10[[#This Row],[V_mag_adj]]/20)*SIN(RADIANS(_10sept_0_10[[#This Row],[V_phase]])))*0.15</f>
        <v>-5.749341903271266E-4</v>
      </c>
    </row>
    <row r="246" spans="1:11" x14ac:dyDescent="0.25">
      <c r="A246">
        <v>63</v>
      </c>
      <c r="B246">
        <v>-6.32</v>
      </c>
      <c r="C246">
        <v>-146.47</v>
      </c>
      <c r="D246">
        <v>-6.35</v>
      </c>
      <c r="E246">
        <v>-147.08000000000001</v>
      </c>
      <c r="F246">
        <f>_10sept_0_10[[#This Row],[H_mag]]-40</f>
        <v>-46.32</v>
      </c>
      <c r="G246">
        <f>_10sept_0_10[[#This Row],[V_mag]]-40</f>
        <v>-46.35</v>
      </c>
      <c r="H246">
        <f>(10^(_10sept_0_10[[#This Row],[H_mag_adj]]/20)*COS(RADIANS(_10sept_0_10[[#This Row],[H_phase]])))*0.15</f>
        <v>-6.0401434525005581E-4</v>
      </c>
      <c r="I246">
        <f>(10^(_10sept_0_10[[#This Row],[H_mag_adj]]/20)*SIN(RADIANS(_10sept_0_10[[#This Row],[H_phase]])))*0.15</f>
        <v>-4.002433444110871E-4</v>
      </c>
      <c r="J246">
        <f>(10^(_10sept_0_10[[#This Row],[V_mag_adj]]/20)*COS(RADIANS(_10sept_0_10[[#This Row],[V_phase]])))*0.15</f>
        <v>-6.061440602551073E-4</v>
      </c>
      <c r="K246">
        <f>(10^(_10sept_0_10[[#This Row],[V_mag_adj]]/20)*SIN(RADIANS(_10sept_0_10[[#This Row],[V_phase]])))*0.15</f>
        <v>-3.9243238202314615E-4</v>
      </c>
    </row>
    <row r="247" spans="1:11" x14ac:dyDescent="0.25">
      <c r="A247">
        <v>64</v>
      </c>
      <c r="B247">
        <v>-6.72</v>
      </c>
      <c r="C247">
        <v>-161.19</v>
      </c>
      <c r="D247">
        <v>-6.75</v>
      </c>
      <c r="E247">
        <v>-161.84</v>
      </c>
      <c r="F247">
        <f>_10sept_0_10[[#This Row],[H_mag]]-40</f>
        <v>-46.72</v>
      </c>
      <c r="G247">
        <f>_10sept_0_10[[#This Row],[V_mag]]-40</f>
        <v>-46.75</v>
      </c>
      <c r="H247">
        <f>(10^(_10sept_0_10[[#This Row],[H_mag_adj]]/20)*COS(RADIANS(_10sept_0_10[[#This Row],[H_phase]])))*0.15</f>
        <v>-6.5501998009221665E-4</v>
      </c>
      <c r="I247">
        <f>(10^(_10sept_0_10[[#This Row],[H_mag_adj]]/20)*SIN(RADIANS(_10sept_0_10[[#This Row],[H_phase]])))*0.15</f>
        <v>-2.2311456928246899E-4</v>
      </c>
      <c r="J247">
        <f>(10^(_10sept_0_10[[#This Row],[V_mag_adj]]/20)*COS(RADIANS(_10sept_0_10[[#This Row],[V_phase]])))*0.15</f>
        <v>-6.5524189183064426E-4</v>
      </c>
      <c r="K247">
        <f>(10^(_10sept_0_10[[#This Row],[V_mag_adj]]/20)*SIN(RADIANS(_10sept_0_10[[#This Row],[V_phase]])))*0.15</f>
        <v>-2.1492579452788788E-4</v>
      </c>
    </row>
    <row r="248" spans="1:11" x14ac:dyDescent="0.25">
      <c r="A248">
        <v>65</v>
      </c>
      <c r="B248">
        <v>-7.11</v>
      </c>
      <c r="C248">
        <v>-177.07</v>
      </c>
      <c r="D248">
        <v>-7.15</v>
      </c>
      <c r="E248">
        <v>-177.81</v>
      </c>
      <c r="F248">
        <f>_10sept_0_10[[#This Row],[H_mag]]-40</f>
        <v>-47.11</v>
      </c>
      <c r="G248">
        <f>_10sept_0_10[[#This Row],[V_mag]]-40</f>
        <v>-47.15</v>
      </c>
      <c r="H248">
        <f>(10^(_10sept_0_10[[#This Row],[H_mag_adj]]/20)*COS(RADIANS(_10sept_0_10[[#This Row],[H_phase]])))*0.15</f>
        <v>-6.6072866321068555E-4</v>
      </c>
      <c r="I248">
        <f>(10^(_10sept_0_10[[#This Row],[H_mag_adj]]/20)*SIN(RADIANS(_10sept_0_10[[#This Row],[H_phase]])))*0.15</f>
        <v>-3.3817923900184613E-5</v>
      </c>
      <c r="J248">
        <f>(10^(_10sept_0_10[[#This Row],[V_mag_adj]]/20)*COS(RADIANS(_10sept_0_10[[#This Row],[V_phase]])))*0.15</f>
        <v>-6.5807279150957576E-4</v>
      </c>
      <c r="K248">
        <f>(10^(_10sept_0_10[[#This Row],[V_mag_adj]]/20)*SIN(RADIANS(_10sept_0_10[[#This Row],[V_phase]])))*0.15</f>
        <v>-2.5165582503778452E-5</v>
      </c>
    </row>
    <row r="249" spans="1:11" x14ac:dyDescent="0.25">
      <c r="A249">
        <v>66</v>
      </c>
      <c r="B249">
        <v>-7.51</v>
      </c>
      <c r="C249">
        <v>166.31</v>
      </c>
      <c r="D249">
        <v>-7.54</v>
      </c>
      <c r="E249">
        <v>165.68</v>
      </c>
      <c r="F249">
        <f>_10sept_0_10[[#This Row],[H_mag]]-40</f>
        <v>-47.51</v>
      </c>
      <c r="G249">
        <f>_10sept_0_10[[#This Row],[V_mag]]-40</f>
        <v>-47.54</v>
      </c>
      <c r="H249">
        <f>(10^(_10sept_0_10[[#This Row],[H_mag_adj]]/20)*COS(RADIANS(_10sept_0_10[[#This Row],[H_phase]])))*0.15</f>
        <v>-6.1386728993803087E-4</v>
      </c>
      <c r="I249">
        <f>(10^(_10sept_0_10[[#This Row],[H_mag_adj]]/20)*SIN(RADIANS(_10sept_0_10[[#This Row],[H_phase]])))*0.15</f>
        <v>1.4953121260935764E-4</v>
      </c>
      <c r="J249">
        <f>(10^(_10sept_0_10[[#This Row],[V_mag_adj]]/20)*COS(RADIANS(_10sept_0_10[[#This Row],[V_phase]])))*0.15</f>
        <v>-6.100752644102017E-4</v>
      </c>
      <c r="K249">
        <f>(10^(_10sept_0_10[[#This Row],[V_mag_adj]]/20)*SIN(RADIANS(_10sept_0_10[[#This Row],[V_phase]])))*0.15</f>
        <v>1.5573304786537455E-4</v>
      </c>
    </row>
    <row r="250" spans="1:11" x14ac:dyDescent="0.25">
      <c r="A250">
        <v>67</v>
      </c>
      <c r="B250">
        <v>-7.89</v>
      </c>
      <c r="C250">
        <v>149.85</v>
      </c>
      <c r="D250">
        <v>-7.91</v>
      </c>
      <c r="E250">
        <v>149.22999999999999</v>
      </c>
      <c r="F250">
        <f>_10sept_0_10[[#This Row],[H_mag]]-40</f>
        <v>-47.89</v>
      </c>
      <c r="G250">
        <f>_10sept_0_10[[#This Row],[V_mag]]-40</f>
        <v>-47.91</v>
      </c>
      <c r="H250">
        <f>(10^(_10sept_0_10[[#This Row],[H_mag_adj]]/20)*COS(RADIANS(_10sept_0_10[[#This Row],[H_phase]])))*0.15</f>
        <v>-5.229539750269518E-4</v>
      </c>
      <c r="I250">
        <f>(10^(_10sept_0_10[[#This Row],[H_mag_adj]]/20)*SIN(RADIANS(_10sept_0_10[[#This Row],[H_phase]])))*0.15</f>
        <v>3.0375583952801509E-4</v>
      </c>
      <c r="J250">
        <f>(10^(_10sept_0_10[[#This Row],[V_mag_adj]]/20)*COS(RADIANS(_10sept_0_10[[#This Row],[V_phase]])))*0.15</f>
        <v>-5.1844133662785463E-4</v>
      </c>
      <c r="K250">
        <f>(10^(_10sept_0_10[[#This Row],[V_mag_adj]]/20)*SIN(RADIANS(_10sept_0_10[[#This Row],[V_phase]])))*0.15</f>
        <v>3.086852587105732E-4</v>
      </c>
    </row>
    <row r="251" spans="1:11" x14ac:dyDescent="0.25">
      <c r="A251">
        <v>68</v>
      </c>
      <c r="B251">
        <v>-8.23</v>
      </c>
      <c r="C251">
        <v>133.82</v>
      </c>
      <c r="D251">
        <v>-8.2799999999999994</v>
      </c>
      <c r="E251">
        <v>133.12</v>
      </c>
      <c r="F251">
        <f>_10sept_0_10[[#This Row],[H_mag]]-40</f>
        <v>-48.230000000000004</v>
      </c>
      <c r="G251">
        <f>_10sept_0_10[[#This Row],[V_mag]]-40</f>
        <v>-48.28</v>
      </c>
      <c r="H251">
        <f>(10^(_10sept_0_10[[#This Row],[H_mag_adj]]/20)*COS(RADIANS(_10sept_0_10[[#This Row],[H_phase]])))*0.15</f>
        <v>-4.0266624819546509E-4</v>
      </c>
      <c r="I251">
        <f>(10^(_10sept_0_10[[#This Row],[H_mag_adj]]/20)*SIN(RADIANS(_10sept_0_10[[#This Row],[H_phase]])))*0.15</f>
        <v>4.1960318746935449E-4</v>
      </c>
      <c r="J251">
        <f>(10^(_10sept_0_10[[#This Row],[V_mag_adj]]/20)*COS(RADIANS(_10sept_0_10[[#This Row],[V_phase]])))*0.15</f>
        <v>-3.9522822712956821E-4</v>
      </c>
      <c r="K251">
        <f>(10^(_10sept_0_10[[#This Row],[V_mag_adj]]/20)*SIN(RADIANS(_10sept_0_10[[#This Row],[V_phase]])))*0.15</f>
        <v>4.2205469787054184E-4</v>
      </c>
    </row>
    <row r="252" spans="1:11" x14ac:dyDescent="0.25">
      <c r="A252">
        <v>69</v>
      </c>
      <c r="B252">
        <v>-8.6300000000000008</v>
      </c>
      <c r="C252">
        <v>117.48</v>
      </c>
      <c r="D252">
        <v>-8.65</v>
      </c>
      <c r="E252">
        <v>116.75</v>
      </c>
      <c r="F252">
        <f>_10sept_0_10[[#This Row],[H_mag]]-40</f>
        <v>-48.63</v>
      </c>
      <c r="G252">
        <f>_10sept_0_10[[#This Row],[V_mag]]-40</f>
        <v>-48.65</v>
      </c>
      <c r="H252">
        <f>(10^(_10sept_0_10[[#This Row],[H_mag_adj]]/20)*COS(RADIANS(_10sept_0_10[[#This Row],[H_phase]])))*0.15</f>
        <v>-2.5627457316831714E-4</v>
      </c>
      <c r="I252">
        <f>(10^(_10sept_0_10[[#This Row],[H_mag_adj]]/20)*SIN(RADIANS(_10sept_0_10[[#This Row],[H_phase]])))*0.15</f>
        <v>4.9271872354771367E-4</v>
      </c>
      <c r="J252">
        <f>(10^(_10sept_0_10[[#This Row],[V_mag_adj]]/20)*COS(RADIANS(_10sept_0_10[[#This Row],[V_phase]])))*0.15</f>
        <v>-2.4940133151115382E-4</v>
      </c>
      <c r="K252">
        <f>(10^(_10sept_0_10[[#This Row],[V_mag_adj]]/20)*SIN(RADIANS(_10sept_0_10[[#This Row],[V_phase]])))*0.15</f>
        <v>4.9480317457850967E-4</v>
      </c>
    </row>
    <row r="253" spans="1:11" x14ac:dyDescent="0.25">
      <c r="A253">
        <v>70</v>
      </c>
      <c r="B253">
        <v>-9.01</v>
      </c>
      <c r="C253">
        <v>100.86</v>
      </c>
      <c r="D253">
        <v>-9.02</v>
      </c>
      <c r="E253">
        <v>100.6</v>
      </c>
      <c r="F253">
        <f>_10sept_0_10[[#This Row],[H_mag]]-40</f>
        <v>-49.01</v>
      </c>
      <c r="G253">
        <f>_10sept_0_10[[#This Row],[V_mag]]-40</f>
        <v>-49.019999999999996</v>
      </c>
      <c r="H253">
        <f>(10^(_10sept_0_10[[#This Row],[H_mag_adj]]/20)*COS(RADIANS(_10sept_0_10[[#This Row],[H_phase]])))*0.15</f>
        <v>-1.0016013171274018E-4</v>
      </c>
      <c r="I253">
        <f>(10^(_10sept_0_10[[#This Row],[H_mag_adj]]/20)*SIN(RADIANS(_10sept_0_10[[#This Row],[H_phase]])))*0.15</f>
        <v>5.2208686044243004E-4</v>
      </c>
      <c r="J253">
        <f>(10^(_10sept_0_10[[#This Row],[V_mag_adj]]/20)*COS(RADIANS(_10sept_0_10[[#This Row],[V_phase]])))*0.15</f>
        <v>-9.7677433508414408E-5</v>
      </c>
      <c r="K253">
        <f>(10^(_10sept_0_10[[#This Row],[V_mag_adj]]/20)*SIN(RADIANS(_10sept_0_10[[#This Row],[V_phase]])))*0.15</f>
        <v>5.2193475008378983E-4</v>
      </c>
    </row>
    <row r="254" spans="1:11" x14ac:dyDescent="0.25">
      <c r="A254">
        <v>71</v>
      </c>
      <c r="B254">
        <v>-9.36</v>
      </c>
      <c r="C254">
        <v>84.94</v>
      </c>
      <c r="D254">
        <v>-9.43</v>
      </c>
      <c r="E254">
        <v>84.79</v>
      </c>
      <c r="F254">
        <f>_10sept_0_10[[#This Row],[H_mag]]-40</f>
        <v>-49.36</v>
      </c>
      <c r="G254">
        <f>_10sept_0_10[[#This Row],[V_mag]]-40</f>
        <v>-49.43</v>
      </c>
      <c r="H254">
        <f>(10^(_10sept_0_10[[#This Row],[H_mag_adj]]/20)*COS(RADIANS(_10sept_0_10[[#This Row],[H_phase]])))*0.15</f>
        <v>4.5035445611073023E-5</v>
      </c>
      <c r="I254">
        <f>(10^(_10sept_0_10[[#This Row],[H_mag_adj]]/20)*SIN(RADIANS(_10sept_0_10[[#This Row],[H_phase]])))*0.15</f>
        <v>5.0862236853437253E-4</v>
      </c>
      <c r="J254">
        <f>(10^(_10sept_0_10[[#This Row],[V_mag_adj]]/20)*COS(RADIANS(_10sept_0_10[[#This Row],[V_phase]])))*0.15</f>
        <v>4.5994688947288372E-5</v>
      </c>
      <c r="K254">
        <f>(10^(_10sept_0_10[[#This Row],[V_mag_adj]]/20)*SIN(RADIANS(_10sept_0_10[[#This Row],[V_phase]])))*0.15</f>
        <v>5.0442114427322066E-4</v>
      </c>
    </row>
    <row r="255" spans="1:11" x14ac:dyDescent="0.25">
      <c r="A255">
        <v>72</v>
      </c>
      <c r="B255">
        <v>-9.75</v>
      </c>
      <c r="C255">
        <v>68.19</v>
      </c>
      <c r="D255">
        <v>-9.8000000000000007</v>
      </c>
      <c r="E255">
        <v>68.709999999999994</v>
      </c>
      <c r="F255">
        <f>_10sept_0_10[[#This Row],[H_mag]]-40</f>
        <v>-49.75</v>
      </c>
      <c r="G255">
        <f>_10sept_0_10[[#This Row],[V_mag]]-40</f>
        <v>-49.8</v>
      </c>
      <c r="H255">
        <f>(10^(_10sept_0_10[[#This Row],[H_mag_adj]]/20)*COS(RADIANS(_10sept_0_10[[#This Row],[H_phase]])))*0.15</f>
        <v>1.8137816665703927E-4</v>
      </c>
      <c r="I255">
        <f>(10^(_10sept_0_10[[#This Row],[H_mag_adj]]/20)*SIN(RADIANS(_10sept_0_10[[#This Row],[H_phase]])))*0.15</f>
        <v>4.5324833019551341E-4</v>
      </c>
      <c r="J255">
        <f>(10^(_10sept_0_10[[#This Row],[V_mag_adj]]/20)*COS(RADIANS(_10sept_0_10[[#This Row],[V_phase]])))*0.15</f>
        <v>1.7623975866144377E-4</v>
      </c>
      <c r="K255">
        <f>(10^(_10sept_0_10[[#This Row],[V_mag_adj]]/20)*SIN(RADIANS(_10sept_0_10[[#This Row],[V_phase]])))*0.15</f>
        <v>4.5226482372434006E-4</v>
      </c>
    </row>
    <row r="256" spans="1:11" x14ac:dyDescent="0.25">
      <c r="A256">
        <v>73</v>
      </c>
      <c r="B256">
        <v>-10.130000000000001</v>
      </c>
      <c r="C256">
        <v>52.48</v>
      </c>
      <c r="D256">
        <v>-10.16</v>
      </c>
      <c r="E256">
        <v>52.61</v>
      </c>
      <c r="F256">
        <f>_10sept_0_10[[#This Row],[H_mag]]-40</f>
        <v>-50.13</v>
      </c>
      <c r="G256">
        <f>_10sept_0_10[[#This Row],[V_mag]]-40</f>
        <v>-50.16</v>
      </c>
      <c r="H256">
        <f>(10^(_10sept_0_10[[#This Row],[H_mag_adj]]/20)*COS(RADIANS(_10sept_0_10[[#This Row],[H_phase]])))*0.15</f>
        <v>2.8460064568725619E-4</v>
      </c>
      <c r="I256">
        <f>(10^(_10sept_0_10[[#This Row],[H_mag_adj]]/20)*SIN(RADIANS(_10sept_0_10[[#This Row],[H_phase]])))*0.15</f>
        <v>3.7063083399068667E-4</v>
      </c>
      <c r="J256">
        <f>(10^(_10sept_0_10[[#This Row],[V_mag_adj]]/20)*COS(RADIANS(_10sept_0_10[[#This Row],[V_phase]])))*0.15</f>
        <v>2.8278060093384267E-4</v>
      </c>
      <c r="K256">
        <f>(10^(_10sept_0_10[[#This Row],[V_mag_adj]]/20)*SIN(RADIANS(_10sept_0_10[[#This Row],[V_phase]])))*0.15</f>
        <v>3.6999548923046069E-4</v>
      </c>
    </row>
    <row r="257" spans="1:11" x14ac:dyDescent="0.25">
      <c r="A257">
        <v>74</v>
      </c>
      <c r="B257">
        <v>-10.5</v>
      </c>
      <c r="C257">
        <v>35.770000000000003</v>
      </c>
      <c r="D257">
        <v>-10.55</v>
      </c>
      <c r="E257">
        <v>35.61</v>
      </c>
      <c r="F257">
        <f>_10sept_0_10[[#This Row],[H_mag]]-40</f>
        <v>-50.5</v>
      </c>
      <c r="G257">
        <f>_10sept_0_10[[#This Row],[V_mag]]-40</f>
        <v>-50.55</v>
      </c>
      <c r="H257">
        <f>(10^(_10sept_0_10[[#This Row],[H_mag_adj]]/20)*COS(RADIANS(_10sept_0_10[[#This Row],[H_phase]])))*0.15</f>
        <v>3.6333748026011735E-4</v>
      </c>
      <c r="I257">
        <f>(10^(_10sept_0_10[[#This Row],[H_mag_adj]]/20)*SIN(RADIANS(_10sept_0_10[[#This Row],[H_phase]])))*0.15</f>
        <v>2.6175816418656599E-4</v>
      </c>
      <c r="J257">
        <f>(10^(_10sept_0_10[[#This Row],[V_mag_adj]]/20)*COS(RADIANS(_10sept_0_10[[#This Row],[V_phase]])))*0.15</f>
        <v>3.6197731148578869E-4</v>
      </c>
      <c r="K257">
        <f>(10^(_10sept_0_10[[#This Row],[V_mag_adj]]/20)*SIN(RADIANS(_10sept_0_10[[#This Row],[V_phase]])))*0.15</f>
        <v>2.592458724769278E-4</v>
      </c>
    </row>
    <row r="258" spans="1:11" x14ac:dyDescent="0.25">
      <c r="A258">
        <v>75</v>
      </c>
      <c r="B258">
        <v>-10.88</v>
      </c>
      <c r="C258">
        <v>19.190000000000001</v>
      </c>
      <c r="D258">
        <v>-10.9</v>
      </c>
      <c r="E258">
        <v>18.86</v>
      </c>
      <c r="F258">
        <f>_10sept_0_10[[#This Row],[H_mag]]-40</f>
        <v>-50.88</v>
      </c>
      <c r="G258">
        <f>_10sept_0_10[[#This Row],[V_mag]]-40</f>
        <v>-50.9</v>
      </c>
      <c r="H258">
        <f>(10^(_10sept_0_10[[#This Row],[H_mag_adj]]/20)*COS(RADIANS(_10sept_0_10[[#This Row],[H_phase]])))*0.15</f>
        <v>4.0482074460318495E-4</v>
      </c>
      <c r="I258">
        <f>(10^(_10sept_0_10[[#This Row],[H_mag_adj]]/20)*SIN(RADIANS(_10sept_0_10[[#This Row],[H_phase]])))*0.15</f>
        <v>1.4089428056030491E-4</v>
      </c>
      <c r="J258">
        <f>(10^(_10sept_0_10[[#This Row],[V_mag_adj]]/20)*COS(RADIANS(_10sept_0_10[[#This Row],[V_phase]])))*0.15</f>
        <v>4.0469260560528354E-4</v>
      </c>
      <c r="K258">
        <f>(10^(_10sept_0_10[[#This Row],[V_mag_adj]]/20)*SIN(RADIANS(_10sept_0_10[[#This Row],[V_phase]])))*0.15</f>
        <v>1.3824167644139955E-4</v>
      </c>
    </row>
    <row r="259" spans="1:11" x14ac:dyDescent="0.25">
      <c r="A259">
        <v>76</v>
      </c>
      <c r="B259">
        <v>-11.19</v>
      </c>
      <c r="C259">
        <v>3.12</v>
      </c>
      <c r="D259">
        <v>-11.23</v>
      </c>
      <c r="E259">
        <v>2.4900000000000002</v>
      </c>
      <c r="F259">
        <f>_10sept_0_10[[#This Row],[H_mag]]-40</f>
        <v>-51.19</v>
      </c>
      <c r="G259">
        <f>_10sept_0_10[[#This Row],[V_mag]]-40</f>
        <v>-51.230000000000004</v>
      </c>
      <c r="H259">
        <f>(10^(_10sept_0_10[[#This Row],[H_mag_adj]]/20)*COS(RADIANS(_10sept_0_10[[#This Row],[H_phase]])))*0.15</f>
        <v>4.1299713683751708E-4</v>
      </c>
      <c r="I259">
        <f>(10^(_10sept_0_10[[#This Row],[H_mag_adj]]/20)*SIN(RADIANS(_10sept_0_10[[#This Row],[H_phase]])))*0.15</f>
        <v>2.2511714185154882E-5</v>
      </c>
      <c r="J259">
        <f>(10^(_10sept_0_10[[#This Row],[V_mag_adj]]/20)*COS(RADIANS(_10sept_0_10[[#This Row],[V_phase]])))*0.15</f>
        <v>4.1132112306085212E-4</v>
      </c>
      <c r="K259">
        <f>(10^(_10sept_0_10[[#This Row],[V_mag_adj]]/20)*SIN(RADIANS(_10sept_0_10[[#This Row],[V_phase]])))*0.15</f>
        <v>1.7886742689644509E-5</v>
      </c>
    </row>
    <row r="260" spans="1:11" x14ac:dyDescent="0.25">
      <c r="A260">
        <v>77</v>
      </c>
      <c r="B260">
        <v>-11.53</v>
      </c>
      <c r="C260">
        <v>-13.34</v>
      </c>
      <c r="D260">
        <v>-11.57</v>
      </c>
      <c r="E260">
        <v>-13.56</v>
      </c>
      <c r="F260">
        <f>_10sept_0_10[[#This Row],[H_mag]]-40</f>
        <v>-51.53</v>
      </c>
      <c r="G260">
        <f>_10sept_0_10[[#This Row],[V_mag]]-40</f>
        <v>-51.57</v>
      </c>
      <c r="H260">
        <f>(10^(_10sept_0_10[[#This Row],[H_mag_adj]]/20)*COS(RADIANS(_10sept_0_10[[#This Row],[H_phase]])))*0.15</f>
        <v>3.8700105339044852E-4</v>
      </c>
      <c r="I260">
        <f>(10^(_10sept_0_10[[#This Row],[H_mag_adj]]/20)*SIN(RADIANS(_10sept_0_10[[#This Row],[H_phase]])))*0.15</f>
        <v>-9.176849485823171E-5</v>
      </c>
      <c r="J260">
        <f>(10^(_10sept_0_10[[#This Row],[V_mag_adj]]/20)*COS(RADIANS(_10sept_0_10[[#This Row],[V_phase]])))*0.15</f>
        <v>3.8486935941573825E-4</v>
      </c>
      <c r="K260">
        <f>(10^(_10sept_0_10[[#This Row],[V_mag_adj]]/20)*SIN(RADIANS(_10sept_0_10[[#This Row],[V_phase]])))*0.15</f>
        <v>-9.2825329828888478E-5</v>
      </c>
    </row>
    <row r="261" spans="1:11" x14ac:dyDescent="0.25">
      <c r="A261">
        <v>78</v>
      </c>
      <c r="B261">
        <v>-11.87</v>
      </c>
      <c r="C261">
        <v>-29.89</v>
      </c>
      <c r="D261">
        <v>-11.87</v>
      </c>
      <c r="E261">
        <v>-30.14</v>
      </c>
      <c r="F261">
        <f>_10sept_0_10[[#This Row],[H_mag]]-40</f>
        <v>-51.87</v>
      </c>
      <c r="G261">
        <f>_10sept_0_10[[#This Row],[V_mag]]-40</f>
        <v>-51.87</v>
      </c>
      <c r="H261">
        <f>(10^(_10sept_0_10[[#This Row],[H_mag_adj]]/20)*COS(RADIANS(_10sept_0_10[[#This Row],[H_phase]])))*0.15</f>
        <v>3.3159060007627203E-4</v>
      </c>
      <c r="I261">
        <f>(10^(_10sept_0_10[[#This Row],[H_mag_adj]]/20)*SIN(RADIANS(_10sept_0_10[[#This Row],[H_phase]])))*0.15</f>
        <v>-1.905960499807204E-4</v>
      </c>
      <c r="J261">
        <f>(10^(_10sept_0_10[[#This Row],[V_mag_adj]]/20)*COS(RADIANS(_10sept_0_10[[#This Row],[V_phase]])))*0.15</f>
        <v>3.307558140582311E-4</v>
      </c>
      <c r="K261">
        <f>(10^(_10sept_0_10[[#This Row],[V_mag_adj]]/20)*SIN(RADIANS(_10sept_0_10[[#This Row],[V_phase]])))*0.15</f>
        <v>-1.9204106798774122E-4</v>
      </c>
    </row>
    <row r="262" spans="1:11" x14ac:dyDescent="0.25">
      <c r="A262">
        <v>79</v>
      </c>
      <c r="B262">
        <v>-12.15</v>
      </c>
      <c r="C262">
        <v>-46.88</v>
      </c>
      <c r="D262">
        <v>-12.2</v>
      </c>
      <c r="E262">
        <v>-47.23</v>
      </c>
      <c r="F262">
        <f>_10sept_0_10[[#This Row],[H_mag]]-40</f>
        <v>-52.15</v>
      </c>
      <c r="G262">
        <f>_10sept_0_10[[#This Row],[V_mag]]-40</f>
        <v>-52.2</v>
      </c>
      <c r="H262">
        <f>(10^(_10sept_0_10[[#This Row],[H_mag_adj]]/20)*COS(RADIANS(_10sept_0_10[[#This Row],[H_phase]])))*0.15</f>
        <v>2.5313252675616726E-4</v>
      </c>
      <c r="I262">
        <f>(10^(_10sept_0_10[[#This Row],[H_mag_adj]]/20)*SIN(RADIANS(_10sept_0_10[[#This Row],[H_phase]])))*0.15</f>
        <v>-2.7031412426485656E-4</v>
      </c>
      <c r="J262">
        <f>(10^(_10sept_0_10[[#This Row],[V_mag_adj]]/20)*COS(RADIANS(_10sept_0_10[[#This Row],[V_phase]])))*0.15</f>
        <v>2.500331022690946E-4</v>
      </c>
      <c r="K262">
        <f>(10^(_10sept_0_10[[#This Row],[V_mag_adj]]/20)*SIN(RADIANS(_10sept_0_10[[#This Row],[V_phase]])))*0.15</f>
        <v>-2.7029494008660711E-4</v>
      </c>
    </row>
    <row r="263" spans="1:11" x14ac:dyDescent="0.25">
      <c r="A263">
        <v>80</v>
      </c>
      <c r="B263">
        <v>-12.44</v>
      </c>
      <c r="C263">
        <v>-63.33</v>
      </c>
      <c r="D263">
        <v>-12.49</v>
      </c>
      <c r="E263">
        <v>-63.82</v>
      </c>
      <c r="F263">
        <f>_10sept_0_10[[#This Row],[H_mag]]-40</f>
        <v>-52.44</v>
      </c>
      <c r="G263">
        <f>_10sept_0_10[[#This Row],[V_mag]]-40</f>
        <v>-52.49</v>
      </c>
      <c r="H263">
        <f>(10^(_10sept_0_10[[#This Row],[H_mag_adj]]/20)*COS(RADIANS(_10sept_0_10[[#This Row],[H_phase]])))*0.15</f>
        <v>1.6076578281024785E-4</v>
      </c>
      <c r="I263">
        <f>(10^(_10sept_0_10[[#This Row],[H_mag_adj]]/20)*SIN(RADIANS(_10sept_0_10[[#This Row],[H_phase]])))*0.15</f>
        <v>-3.2006456276910183E-4</v>
      </c>
      <c r="J263">
        <f>(10^(_10sept_0_10[[#This Row],[V_mag_adj]]/20)*COS(RADIANS(_10sept_0_10[[#This Row],[V_phase]])))*0.15</f>
        <v>1.5711567003965138E-4</v>
      </c>
      <c r="K263">
        <f>(10^(_10sept_0_10[[#This Row],[V_mag_adj]]/20)*SIN(RADIANS(_10sept_0_10[[#This Row],[V_phase]])))*0.15</f>
        <v>-3.1958275733967692E-4</v>
      </c>
    </row>
    <row r="264" spans="1:11" x14ac:dyDescent="0.25">
      <c r="A264">
        <v>81</v>
      </c>
      <c r="B264">
        <v>-12.7</v>
      </c>
      <c r="C264">
        <v>-80.040000000000006</v>
      </c>
      <c r="D264">
        <v>-12.76</v>
      </c>
      <c r="E264">
        <v>-80.459999999999994</v>
      </c>
      <c r="F264">
        <f>_10sept_0_10[[#This Row],[H_mag]]-40</f>
        <v>-52.7</v>
      </c>
      <c r="G264">
        <f>_10sept_0_10[[#This Row],[V_mag]]-40</f>
        <v>-52.76</v>
      </c>
      <c r="H264">
        <f>(10^(_10sept_0_10[[#This Row],[H_mag_adj]]/20)*COS(RADIANS(_10sept_0_10[[#This Row],[H_phase]])))*0.15</f>
        <v>6.0122698803616756E-5</v>
      </c>
      <c r="I264">
        <f>(10^(_10sept_0_10[[#This Row],[H_mag_adj]]/20)*SIN(RADIANS(_10sept_0_10[[#This Row],[H_phase]])))*0.15</f>
        <v>-3.4237028970381778E-4</v>
      </c>
      <c r="J264">
        <f>(10^(_10sept_0_10[[#This Row],[V_mag_adj]]/20)*COS(RADIANS(_10sept_0_10[[#This Row],[V_phase]])))*0.15</f>
        <v>5.7214806559768177E-5</v>
      </c>
      <c r="K264">
        <f>(10^(_10sept_0_10[[#This Row],[V_mag_adj]]/20)*SIN(RADIANS(_10sept_0_10[[#This Row],[V_phase]])))*0.15</f>
        <v>-3.4044197858952601E-4</v>
      </c>
    </row>
    <row r="265" spans="1:11" x14ac:dyDescent="0.25">
      <c r="A265">
        <v>82</v>
      </c>
      <c r="B265">
        <v>-13</v>
      </c>
      <c r="C265">
        <v>-97.46</v>
      </c>
      <c r="D265">
        <v>-13.03</v>
      </c>
      <c r="E265">
        <v>-97.83</v>
      </c>
      <c r="F265">
        <f>_10sept_0_10[[#This Row],[H_mag]]-40</f>
        <v>-53</v>
      </c>
      <c r="G265">
        <f>_10sept_0_10[[#This Row],[V_mag]]-40</f>
        <v>-53.03</v>
      </c>
      <c r="H265">
        <f>(10^(_10sept_0_10[[#This Row],[H_mag_adj]]/20)*COS(RADIANS(_10sept_0_10[[#This Row],[H_phase]])))*0.15</f>
        <v>-4.3599318509321518E-5</v>
      </c>
      <c r="I265">
        <f>(10^(_10sept_0_10[[#This Row],[H_mag_adj]]/20)*SIN(RADIANS(_10sept_0_10[[#This Row],[H_phase]])))*0.15</f>
        <v>-3.3296580453803191E-4</v>
      </c>
      <c r="J265">
        <f>(10^(_10sept_0_10[[#This Row],[V_mag_adj]]/20)*COS(RADIANS(_10sept_0_10[[#This Row],[V_phase]])))*0.15</f>
        <v>-4.5590856337031927E-5</v>
      </c>
      <c r="K265">
        <f>(10^(_10sept_0_10[[#This Row],[V_mag_adj]]/20)*SIN(RADIANS(_10sept_0_10[[#This Row],[V_phase]])))*0.15</f>
        <v>-3.3153026700245125E-4</v>
      </c>
    </row>
    <row r="266" spans="1:11" x14ac:dyDescent="0.25">
      <c r="A266">
        <v>83</v>
      </c>
      <c r="B266">
        <v>-13.27</v>
      </c>
      <c r="C266">
        <v>-113.84</v>
      </c>
      <c r="D266">
        <v>-13.28</v>
      </c>
      <c r="E266">
        <v>-114.45</v>
      </c>
      <c r="F266">
        <f>_10sept_0_10[[#This Row],[H_mag]]-40</f>
        <v>-53.269999999999996</v>
      </c>
      <c r="G266">
        <f>_10sept_0_10[[#This Row],[V_mag]]-40</f>
        <v>-53.28</v>
      </c>
      <c r="H266">
        <f>(10^(_10sept_0_10[[#This Row],[H_mag_adj]]/20)*COS(RADIANS(_10sept_0_10[[#This Row],[H_phase]])))*0.15</f>
        <v>-1.3157407756853051E-4</v>
      </c>
      <c r="I266">
        <f>(10^(_10sept_0_10[[#This Row],[H_mag_adj]]/20)*SIN(RADIANS(_10sept_0_10[[#This Row],[H_phase]])))*0.15</f>
        <v>-2.9775520239167056E-4</v>
      </c>
      <c r="J266">
        <f>(10^(_10sept_0_10[[#This Row],[V_mag_adj]]/20)*COS(RADIANS(_10sept_0_10[[#This Row],[V_phase]])))*0.15</f>
        <v>-1.3458158218962292E-4</v>
      </c>
      <c r="K266">
        <f>(10^(_10sept_0_10[[#This Row],[V_mag_adj]]/20)*SIN(RADIANS(_10sept_0_10[[#This Row],[V_phase]])))*0.15</f>
        <v>-2.9599657459421913E-4</v>
      </c>
    </row>
    <row r="267" spans="1:11" x14ac:dyDescent="0.25">
      <c r="A267">
        <v>84</v>
      </c>
      <c r="B267">
        <v>-13.56</v>
      </c>
      <c r="C267">
        <v>-130.19999999999999</v>
      </c>
      <c r="D267">
        <v>-13.57</v>
      </c>
      <c r="E267">
        <v>-130.66999999999999</v>
      </c>
      <c r="F267">
        <f>_10sept_0_10[[#This Row],[H_mag]]-40</f>
        <v>-53.56</v>
      </c>
      <c r="G267">
        <f>_10sept_0_10[[#This Row],[V_mag]]-40</f>
        <v>-53.57</v>
      </c>
      <c r="H267">
        <f>(10^(_10sept_0_10[[#This Row],[H_mag_adj]]/20)*COS(RADIANS(_10sept_0_10[[#This Row],[H_phase]])))*0.15</f>
        <v>-2.0321653259328251E-4</v>
      </c>
      <c r="I267">
        <f>(10^(_10sept_0_10[[#This Row],[H_mag_adj]]/20)*SIN(RADIANS(_10sept_0_10[[#This Row],[H_phase]])))*0.15</f>
        <v>-2.404742921181758E-4</v>
      </c>
      <c r="J267">
        <f>(10^(_10sept_0_10[[#This Row],[V_mag_adj]]/20)*COS(RADIANS(_10sept_0_10[[#This Row],[V_phase]])))*0.15</f>
        <v>-2.0494620640923797E-4</v>
      </c>
      <c r="K267">
        <f>(10^(_10sept_0_10[[#This Row],[V_mag_adj]]/20)*SIN(RADIANS(_10sept_0_10[[#This Row],[V_phase]])))*0.15</f>
        <v>-2.3852445566853805E-4</v>
      </c>
    </row>
    <row r="268" spans="1:11" x14ac:dyDescent="0.25">
      <c r="A268">
        <v>85</v>
      </c>
      <c r="B268">
        <v>-13.89</v>
      </c>
      <c r="C268">
        <v>-145.91</v>
      </c>
      <c r="D268">
        <v>-13.93</v>
      </c>
      <c r="E268">
        <v>-146.72999999999999</v>
      </c>
      <c r="F268">
        <f>_10sept_0_10[[#This Row],[H_mag]]-40</f>
        <v>-53.89</v>
      </c>
      <c r="G268">
        <f>_10sept_0_10[[#This Row],[V_mag]]-40</f>
        <v>-53.93</v>
      </c>
      <c r="H268">
        <f>(10^(_10sept_0_10[[#This Row],[H_mag_adj]]/20)*COS(RADIANS(_10sept_0_10[[#This Row],[H_phase]])))*0.15</f>
        <v>-2.5101781836621938E-4</v>
      </c>
      <c r="I268">
        <f>(10^(_10sept_0_10[[#This Row],[H_mag_adj]]/20)*SIN(RADIANS(_10sept_0_10[[#This Row],[H_phase]])))*0.15</f>
        <v>-1.6988795362685163E-4</v>
      </c>
      <c r="J268">
        <f>(10^(_10sept_0_10[[#This Row],[V_mag_adj]]/20)*COS(RADIANS(_10sept_0_10[[#This Row],[V_phase]])))*0.15</f>
        <v>-2.5225903905631104E-4</v>
      </c>
      <c r="K268">
        <f>(10^(_10sept_0_10[[#This Row],[V_mag_adj]]/20)*SIN(RADIANS(_10sept_0_10[[#This Row],[V_phase]])))*0.15</f>
        <v>-1.655142073850795E-4</v>
      </c>
    </row>
    <row r="269" spans="1:11" x14ac:dyDescent="0.25">
      <c r="A269">
        <v>86</v>
      </c>
      <c r="B269">
        <v>-14.29</v>
      </c>
      <c r="C269">
        <v>-162.51</v>
      </c>
      <c r="D269">
        <v>-14.32</v>
      </c>
      <c r="E269">
        <v>-162.97999999999999</v>
      </c>
      <c r="F269">
        <f>_10sept_0_10[[#This Row],[H_mag]]-40</f>
        <v>-54.29</v>
      </c>
      <c r="G269">
        <f>_10sept_0_10[[#This Row],[V_mag]]-40</f>
        <v>-54.32</v>
      </c>
      <c r="H269">
        <f>(10^(_10sept_0_10[[#This Row],[H_mag_adj]]/20)*COS(RADIANS(_10sept_0_10[[#This Row],[H_phase]])))*0.15</f>
        <v>-2.7607981329978129E-4</v>
      </c>
      <c r="I269">
        <f>(10^(_10sept_0_10[[#This Row],[H_mag_adj]]/20)*SIN(RADIANS(_10sept_0_10[[#This Row],[H_phase]])))*0.15</f>
        <v>-8.6994658431627689E-5</v>
      </c>
      <c r="J269">
        <f>(10^(_10sept_0_10[[#This Row],[V_mag_adj]]/20)*COS(RADIANS(_10sept_0_10[[#This Row],[V_phase]])))*0.15</f>
        <v>-2.7582980843131837E-4</v>
      </c>
      <c r="K269">
        <f>(10^(_10sept_0_10[[#This Row],[V_mag_adj]]/20)*SIN(RADIANS(_10sept_0_10[[#This Row],[V_phase]])))*0.15</f>
        <v>-8.4434928976708803E-5</v>
      </c>
    </row>
    <row r="270" spans="1:11" x14ac:dyDescent="0.25">
      <c r="A270">
        <v>87</v>
      </c>
      <c r="B270">
        <v>-14.72</v>
      </c>
      <c r="C270">
        <v>-178.88</v>
      </c>
      <c r="D270">
        <v>-14.76</v>
      </c>
      <c r="E270">
        <v>-179.45</v>
      </c>
      <c r="F270">
        <f>_10sept_0_10[[#This Row],[H_mag]]-40</f>
        <v>-54.72</v>
      </c>
      <c r="G270">
        <f>_10sept_0_10[[#This Row],[V_mag]]-40</f>
        <v>-54.76</v>
      </c>
      <c r="H270">
        <f>(10^(_10sept_0_10[[#This Row],[H_mag_adj]]/20)*COS(RADIANS(_10sept_0_10[[#This Row],[H_phase]])))*0.15</f>
        <v>-2.7542812091513671E-4</v>
      </c>
      <c r="I270">
        <f>(10^(_10sept_0_10[[#This Row],[H_mag_adj]]/20)*SIN(RADIANS(_10sept_0_10[[#This Row],[H_phase]])))*0.15</f>
        <v>-5.3846687365391013E-6</v>
      </c>
      <c r="J270">
        <f>(10^(_10sept_0_10[[#This Row],[V_mag_adj]]/20)*COS(RADIANS(_10sept_0_10[[#This Row],[V_phase]])))*0.15</f>
        <v>-2.7420239850373514E-4</v>
      </c>
      <c r="K270">
        <f>(10^(_10sept_0_10[[#This Row],[V_mag_adj]]/20)*SIN(RADIANS(_10sept_0_10[[#This Row],[V_phase]])))*0.15</f>
        <v>-2.6322349200605929E-6</v>
      </c>
    </row>
    <row r="271" spans="1:11" x14ac:dyDescent="0.25">
      <c r="A271">
        <v>88</v>
      </c>
      <c r="B271">
        <v>-15.23</v>
      </c>
      <c r="C271">
        <v>163.81</v>
      </c>
      <c r="D271">
        <v>-15.23</v>
      </c>
      <c r="E271">
        <v>163.32</v>
      </c>
      <c r="F271">
        <f>_10sept_0_10[[#This Row],[H_mag]]-40</f>
        <v>-55.230000000000004</v>
      </c>
      <c r="G271">
        <f>_10sept_0_10[[#This Row],[V_mag]]-40</f>
        <v>-55.230000000000004</v>
      </c>
      <c r="H271">
        <f>(10^(_10sept_0_10[[#This Row],[H_mag_adj]]/20)*COS(RADIANS(_10sept_0_10[[#This Row],[H_phase]])))*0.15</f>
        <v>-2.4946943683597586E-4</v>
      </c>
      <c r="I271">
        <f>(10^(_10sept_0_10[[#This Row],[H_mag_adj]]/20)*SIN(RADIANS(_10sept_0_10[[#This Row],[H_phase]])))*0.15</f>
        <v>7.2430358013494511E-5</v>
      </c>
      <c r="J271">
        <f>(10^(_10sept_0_10[[#This Row],[V_mag_adj]]/20)*COS(RADIANS(_10sept_0_10[[#This Row],[V_phase]])))*0.15</f>
        <v>-2.4884088888370884E-4</v>
      </c>
      <c r="K271">
        <f>(10^(_10sept_0_10[[#This Row],[V_mag_adj]]/20)*SIN(RADIANS(_10sept_0_10[[#This Row],[V_phase]])))*0.15</f>
        <v>7.4561174191314984E-5</v>
      </c>
    </row>
    <row r="272" spans="1:11" x14ac:dyDescent="0.25">
      <c r="A272">
        <v>89</v>
      </c>
      <c r="B272">
        <v>-15.68</v>
      </c>
      <c r="C272">
        <v>147.28</v>
      </c>
      <c r="D272">
        <v>-15.71</v>
      </c>
      <c r="E272">
        <v>146.49</v>
      </c>
      <c r="F272">
        <f>_10sept_0_10[[#This Row],[H_mag]]-40</f>
        <v>-55.68</v>
      </c>
      <c r="G272">
        <f>_10sept_0_10[[#This Row],[V_mag]]-40</f>
        <v>-55.71</v>
      </c>
      <c r="H272">
        <f>(10^(_10sept_0_10[[#This Row],[H_mag_adj]]/20)*COS(RADIANS(_10sept_0_10[[#This Row],[H_phase]])))*0.15</f>
        <v>-2.0751695334065028E-4</v>
      </c>
      <c r="I272">
        <f>(10^(_10sept_0_10[[#This Row],[H_mag_adj]]/20)*SIN(RADIANS(_10sept_0_10[[#This Row],[H_phase]])))*0.15</f>
        <v>1.3332583121309732E-4</v>
      </c>
      <c r="J272">
        <f>(10^(_10sept_0_10[[#This Row],[V_mag_adj]]/20)*COS(RADIANS(_10sept_0_10[[#This Row],[V_phase]])))*0.15</f>
        <v>-2.0494988048817703E-4</v>
      </c>
      <c r="K272">
        <f>(10^(_10sept_0_10[[#This Row],[V_mag_adj]]/20)*SIN(RADIANS(_10sept_0_10[[#This Row],[V_phase]])))*0.15</f>
        <v>1.3570481389839611E-4</v>
      </c>
    </row>
    <row r="273" spans="1:11" x14ac:dyDescent="0.25">
      <c r="A273">
        <v>90</v>
      </c>
      <c r="B273">
        <v>-16.13</v>
      </c>
      <c r="C273">
        <v>127.87</v>
      </c>
      <c r="D273">
        <v>-16.170000000000002</v>
      </c>
      <c r="E273">
        <v>127.45</v>
      </c>
      <c r="F273">
        <f>_10sept_0_10[[#This Row],[H_mag]]-40</f>
        <v>-56.129999999999995</v>
      </c>
      <c r="G273">
        <f>_10sept_0_10[[#This Row],[V_mag]]-40</f>
        <v>-56.17</v>
      </c>
      <c r="H273">
        <f>(10^(_10sept_0_10[[#This Row],[H_mag_adj]]/20)*COS(RADIANS(_10sept_0_10[[#This Row],[H_phase]])))*0.15</f>
        <v>-1.4377025735968596E-4</v>
      </c>
      <c r="I273">
        <f>(10^(_10sept_0_10[[#This Row],[H_mag_adj]]/20)*SIN(RADIANS(_10sept_0_10[[#This Row],[H_phase]])))*0.15</f>
        <v>1.8488065478039227E-4</v>
      </c>
      <c r="J273">
        <f>(10^(_10sept_0_10[[#This Row],[V_mag_adj]]/20)*COS(RADIANS(_10sept_0_10[[#This Row],[V_phase]])))*0.15</f>
        <v>-1.4175684097073008E-4</v>
      </c>
      <c r="K273">
        <f>(10^(_10sept_0_10[[#This Row],[V_mag_adj]]/20)*SIN(RADIANS(_10sept_0_10[[#This Row],[V_phase]])))*0.15</f>
        <v>1.8507530038611375E-4</v>
      </c>
    </row>
    <row r="274" spans="1:11" x14ac:dyDescent="0.25">
      <c r="A274">
        <v>91</v>
      </c>
      <c r="B274">
        <v>-16.39</v>
      </c>
      <c r="C274">
        <v>110.2</v>
      </c>
      <c r="D274">
        <v>-16.41</v>
      </c>
      <c r="E274">
        <v>109.75</v>
      </c>
      <c r="F274">
        <f>_10sept_0_10[[#This Row],[H_mag]]-40</f>
        <v>-56.39</v>
      </c>
      <c r="G274">
        <f>_10sept_0_10[[#This Row],[V_mag]]-40</f>
        <v>-56.41</v>
      </c>
      <c r="H274">
        <f>(10^(_10sept_0_10[[#This Row],[H_mag_adj]]/20)*COS(RADIANS(_10sept_0_10[[#This Row],[H_phase]])))*0.15</f>
        <v>-7.8484802947648383E-5</v>
      </c>
      <c r="I274">
        <f>(10^(_10sept_0_10[[#This Row],[H_mag_adj]]/20)*SIN(RADIANS(_10sept_0_10[[#This Row],[H_phase]])))*0.15</f>
        <v>2.1331544784379032E-4</v>
      </c>
      <c r="J274">
        <f>(10^(_10sept_0_10[[#This Row],[V_mag_adj]]/20)*COS(RADIANS(_10sept_0_10[[#This Row],[V_phase]])))*0.15</f>
        <v>-7.6630372653117474E-5</v>
      </c>
      <c r="K274">
        <f>(10^(_10sept_0_10[[#This Row],[V_mag_adj]]/20)*SIN(RADIANS(_10sept_0_10[[#This Row],[V_phase]])))*0.15</f>
        <v>2.1343326606457441E-4</v>
      </c>
    </row>
    <row r="275" spans="1:11" x14ac:dyDescent="0.25">
      <c r="A275">
        <v>92</v>
      </c>
      <c r="B275">
        <v>-16.579999999999998</v>
      </c>
      <c r="C275">
        <v>91.28</v>
      </c>
      <c r="D275">
        <v>-16.59</v>
      </c>
      <c r="E275">
        <v>91.27</v>
      </c>
      <c r="F275">
        <f>_10sept_0_10[[#This Row],[H_mag]]-40</f>
        <v>-56.58</v>
      </c>
      <c r="G275">
        <f>_10sept_0_10[[#This Row],[V_mag]]-40</f>
        <v>-56.59</v>
      </c>
      <c r="H275">
        <f>(10^(_10sept_0_10[[#This Row],[H_mag_adj]]/20)*COS(RADIANS(_10sept_0_10[[#This Row],[H_phase]])))*0.15</f>
        <v>-4.9675525574107943E-6</v>
      </c>
      <c r="I275">
        <f>(10^(_10sept_0_10[[#This Row],[H_mag_adj]]/20)*SIN(RADIANS(_10sept_0_10[[#This Row],[H_phase]])))*0.15</f>
        <v>2.2232222236935275E-4</v>
      </c>
      <c r="J275">
        <f>(10^(_10sept_0_10[[#This Row],[V_mag_adj]]/20)*COS(RADIANS(_10sept_0_10[[#This Row],[V_phase]])))*0.15</f>
        <v>-4.9230787662909564E-6</v>
      </c>
      <c r="K275">
        <f>(10^(_10sept_0_10[[#This Row],[V_mag_adj]]/20)*SIN(RADIANS(_10sept_0_10[[#This Row],[V_phase]])))*0.15</f>
        <v>2.2206727435812303E-4</v>
      </c>
    </row>
    <row r="276" spans="1:11" x14ac:dyDescent="0.25">
      <c r="A276">
        <v>93</v>
      </c>
      <c r="B276">
        <v>-16.61</v>
      </c>
      <c r="C276">
        <v>73.95</v>
      </c>
      <c r="D276">
        <v>-16.670000000000002</v>
      </c>
      <c r="E276">
        <v>73.58</v>
      </c>
      <c r="F276">
        <f>_10sept_0_10[[#This Row],[H_mag]]-40</f>
        <v>-56.61</v>
      </c>
      <c r="G276">
        <f>_10sept_0_10[[#This Row],[V_mag]]-40</f>
        <v>-56.67</v>
      </c>
      <c r="H276">
        <f>(10^(_10sept_0_10[[#This Row],[H_mag_adj]]/20)*COS(RADIANS(_10sept_0_10[[#This Row],[H_phase]])))*0.15</f>
        <v>6.127013950101076E-5</v>
      </c>
      <c r="I276">
        <f>(10^(_10sept_0_10[[#This Row],[H_mag_adj]]/20)*SIN(RADIANS(_10sept_0_10[[#This Row],[H_phase]])))*0.15</f>
        <v>2.1297275182988602E-4</v>
      </c>
      <c r="J276">
        <f>(10^(_10sept_0_10[[#This Row],[V_mag_adj]]/20)*COS(RADIANS(_10sept_0_10[[#This Row],[V_phase]])))*0.15</f>
        <v>6.2212930985621365E-5</v>
      </c>
      <c r="K276">
        <f>(10^(_10sept_0_10[[#This Row],[V_mag_adj]]/20)*SIN(RADIANS(_10sept_0_10[[#This Row],[V_phase]])))*0.15</f>
        <v>2.1110930877030662E-4</v>
      </c>
    </row>
    <row r="277" spans="1:11" x14ac:dyDescent="0.25">
      <c r="A277">
        <v>94</v>
      </c>
      <c r="B277">
        <v>-16.59</v>
      </c>
      <c r="C277">
        <v>55.79</v>
      </c>
      <c r="D277">
        <v>-16.579999999999998</v>
      </c>
      <c r="E277">
        <v>55.37</v>
      </c>
      <c r="F277">
        <f>_10sept_0_10[[#This Row],[H_mag]]-40</f>
        <v>-56.59</v>
      </c>
      <c r="G277">
        <f>_10sept_0_10[[#This Row],[V_mag]]-40</f>
        <v>-56.58</v>
      </c>
      <c r="H277">
        <f>(10^(_10sept_0_10[[#This Row],[H_mag_adj]]/20)*COS(RADIANS(_10sept_0_10[[#This Row],[H_phase]])))*0.15</f>
        <v>1.2488305516660891E-4</v>
      </c>
      <c r="I277">
        <f>(10^(_10sept_0_10[[#This Row],[H_mag_adj]]/20)*SIN(RADIANS(_10sept_0_10[[#This Row],[H_phase]])))*0.15</f>
        <v>1.836908641648754E-4</v>
      </c>
      <c r="J277">
        <f>(10^(_10sept_0_10[[#This Row],[V_mag_adj]]/20)*COS(RADIANS(_10sept_0_10[[#This Row],[V_phase]])))*0.15</f>
        <v>1.2637161920360385E-4</v>
      </c>
      <c r="K277">
        <f>(10^(_10sept_0_10[[#This Row],[V_mag_adj]]/20)*SIN(RADIANS(_10sept_0_10[[#This Row],[V_phase]])))*0.15</f>
        <v>1.8298103999463418E-4</v>
      </c>
    </row>
    <row r="278" spans="1:11" x14ac:dyDescent="0.25">
      <c r="A278">
        <v>95</v>
      </c>
      <c r="B278">
        <v>-16.48</v>
      </c>
      <c r="C278">
        <v>39.33</v>
      </c>
      <c r="D278">
        <v>-16.579999999999998</v>
      </c>
      <c r="E278">
        <v>38.979999999999997</v>
      </c>
      <c r="F278">
        <f>_10sept_0_10[[#This Row],[H_mag]]-40</f>
        <v>-56.480000000000004</v>
      </c>
      <c r="G278">
        <f>_10sept_0_10[[#This Row],[V_mag]]-40</f>
        <v>-56.58</v>
      </c>
      <c r="H278">
        <f>(10^(_10sept_0_10[[#This Row],[H_mag_adj]]/20)*COS(RADIANS(_10sept_0_10[[#This Row],[H_phase]])))*0.15</f>
        <v>1.7400283753750772E-4</v>
      </c>
      <c r="I278">
        <f>(10^(_10sept_0_10[[#This Row],[H_mag_adj]]/20)*SIN(RADIANS(_10sept_0_10[[#This Row],[H_phase]])))*0.15</f>
        <v>1.4257188067848652E-4</v>
      </c>
      <c r="J278">
        <f>(10^(_10sept_0_10[[#This Row],[V_mag_adj]]/20)*COS(RADIANS(_10sept_0_10[[#This Row],[V_phase]])))*0.15</f>
        <v>1.7286878152786227E-4</v>
      </c>
      <c r="K278">
        <f>(10^(_10sept_0_10[[#This Row],[V_mag_adj]]/20)*SIN(RADIANS(_10sept_0_10[[#This Row],[V_phase]])))*0.15</f>
        <v>1.3988649509774271E-4</v>
      </c>
    </row>
    <row r="279" spans="1:11" x14ac:dyDescent="0.25">
      <c r="A279">
        <v>96</v>
      </c>
      <c r="B279">
        <v>-16.52</v>
      </c>
      <c r="C279">
        <v>23.64</v>
      </c>
      <c r="D279">
        <v>-16.489999999999998</v>
      </c>
      <c r="E279">
        <v>23.23</v>
      </c>
      <c r="F279">
        <f>_10sept_0_10[[#This Row],[H_mag]]-40</f>
        <v>-56.519999999999996</v>
      </c>
      <c r="G279">
        <f>_10sept_0_10[[#This Row],[V_mag]]-40</f>
        <v>-56.489999999999995</v>
      </c>
      <c r="H279">
        <f>(10^(_10sept_0_10[[#This Row],[H_mag_adj]]/20)*COS(RADIANS(_10sept_0_10[[#This Row],[H_phase]])))*0.15</f>
        <v>2.0512853938825713E-4</v>
      </c>
      <c r="I279">
        <f>(10^(_10sept_0_10[[#This Row],[H_mag_adj]]/20)*SIN(RADIANS(_10sept_0_10[[#This Row],[H_phase]])))*0.15</f>
        <v>8.9789048257691995E-5</v>
      </c>
      <c r="J279">
        <f>(10^(_10sept_0_10[[#This Row],[V_mag_adj]]/20)*COS(RADIANS(_10sept_0_10[[#This Row],[V_phase]])))*0.15</f>
        <v>2.064777175810549E-4</v>
      </c>
      <c r="K279">
        <f>(10^(_10sept_0_10[[#This Row],[V_mag_adj]]/20)*SIN(RADIANS(_10sept_0_10[[#This Row],[V_phase]])))*0.15</f>
        <v>8.8624462918713545E-5</v>
      </c>
    </row>
    <row r="280" spans="1:11" x14ac:dyDescent="0.25">
      <c r="A280">
        <v>97</v>
      </c>
      <c r="B280">
        <v>-16.55</v>
      </c>
      <c r="C280">
        <v>8.69</v>
      </c>
      <c r="D280">
        <v>-16.559999999999999</v>
      </c>
      <c r="E280">
        <v>8.14</v>
      </c>
      <c r="F280">
        <f>_10sept_0_10[[#This Row],[H_mag]]-40</f>
        <v>-56.55</v>
      </c>
      <c r="G280">
        <f>_10sept_0_10[[#This Row],[V_mag]]-40</f>
        <v>-56.56</v>
      </c>
      <c r="H280">
        <f>(10^(_10sept_0_10[[#This Row],[H_mag_adj]]/20)*COS(RADIANS(_10sept_0_10[[#This Row],[H_phase]])))*0.15</f>
        <v>2.2058543797317262E-4</v>
      </c>
      <c r="I280">
        <f>(10^(_10sept_0_10[[#This Row],[H_mag_adj]]/20)*SIN(RADIANS(_10sept_0_10[[#This Row],[H_phase]])))*0.15</f>
        <v>3.371491539824023E-5</v>
      </c>
      <c r="J280">
        <f>(10^(_10sept_0_10[[#This Row],[V_mag_adj]]/20)*COS(RADIANS(_10sept_0_10[[#This Row],[V_phase]])))*0.15</f>
        <v>2.2064473699074568E-4</v>
      </c>
      <c r="K280">
        <f>(10^(_10sept_0_10[[#This Row],[V_mag_adj]]/20)*SIN(RADIANS(_10sept_0_10[[#This Row],[V_phase]])))*0.15</f>
        <v>3.155957115060076E-5</v>
      </c>
    </row>
    <row r="281" spans="1:11" x14ac:dyDescent="0.25">
      <c r="A281">
        <v>98</v>
      </c>
      <c r="B281">
        <v>-16.61</v>
      </c>
      <c r="C281">
        <v>-6.18</v>
      </c>
      <c r="D281">
        <v>-16.71</v>
      </c>
      <c r="E281">
        <v>-6.77</v>
      </c>
      <c r="F281">
        <f>_10sept_0_10[[#This Row],[H_mag]]-40</f>
        <v>-56.61</v>
      </c>
      <c r="G281">
        <f>_10sept_0_10[[#This Row],[V_mag]]-40</f>
        <v>-56.71</v>
      </c>
      <c r="H281">
        <f>(10^(_10sept_0_10[[#This Row],[H_mag_adj]]/20)*COS(RADIANS(_10sept_0_10[[#This Row],[H_phase]])))*0.15</f>
        <v>2.2032310274216438E-4</v>
      </c>
      <c r="I281">
        <f>(10^(_10sept_0_10[[#This Row],[H_mag_adj]]/20)*SIN(RADIANS(_10sept_0_10[[#This Row],[H_phase]])))*0.15</f>
        <v>-2.3856936402925333E-5</v>
      </c>
      <c r="J281">
        <f>(10^(_10sept_0_10[[#This Row],[V_mag_adj]]/20)*COS(RADIANS(_10sept_0_10[[#This Row],[V_phase]])))*0.15</f>
        <v>2.1754668858807945E-4</v>
      </c>
      <c r="K281">
        <f>(10^(_10sept_0_10[[#This Row],[V_mag_adj]]/20)*SIN(RADIANS(_10sept_0_10[[#This Row],[V_phase]])))*0.15</f>
        <v>-2.5825352469212645E-5</v>
      </c>
    </row>
    <row r="282" spans="1:11" x14ac:dyDescent="0.25">
      <c r="A282">
        <v>99</v>
      </c>
      <c r="B282">
        <v>-16.84</v>
      </c>
      <c r="C282">
        <v>-21.55</v>
      </c>
      <c r="D282">
        <v>-16.86</v>
      </c>
      <c r="E282">
        <v>-21.51</v>
      </c>
      <c r="F282">
        <f>_10sept_0_10[[#This Row],[H_mag]]-40</f>
        <v>-56.84</v>
      </c>
      <c r="G282">
        <f>_10sept_0_10[[#This Row],[V_mag]]-40</f>
        <v>-56.86</v>
      </c>
      <c r="H282">
        <f>(10^(_10sept_0_10[[#This Row],[H_mag_adj]]/20)*COS(RADIANS(_10sept_0_10[[#This Row],[H_phase]])))*0.15</f>
        <v>2.0073341843275476E-4</v>
      </c>
      <c r="I282">
        <f>(10^(_10sept_0_10[[#This Row],[H_mag_adj]]/20)*SIN(RADIANS(_10sept_0_10[[#This Row],[H_phase]])))*0.15</f>
        <v>-7.9273419707358167E-5</v>
      </c>
      <c r="J282">
        <f>(10^(_10sept_0_10[[#This Row],[V_mag_adj]]/20)*COS(RADIANS(_10sept_0_10[[#This Row],[V_phase]])))*0.15</f>
        <v>2.0032691157348547E-4</v>
      </c>
      <c r="K282">
        <f>(10^(_10sept_0_10[[#This Row],[V_mag_adj]]/20)*SIN(RADIANS(_10sept_0_10[[#This Row],[V_phase]])))*0.15</f>
        <v>-7.8951260585274181E-5</v>
      </c>
    </row>
    <row r="283" spans="1:11" x14ac:dyDescent="0.25">
      <c r="A283">
        <v>100</v>
      </c>
      <c r="B283">
        <v>-17.09</v>
      </c>
      <c r="C283">
        <v>-37.14</v>
      </c>
      <c r="D283">
        <v>-17.12</v>
      </c>
      <c r="E283">
        <v>-37.69</v>
      </c>
      <c r="F283">
        <f>_10sept_0_10[[#This Row],[H_mag]]-40</f>
        <v>-57.09</v>
      </c>
      <c r="G283">
        <f>_10sept_0_10[[#This Row],[V_mag]]-40</f>
        <v>-57.120000000000005</v>
      </c>
      <c r="H283">
        <f>(10^(_10sept_0_10[[#This Row],[H_mag_adj]]/20)*COS(RADIANS(_10sept_0_10[[#This Row],[H_phase]])))*0.15</f>
        <v>1.671622402126638E-4</v>
      </c>
      <c r="I283">
        <f>(10^(_10sept_0_10[[#This Row],[H_mag_adj]]/20)*SIN(RADIANS(_10sept_0_10[[#This Row],[H_phase]])))*0.15</f>
        <v>-1.2660735840396481E-4</v>
      </c>
      <c r="J283">
        <f>(10^(_10sept_0_10[[#This Row],[V_mag_adj]]/20)*COS(RADIANS(_10sept_0_10[[#This Row],[V_phase]])))*0.15</f>
        <v>1.6536706870100837E-4</v>
      </c>
      <c r="K283">
        <f>(10^(_10sept_0_10[[#This Row],[V_mag_adj]]/20)*SIN(RADIANS(_10sept_0_10[[#This Row],[V_phase]])))*0.15</f>
        <v>-1.277640983808573E-4</v>
      </c>
    </row>
    <row r="284" spans="1:11" x14ac:dyDescent="0.25">
      <c r="A284">
        <v>101</v>
      </c>
      <c r="B284">
        <v>-17.329999999999998</v>
      </c>
      <c r="C284">
        <v>-52.92</v>
      </c>
      <c r="D284">
        <v>-17.36</v>
      </c>
      <c r="E284">
        <v>-52.96</v>
      </c>
      <c r="F284">
        <f>_10sept_0_10[[#This Row],[H_mag]]-40</f>
        <v>-57.33</v>
      </c>
      <c r="G284">
        <f>_10sept_0_10[[#This Row],[V_mag]]-40</f>
        <v>-57.36</v>
      </c>
      <c r="H284">
        <f>(10^(_10sept_0_10[[#This Row],[H_mag_adj]]/20)*COS(RADIANS(_10sept_0_10[[#This Row],[H_phase]])))*0.15</f>
        <v>1.2298660766130716E-4</v>
      </c>
      <c r="I284">
        <f>(10^(_10sept_0_10[[#This Row],[H_mag_adj]]/20)*SIN(RADIANS(_10sept_0_10[[#This Row],[H_phase]])))*0.15</f>
        <v>-1.6273548556774712E-4</v>
      </c>
      <c r="J284">
        <f>(10^(_10sept_0_10[[#This Row],[V_mag_adj]]/20)*COS(RADIANS(_10sept_0_10[[#This Row],[V_phase]])))*0.15</f>
        <v>1.2244931075465907E-4</v>
      </c>
      <c r="K284">
        <f>(10^(_10sept_0_10[[#This Row],[V_mag_adj]]/20)*SIN(RADIANS(_10sept_0_10[[#This Row],[V_phase]])))*0.15</f>
        <v>-1.6225991193466945E-4</v>
      </c>
    </row>
    <row r="285" spans="1:11" x14ac:dyDescent="0.25">
      <c r="A285">
        <v>102</v>
      </c>
      <c r="B285">
        <v>-17.47</v>
      </c>
      <c r="C285">
        <v>-68.94</v>
      </c>
      <c r="D285">
        <v>-17.510000000000002</v>
      </c>
      <c r="E285">
        <v>-69.38</v>
      </c>
      <c r="F285">
        <f>_10sept_0_10[[#This Row],[H_mag]]-40</f>
        <v>-57.47</v>
      </c>
      <c r="G285">
        <f>_10sept_0_10[[#This Row],[V_mag]]-40</f>
        <v>-57.510000000000005</v>
      </c>
      <c r="H285">
        <f>(10^(_10sept_0_10[[#This Row],[H_mag_adj]]/20)*COS(RADIANS(_10sept_0_10[[#This Row],[H_phase]])))*0.15</f>
        <v>7.2127909319842279E-5</v>
      </c>
      <c r="I285">
        <f>(10^(_10sept_0_10[[#This Row],[H_mag_adj]]/20)*SIN(RADIANS(_10sept_0_10[[#This Row],[H_phase]])))*0.15</f>
        <v>-1.8731309728084328E-4</v>
      </c>
      <c r="J285">
        <f>(10^(_10sept_0_10[[#This Row],[V_mag_adj]]/20)*COS(RADIANS(_10sept_0_10[[#This Row],[V_phase]])))*0.15</f>
        <v>7.0362556508302184E-5</v>
      </c>
      <c r="K285">
        <f>(10^(_10sept_0_10[[#This Row],[V_mag_adj]]/20)*SIN(RADIANS(_10sept_0_10[[#This Row],[V_phase]])))*0.15</f>
        <v>-1.8699832609316212E-4</v>
      </c>
    </row>
    <row r="286" spans="1:11" x14ac:dyDescent="0.25">
      <c r="A286">
        <v>103</v>
      </c>
      <c r="B286">
        <v>-17.63</v>
      </c>
      <c r="C286">
        <v>-84.4</v>
      </c>
      <c r="D286">
        <v>-17.64</v>
      </c>
      <c r="E286">
        <v>-84.64</v>
      </c>
      <c r="F286">
        <f>_10sept_0_10[[#This Row],[H_mag]]-40</f>
        <v>-57.629999999999995</v>
      </c>
      <c r="G286">
        <f>_10sept_0_10[[#This Row],[V_mag]]-40</f>
        <v>-57.64</v>
      </c>
      <c r="H286">
        <f>(10^(_10sept_0_10[[#This Row],[H_mag_adj]]/20)*COS(RADIANS(_10sept_0_10[[#This Row],[H_phase]])))*0.15</f>
        <v>1.9229366568769525E-5</v>
      </c>
      <c r="I286">
        <f>(10^(_10sept_0_10[[#This Row],[H_mag_adj]]/20)*SIN(RADIANS(_10sept_0_10[[#This Row],[H_phase]])))*0.15</f>
        <v>-1.9611625131830216E-4</v>
      </c>
      <c r="J286">
        <f>(10^(_10sept_0_10[[#This Row],[V_mag_adj]]/20)*COS(RADIANS(_10sept_0_10[[#This Row],[V_phase]])))*0.15</f>
        <v>1.8386529974884544E-5</v>
      </c>
      <c r="K286">
        <f>(10^(_10sept_0_10[[#This Row],[V_mag_adj]]/20)*SIN(RADIANS(_10sept_0_10[[#This Row],[V_phase]])))*0.15</f>
        <v>-1.9596933038786395E-4</v>
      </c>
    </row>
    <row r="287" spans="1:11" x14ac:dyDescent="0.25">
      <c r="A287">
        <v>104</v>
      </c>
      <c r="B287">
        <v>-17.739999999999998</v>
      </c>
      <c r="C287">
        <v>-99.72</v>
      </c>
      <c r="D287">
        <v>-17.75</v>
      </c>
      <c r="E287">
        <v>-100.01</v>
      </c>
      <c r="F287">
        <f>_10sept_0_10[[#This Row],[H_mag]]-40</f>
        <v>-57.739999999999995</v>
      </c>
      <c r="G287">
        <f>_10sept_0_10[[#This Row],[V_mag]]-40</f>
        <v>-57.75</v>
      </c>
      <c r="H287">
        <f>(10^(_10sept_0_10[[#This Row],[H_mag_adj]]/20)*COS(RADIANS(_10sept_0_10[[#This Row],[H_phase]])))*0.15</f>
        <v>-3.2851086709526143E-5</v>
      </c>
      <c r="I287">
        <f>(10^(_10sept_0_10[[#This Row],[H_mag_adj]]/20)*SIN(RADIANS(_10sept_0_10[[#This Row],[H_phase]])))*0.15</f>
        <v>-1.9178366060769813E-4</v>
      </c>
      <c r="J287">
        <f>(10^(_10sept_0_10[[#This Row],[V_mag_adj]]/20)*COS(RADIANS(_10sept_0_10[[#This Row],[V_phase]])))*0.15</f>
        <v>-3.3782450225702988E-5</v>
      </c>
      <c r="K287">
        <f>(10^(_10sept_0_10[[#This Row],[V_mag_adj]]/20)*SIN(RADIANS(_10sept_0_10[[#This Row],[V_phase]])))*0.15</f>
        <v>-1.9139445254370735E-4</v>
      </c>
    </row>
    <row r="288" spans="1:11" x14ac:dyDescent="0.25">
      <c r="A288">
        <v>105</v>
      </c>
      <c r="B288">
        <v>-17.88</v>
      </c>
      <c r="C288">
        <v>-114.89</v>
      </c>
      <c r="D288">
        <v>-17.89</v>
      </c>
      <c r="E288">
        <v>-115.31</v>
      </c>
      <c r="F288">
        <f>_10sept_0_10[[#This Row],[H_mag]]-40</f>
        <v>-57.879999999999995</v>
      </c>
      <c r="G288">
        <f>_10sept_0_10[[#This Row],[V_mag]]-40</f>
        <v>-57.89</v>
      </c>
      <c r="H288">
        <f>(10^(_10sept_0_10[[#This Row],[H_mag_adj]]/20)*COS(RADIANS(_10sept_0_10[[#This Row],[H_phase]])))*0.15</f>
        <v>-8.058365581324774E-5</v>
      </c>
      <c r="I288">
        <f>(10^(_10sept_0_10[[#This Row],[H_mag_adj]]/20)*SIN(RADIANS(_10sept_0_10[[#This Row],[H_phase]])))*0.15</f>
        <v>-1.7368199431767756E-4</v>
      </c>
      <c r="J288">
        <f>(10^(_10sept_0_10[[#This Row],[V_mag_adj]]/20)*COS(RADIANS(_10sept_0_10[[#This Row],[V_phase]])))*0.15</f>
        <v>-8.1760450469397058E-5</v>
      </c>
      <c r="K288">
        <f>(10^(_10sept_0_10[[#This Row],[V_mag_adj]]/20)*SIN(RADIANS(_10sept_0_10[[#This Row],[V_phase]])))*0.15</f>
        <v>-1.7288746554746859E-4</v>
      </c>
    </row>
    <row r="289" spans="1:11" x14ac:dyDescent="0.25">
      <c r="A289">
        <v>106</v>
      </c>
      <c r="B289">
        <v>-18.14</v>
      </c>
      <c r="C289">
        <v>-130.16999999999999</v>
      </c>
      <c r="D289">
        <v>-18.16</v>
      </c>
      <c r="E289">
        <v>-130.09</v>
      </c>
      <c r="F289">
        <f>_10sept_0_10[[#This Row],[H_mag]]-40</f>
        <v>-58.14</v>
      </c>
      <c r="G289">
        <f>_10sept_0_10[[#This Row],[V_mag]]-40</f>
        <v>-58.16</v>
      </c>
      <c r="H289">
        <f>(10^(_10sept_0_10[[#This Row],[H_mag_adj]]/20)*COS(RADIANS(_10sept_0_10[[#This Row],[H_phase]])))*0.15</f>
        <v>-1.1986428718288566E-4</v>
      </c>
      <c r="I289">
        <f>(10^(_10sept_0_10[[#This Row],[H_mag_adj]]/20)*SIN(RADIANS(_10sept_0_10[[#This Row],[H_phase]])))*0.15</f>
        <v>-1.419909672166607E-4</v>
      </c>
      <c r="J289">
        <f>(10^(_10sept_0_10[[#This Row],[V_mag_adj]]/20)*COS(RADIANS(_10sept_0_10[[#This Row],[V_phase]])))*0.15</f>
        <v>-1.1939068965171008E-4</v>
      </c>
      <c r="K289">
        <f>(10^(_10sept_0_10[[#This Row],[V_mag_adj]]/20)*SIN(RADIANS(_10sept_0_10[[#This Row],[V_phase]])))*0.15</f>
        <v>-1.4183123610420122E-4</v>
      </c>
    </row>
    <row r="290" spans="1:11" x14ac:dyDescent="0.25">
      <c r="A290">
        <v>107</v>
      </c>
      <c r="B290">
        <v>-18.37</v>
      </c>
      <c r="C290">
        <v>-144.9</v>
      </c>
      <c r="D290">
        <v>-18.36</v>
      </c>
      <c r="E290">
        <v>-145.21</v>
      </c>
      <c r="F290">
        <f>_10sept_0_10[[#This Row],[H_mag]]-40</f>
        <v>-58.370000000000005</v>
      </c>
      <c r="G290">
        <f>_10sept_0_10[[#This Row],[V_mag]]-40</f>
        <v>-58.36</v>
      </c>
      <c r="H290">
        <f>(10^(_10sept_0_10[[#This Row],[H_mag_adj]]/20)*COS(RADIANS(_10sept_0_10[[#This Row],[H_phase]])))*0.15</f>
        <v>-1.4805532902796757E-4</v>
      </c>
      <c r="I290">
        <f>(10^(_10sept_0_10[[#This Row],[H_mag_adj]]/20)*SIN(RADIANS(_10sept_0_10[[#This Row],[H_phase]])))*0.15</f>
        <v>-1.0405502803571972E-4</v>
      </c>
      <c r="J290">
        <f>(10^(_10sept_0_10[[#This Row],[V_mag_adj]]/20)*COS(RADIANS(_10sept_0_10[[#This Row],[V_phase]])))*0.15</f>
        <v>-1.4878735029977391E-4</v>
      </c>
      <c r="K290">
        <f>(10^(_10sept_0_10[[#This Row],[V_mag_adj]]/20)*SIN(RADIANS(_10sept_0_10[[#This Row],[V_phase]])))*0.15</f>
        <v>-1.0337139472294859E-4</v>
      </c>
    </row>
    <row r="291" spans="1:11" x14ac:dyDescent="0.25">
      <c r="A291">
        <v>108</v>
      </c>
      <c r="B291">
        <v>-18.61</v>
      </c>
      <c r="C291">
        <v>-160.6</v>
      </c>
      <c r="D291">
        <v>-18.62</v>
      </c>
      <c r="E291">
        <v>-160.80000000000001</v>
      </c>
      <c r="F291">
        <f>_10sept_0_10[[#This Row],[H_mag]]-40</f>
        <v>-58.61</v>
      </c>
      <c r="G291">
        <f>_10sept_0_10[[#This Row],[V_mag]]-40</f>
        <v>-58.620000000000005</v>
      </c>
      <c r="H291">
        <f>(10^(_10sept_0_10[[#This Row],[H_mag_adj]]/20)*COS(RADIANS(_10sept_0_10[[#This Row],[H_phase]])))*0.15</f>
        <v>-1.6603723167935467E-4</v>
      </c>
      <c r="I291">
        <f>(10^(_10sept_0_10[[#This Row],[H_mag_adj]]/20)*SIN(RADIANS(_10sept_0_10[[#This Row],[H_phase]])))*0.15</f>
        <v>-5.8470939332030982E-5</v>
      </c>
      <c r="J291">
        <f>(10^(_10sept_0_10[[#This Row],[V_mag_adj]]/20)*COS(RADIANS(_10sept_0_10[[#This Row],[V_phase]])))*0.15</f>
        <v>-1.6604904067883092E-4</v>
      </c>
      <c r="K291">
        <f>(10^(_10sept_0_10[[#This Row],[V_mag_adj]]/20)*SIN(RADIANS(_10sept_0_10[[#This Row],[V_phase]])))*0.15</f>
        <v>-5.7824393878548098E-5</v>
      </c>
    </row>
    <row r="292" spans="1:11" x14ac:dyDescent="0.25">
      <c r="A292">
        <v>109</v>
      </c>
      <c r="B292">
        <v>-18.78</v>
      </c>
      <c r="C292">
        <v>-175.04</v>
      </c>
      <c r="D292">
        <v>-18.84</v>
      </c>
      <c r="E292">
        <v>-176.18</v>
      </c>
      <c r="F292">
        <f>_10sept_0_10[[#This Row],[H_mag]]-40</f>
        <v>-58.78</v>
      </c>
      <c r="G292">
        <f>_10sept_0_10[[#This Row],[V_mag]]-40</f>
        <v>-58.84</v>
      </c>
      <c r="H292">
        <f>(10^(_10sept_0_10[[#This Row],[H_mag_adj]]/20)*COS(RADIANS(_10sept_0_10[[#This Row],[H_phase]])))*0.15</f>
        <v>-1.7197364826935314E-4</v>
      </c>
      <c r="I292">
        <f>(10^(_10sept_0_10[[#This Row],[H_mag_adj]]/20)*SIN(RADIANS(_10sept_0_10[[#This Row],[H_phase]])))*0.15</f>
        <v>-1.4924772789182384E-5</v>
      </c>
      <c r="J292">
        <f>(10^(_10sept_0_10[[#This Row],[V_mag_adj]]/20)*COS(RADIANS(_10sept_0_10[[#This Row],[V_phase]])))*0.15</f>
        <v>-1.7105087576421994E-4</v>
      </c>
      <c r="K292">
        <f>(10^(_10sept_0_10[[#This Row],[V_mag_adj]]/20)*SIN(RADIANS(_10sept_0_10[[#This Row],[V_phase]])))*0.15</f>
        <v>-1.1421159453390673E-5</v>
      </c>
    </row>
    <row r="293" spans="1:11" x14ac:dyDescent="0.25">
      <c r="A293">
        <v>110</v>
      </c>
      <c r="B293">
        <v>-18.920000000000002</v>
      </c>
      <c r="C293">
        <v>168.6</v>
      </c>
      <c r="D293">
        <v>-18.97</v>
      </c>
      <c r="E293">
        <v>168.21</v>
      </c>
      <c r="F293">
        <f>_10sept_0_10[[#This Row],[H_mag]]-40</f>
        <v>-58.92</v>
      </c>
      <c r="G293">
        <f>_10sept_0_10[[#This Row],[V_mag]]-40</f>
        <v>-58.97</v>
      </c>
      <c r="H293">
        <f>(10^(_10sept_0_10[[#This Row],[H_mag_adj]]/20)*COS(RADIANS(_10sept_0_10[[#This Row],[H_phase]])))*0.15</f>
        <v>-1.6650891513164741E-4</v>
      </c>
      <c r="I293">
        <f>(10^(_10sept_0_10[[#This Row],[H_mag_adj]]/20)*SIN(RADIANS(_10sept_0_10[[#This Row],[H_phase]])))*0.15</f>
        <v>3.3574086606224485E-5</v>
      </c>
      <c r="J293">
        <f>(10^(_10sept_0_10[[#This Row],[V_mag_adj]]/20)*COS(RADIANS(_10sept_0_10[[#This Row],[V_phase]])))*0.15</f>
        <v>-1.6532211300769093E-4</v>
      </c>
      <c r="K293">
        <f>(10^(_10sept_0_10[[#This Row],[V_mag_adj]]/20)*SIN(RADIANS(_10sept_0_10[[#This Row],[V_phase]])))*0.15</f>
        <v>3.4507476472117302E-5</v>
      </c>
    </row>
    <row r="294" spans="1:11" x14ac:dyDescent="0.25">
      <c r="A294">
        <v>111</v>
      </c>
      <c r="B294">
        <v>-19.11</v>
      </c>
      <c r="C294">
        <v>153.72</v>
      </c>
      <c r="D294">
        <v>-19.07</v>
      </c>
      <c r="E294">
        <v>153.36000000000001</v>
      </c>
      <c r="F294">
        <f>_10sept_0_10[[#This Row],[H_mag]]-40</f>
        <v>-59.11</v>
      </c>
      <c r="G294">
        <f>_10sept_0_10[[#This Row],[V_mag]]-40</f>
        <v>-59.07</v>
      </c>
      <c r="H294">
        <f>(10^(_10sept_0_10[[#This Row],[H_mag_adj]]/20)*COS(RADIANS(_10sept_0_10[[#This Row],[H_phase]])))*0.15</f>
        <v>-1.4900809774651158E-4</v>
      </c>
      <c r="I294">
        <f>(10^(_10sept_0_10[[#This Row],[H_mag_adj]]/20)*SIN(RADIANS(_10sept_0_10[[#This Row],[H_phase]])))*0.15</f>
        <v>7.357968134634849E-5</v>
      </c>
      <c r="J294">
        <f>(10^(_10sept_0_10[[#This Row],[V_mag_adj]]/20)*COS(RADIANS(_10sept_0_10[[#This Row],[V_phase]])))*0.15</f>
        <v>-1.4922848734199375E-4</v>
      </c>
      <c r="K294">
        <f>(10^(_10sept_0_10[[#This Row],[V_mag_adj]]/20)*SIN(RADIANS(_10sept_0_10[[#This Row],[V_phase]])))*0.15</f>
        <v>7.4858411434879283E-5</v>
      </c>
    </row>
    <row r="295" spans="1:11" x14ac:dyDescent="0.25">
      <c r="A295">
        <v>112</v>
      </c>
      <c r="B295">
        <v>-19.11</v>
      </c>
      <c r="C295">
        <v>139.47</v>
      </c>
      <c r="D295">
        <v>-19.16</v>
      </c>
      <c r="E295">
        <v>138.72999999999999</v>
      </c>
      <c r="F295">
        <f>_10sept_0_10[[#This Row],[H_mag]]-40</f>
        <v>-59.11</v>
      </c>
      <c r="G295">
        <f>_10sept_0_10[[#This Row],[V_mag]]-40</f>
        <v>-59.16</v>
      </c>
      <c r="H295">
        <f>(10^(_10sept_0_10[[#This Row],[H_mag_adj]]/20)*COS(RADIANS(_10sept_0_10[[#This Row],[H_phase]])))*0.15</f>
        <v>-1.2631137326909672E-4</v>
      </c>
      <c r="I295">
        <f>(10^(_10sept_0_10[[#This Row],[H_mag_adj]]/20)*SIN(RADIANS(_10sept_0_10[[#This Row],[H_phase]])))*0.15</f>
        <v>1.0799453543554437E-4</v>
      </c>
      <c r="J295">
        <f>(10^(_10sept_0_10[[#This Row],[V_mag_adj]]/20)*COS(RADIANS(_10sept_0_10[[#This Row],[V_phase]])))*0.15</f>
        <v>-1.241891290600861E-4</v>
      </c>
      <c r="K295">
        <f>(10^(_10sept_0_10[[#This Row],[V_mag_adj]]/20)*SIN(RADIANS(_10sept_0_10[[#This Row],[V_phase]])))*0.15</f>
        <v>1.0898765691012577E-4</v>
      </c>
    </row>
    <row r="296" spans="1:11" x14ac:dyDescent="0.25">
      <c r="A296">
        <v>113</v>
      </c>
      <c r="B296">
        <v>-19.28</v>
      </c>
      <c r="C296">
        <v>126.44</v>
      </c>
      <c r="D296">
        <v>-19.3</v>
      </c>
      <c r="E296">
        <v>125.3</v>
      </c>
      <c r="F296">
        <f>_10sept_0_10[[#This Row],[H_mag]]-40</f>
        <v>-59.28</v>
      </c>
      <c r="G296">
        <f>_10sept_0_10[[#This Row],[V_mag]]-40</f>
        <v>-59.3</v>
      </c>
      <c r="H296">
        <f>(10^(_10sept_0_10[[#This Row],[H_mag_adj]]/20)*COS(RADIANS(_10sept_0_10[[#This Row],[H_phase]])))*0.15</f>
        <v>-9.6797371966261722E-5</v>
      </c>
      <c r="I296">
        <f>(10^(_10sept_0_10[[#This Row],[H_mag_adj]]/20)*SIN(RADIANS(_10sept_0_10[[#This Row],[H_phase]])))*0.15</f>
        <v>1.3110104150077935E-4</v>
      </c>
      <c r="J296">
        <f>(10^(_10sept_0_10[[#This Row],[V_mag_adj]]/20)*COS(RADIANS(_10sept_0_10[[#This Row],[V_phase]])))*0.15</f>
        <v>-9.3953314731245473E-5</v>
      </c>
      <c r="K296">
        <f>(10^(_10sept_0_10[[#This Row],[V_mag_adj]]/20)*SIN(RADIANS(_10sept_0_10[[#This Row],[V_phase]])))*0.15</f>
        <v>1.3269502491484352E-4</v>
      </c>
    </row>
    <row r="297" spans="1:11" x14ac:dyDescent="0.25">
      <c r="A297">
        <v>114</v>
      </c>
      <c r="B297">
        <v>-19.489999999999998</v>
      </c>
      <c r="C297">
        <v>113.06</v>
      </c>
      <c r="D297">
        <v>-19.510000000000002</v>
      </c>
      <c r="E297">
        <v>113.12</v>
      </c>
      <c r="F297">
        <f>_10sept_0_10[[#This Row],[H_mag]]-40</f>
        <v>-59.489999999999995</v>
      </c>
      <c r="G297">
        <f>_10sept_0_10[[#This Row],[V_mag]]-40</f>
        <v>-59.510000000000005</v>
      </c>
      <c r="H297">
        <f>(10^(_10sept_0_10[[#This Row],[H_mag_adj]]/20)*COS(RADIANS(_10sept_0_10[[#This Row],[H_phase]])))*0.15</f>
        <v>-6.2307329339352066E-5</v>
      </c>
      <c r="I297">
        <f>(10^(_10sept_0_10[[#This Row],[H_mag_adj]]/20)*SIN(RADIANS(_10sept_0_10[[#This Row],[H_phase]])))*0.15</f>
        <v>1.4636054326509361E-4</v>
      </c>
      <c r="J297">
        <f>(10^(_10sept_0_10[[#This Row],[V_mag_adj]]/20)*COS(RADIANS(_10sept_0_10[[#This Row],[V_phase]])))*0.15</f>
        <v>-6.231690824025261E-5</v>
      </c>
      <c r="K297">
        <f>(10^(_10sept_0_10[[#This Row],[V_mag_adj]]/20)*SIN(RADIANS(_10sept_0_10[[#This Row],[V_phase]])))*0.15</f>
        <v>1.4595874528573744E-4</v>
      </c>
    </row>
    <row r="298" spans="1:11" x14ac:dyDescent="0.25">
      <c r="A298">
        <v>115</v>
      </c>
      <c r="B298">
        <v>-19.88</v>
      </c>
      <c r="C298">
        <v>100.83</v>
      </c>
      <c r="D298">
        <v>-19.97</v>
      </c>
      <c r="E298">
        <v>100.01</v>
      </c>
      <c r="F298">
        <f>_10sept_0_10[[#This Row],[H_mag]]-40</f>
        <v>-59.879999999999995</v>
      </c>
      <c r="G298">
        <f>_10sept_0_10[[#This Row],[V_mag]]-40</f>
        <v>-59.97</v>
      </c>
      <c r="H298">
        <f>(10^(_10sept_0_10[[#This Row],[H_mag_adj]]/20)*COS(RADIANS(_10sept_0_10[[#This Row],[H_phase]])))*0.15</f>
        <v>-2.8576425244906276E-5</v>
      </c>
      <c r="I298">
        <f>(10^(_10sept_0_10[[#This Row],[H_mag_adj]]/20)*SIN(RADIANS(_10sept_0_10[[#This Row],[H_phase]])))*0.15</f>
        <v>1.4937789203248227E-4</v>
      </c>
      <c r="J298">
        <f>(10^(_10sept_0_10[[#This Row],[V_mag_adj]]/20)*COS(RADIANS(_10sept_0_10[[#This Row],[V_phase]])))*0.15</f>
        <v>-2.6163217135972051E-5</v>
      </c>
      <c r="K298">
        <f>(10^(_10sept_0_10[[#This Row],[V_mag_adj]]/20)*SIN(RADIANS(_10sept_0_10[[#This Row],[V_phase]])))*0.15</f>
        <v>1.4822769180642848E-4</v>
      </c>
    </row>
    <row r="299" spans="1:11" x14ac:dyDescent="0.25">
      <c r="A299">
        <v>116</v>
      </c>
      <c r="B299">
        <v>-20.47</v>
      </c>
      <c r="C299">
        <v>87.36</v>
      </c>
      <c r="D299">
        <v>-20.55</v>
      </c>
      <c r="E299">
        <v>86.78</v>
      </c>
      <c r="F299">
        <f>_10sept_0_10[[#This Row],[H_mag]]-40</f>
        <v>-60.47</v>
      </c>
      <c r="G299">
        <f>_10sept_0_10[[#This Row],[V_mag]]-40</f>
        <v>-60.55</v>
      </c>
      <c r="H299">
        <f>(10^(_10sept_0_10[[#This Row],[H_mag_adj]]/20)*COS(RADIANS(_10sept_0_10[[#This Row],[H_phase]])))*0.15</f>
        <v>6.5451389421852226E-6</v>
      </c>
      <c r="I299">
        <f>(10^(_10sept_0_10[[#This Row],[H_mag_adj]]/20)*SIN(RADIANS(_10sept_0_10[[#This Row],[H_phase]])))*0.15</f>
        <v>1.4194826181568521E-4</v>
      </c>
      <c r="J299">
        <f>(10^(_10sept_0_10[[#This Row],[V_mag_adj]]/20)*COS(RADIANS(_10sept_0_10[[#This Row],[V_phase]])))*0.15</f>
        <v>7.9085317407767268E-6</v>
      </c>
      <c r="K299">
        <f>(10^(_10sept_0_10[[#This Row],[V_mag_adj]]/20)*SIN(RADIANS(_10sept_0_10[[#This Row],[V_phase]])))*0.15</f>
        <v>1.4057401882419605E-4</v>
      </c>
    </row>
    <row r="300" spans="1:11" x14ac:dyDescent="0.25">
      <c r="A300">
        <v>117</v>
      </c>
      <c r="B300">
        <v>-21.08</v>
      </c>
      <c r="C300">
        <v>72.27</v>
      </c>
      <c r="D300">
        <v>-21.05</v>
      </c>
      <c r="E300">
        <v>72.17</v>
      </c>
      <c r="F300">
        <f>_10sept_0_10[[#This Row],[H_mag]]-40</f>
        <v>-61.08</v>
      </c>
      <c r="G300">
        <f>_10sept_0_10[[#This Row],[V_mag]]-40</f>
        <v>-61.05</v>
      </c>
      <c r="H300">
        <f>(10^(_10sept_0_10[[#This Row],[H_mag_adj]]/20)*COS(RADIANS(_10sept_0_10[[#This Row],[H_phase]])))*0.15</f>
        <v>4.0338890930084535E-5</v>
      </c>
      <c r="I300">
        <f>(10^(_10sept_0_10[[#This Row],[H_mag_adj]]/20)*SIN(RADIANS(_10sept_0_10[[#This Row],[H_phase]])))*0.15</f>
        <v>1.26170326801923E-4</v>
      </c>
      <c r="J300">
        <f>(10^(_10sept_0_10[[#This Row],[V_mag_adj]]/20)*COS(RADIANS(_10sept_0_10[[#This Row],[V_phase]])))*0.15</f>
        <v>4.0699366294306299E-5</v>
      </c>
      <c r="K300">
        <f>(10^(_10sept_0_10[[#This Row],[V_mag_adj]]/20)*SIN(RADIANS(_10sept_0_10[[#This Row],[V_phase]])))*0.15</f>
        <v>1.2653601606644845E-4</v>
      </c>
    </row>
    <row r="301" spans="1:11" x14ac:dyDescent="0.25">
      <c r="A301">
        <v>118</v>
      </c>
      <c r="B301">
        <v>-21.58</v>
      </c>
      <c r="C301">
        <v>56.5</v>
      </c>
      <c r="D301">
        <v>-21.71</v>
      </c>
      <c r="E301">
        <v>56.43</v>
      </c>
      <c r="F301">
        <f>_10sept_0_10[[#This Row],[H_mag]]-40</f>
        <v>-61.58</v>
      </c>
      <c r="G301">
        <f>_10sept_0_10[[#This Row],[V_mag]]-40</f>
        <v>-61.71</v>
      </c>
      <c r="H301">
        <f>(10^(_10sept_0_10[[#This Row],[H_mag_adj]]/20)*COS(RADIANS(_10sept_0_10[[#This Row],[H_phase]])))*0.15</f>
        <v>6.9020921962551957E-5</v>
      </c>
      <c r="I301">
        <f>(10^(_10sept_0_10[[#This Row],[H_mag_adj]]/20)*SIN(RADIANS(_10sept_0_10[[#This Row],[H_phase]])))*0.15</f>
        <v>1.0427923799677116E-4</v>
      </c>
      <c r="J301">
        <f>(10^(_10sept_0_10[[#This Row],[V_mag_adj]]/20)*COS(RADIANS(_10sept_0_10[[#This Row],[V_phase]])))*0.15</f>
        <v>6.8121049269539722E-5</v>
      </c>
      <c r="K301">
        <f>(10^(_10sept_0_10[[#This Row],[V_mag_adj]]/20)*SIN(RADIANS(_10sept_0_10[[#This Row],[V_phase]])))*0.15</f>
        <v>1.0264698373366922E-4</v>
      </c>
    </row>
    <row r="302" spans="1:11" x14ac:dyDescent="0.25">
      <c r="A302">
        <v>119</v>
      </c>
      <c r="B302">
        <v>-21.89</v>
      </c>
      <c r="C302">
        <v>40.479999999999997</v>
      </c>
      <c r="D302">
        <v>-21.93</v>
      </c>
      <c r="E302">
        <v>39.82</v>
      </c>
      <c r="F302">
        <f>_10sept_0_10[[#This Row],[H_mag]]-40</f>
        <v>-61.89</v>
      </c>
      <c r="G302">
        <f>_10sept_0_10[[#This Row],[V_mag]]-40</f>
        <v>-61.93</v>
      </c>
      <c r="H302">
        <f>(10^(_10sept_0_10[[#This Row],[H_mag_adj]]/20)*COS(RADIANS(_10sept_0_10[[#This Row],[H_phase]])))*0.15</f>
        <v>9.1783836102815711E-5</v>
      </c>
      <c r="I302">
        <f>(10^(_10sept_0_10[[#This Row],[H_mag_adj]]/20)*SIN(RADIANS(_10sept_0_10[[#This Row],[H_phase]])))*0.15</f>
        <v>7.8335408881262318E-5</v>
      </c>
      <c r="J302">
        <f>(10^(_10sept_0_10[[#This Row],[V_mag_adj]]/20)*COS(RADIANS(_10sept_0_10[[#This Row],[V_phase]])))*0.15</f>
        <v>9.2254259571343506E-5</v>
      </c>
      <c r="K302">
        <f>(10^(_10sept_0_10[[#This Row],[V_mag_adj]]/20)*SIN(RADIANS(_10sept_0_10[[#This Row],[V_phase]])))*0.15</f>
        <v>7.691792420567073E-5</v>
      </c>
    </row>
    <row r="303" spans="1:11" x14ac:dyDescent="0.25">
      <c r="A303">
        <v>120</v>
      </c>
      <c r="B303">
        <v>-22.06</v>
      </c>
      <c r="C303">
        <v>25.61</v>
      </c>
      <c r="D303">
        <v>-21.95</v>
      </c>
      <c r="E303">
        <v>25.14</v>
      </c>
      <c r="F303">
        <f>_10sept_0_10[[#This Row],[H_mag]]-40</f>
        <v>-62.06</v>
      </c>
      <c r="G303">
        <f>_10sept_0_10[[#This Row],[V_mag]]-40</f>
        <v>-61.95</v>
      </c>
      <c r="H303">
        <f>(10^(_10sept_0_10[[#This Row],[H_mag_adj]]/20)*COS(RADIANS(_10sept_0_10[[#This Row],[H_phase]])))*0.15</f>
        <v>1.0670403173388874E-4</v>
      </c>
      <c r="I303">
        <f>(10^(_10sept_0_10[[#This Row],[H_mag_adj]]/20)*SIN(RADIANS(_10sept_0_10[[#This Row],[H_phase]])))*0.15</f>
        <v>5.1146906338891356E-5</v>
      </c>
      <c r="J303">
        <f>(10^(_10sept_0_10[[#This Row],[V_mag_adj]]/20)*COS(RADIANS(_10sept_0_10[[#This Row],[V_phase]])))*0.15</f>
        <v>1.0848521495460151E-4</v>
      </c>
      <c r="K303">
        <f>(10^(_10sept_0_10[[#This Row],[V_mag_adj]]/20)*SIN(RADIANS(_10sept_0_10[[#This Row],[V_phase]])))*0.15</f>
        <v>5.0910574299856727E-5</v>
      </c>
    </row>
    <row r="304" spans="1:11" x14ac:dyDescent="0.25">
      <c r="A304">
        <v>121</v>
      </c>
      <c r="B304">
        <v>-22.06</v>
      </c>
      <c r="C304">
        <v>12.54</v>
      </c>
      <c r="D304">
        <v>-22.01</v>
      </c>
      <c r="E304">
        <v>12.8</v>
      </c>
      <c r="F304">
        <f>_10sept_0_10[[#This Row],[H_mag]]-40</f>
        <v>-62.06</v>
      </c>
      <c r="G304">
        <f>_10sept_0_10[[#This Row],[V_mag]]-40</f>
        <v>-62.010000000000005</v>
      </c>
      <c r="H304">
        <f>(10^(_10sept_0_10[[#This Row],[H_mag_adj]]/20)*COS(RADIANS(_10sept_0_10[[#This Row],[H_phase]])))*0.15</f>
        <v>1.1550623938833843E-4</v>
      </c>
      <c r="I304">
        <f>(10^(_10sept_0_10[[#This Row],[H_mag_adj]]/20)*SIN(RADIANS(_10sept_0_10[[#This Row],[H_phase]])))*0.15</f>
        <v>2.5691731718004444E-5</v>
      </c>
      <c r="J304">
        <f>(10^(_10sept_0_10[[#This Row],[V_mag_adj]]/20)*COS(RADIANS(_10sept_0_10[[#This Row],[V_phase]])))*0.15</f>
        <v>1.1605461002895614E-4</v>
      </c>
      <c r="K304">
        <f>(10^(_10sept_0_10[[#This Row],[V_mag_adj]]/20)*SIN(RADIANS(_10sept_0_10[[#This Row],[V_phase]])))*0.15</f>
        <v>2.6366960486825716E-5</v>
      </c>
    </row>
    <row r="305" spans="1:11" x14ac:dyDescent="0.25">
      <c r="A305">
        <v>122</v>
      </c>
      <c r="B305">
        <v>-22.24</v>
      </c>
      <c r="C305">
        <v>1.42</v>
      </c>
      <c r="D305">
        <v>-22.32</v>
      </c>
      <c r="E305">
        <v>1.01</v>
      </c>
      <c r="F305">
        <f>_10sept_0_10[[#This Row],[H_mag]]-40</f>
        <v>-62.239999999999995</v>
      </c>
      <c r="G305">
        <f>_10sept_0_10[[#This Row],[V_mag]]-40</f>
        <v>-62.32</v>
      </c>
      <c r="H305">
        <f>(10^(_10sept_0_10[[#This Row],[H_mag_adj]]/20)*COS(RADIANS(_10sept_0_10[[#This Row],[H_phase]])))*0.15</f>
        <v>1.1586649428385388E-4</v>
      </c>
      <c r="I305">
        <f>(10^(_10sept_0_10[[#This Row],[H_mag_adj]]/20)*SIN(RADIANS(_10sept_0_10[[#This Row],[H_phase]])))*0.15</f>
        <v>2.872185667045304E-6</v>
      </c>
      <c r="J305">
        <f>(10^(_10sept_0_10[[#This Row],[V_mag_adj]]/20)*COS(RADIANS(_10sept_0_10[[#This Row],[V_phase]])))*0.15</f>
        <v>1.1482164887379407E-4</v>
      </c>
      <c r="K305">
        <f>(10^(_10sept_0_10[[#This Row],[V_mag_adj]]/20)*SIN(RADIANS(_10sept_0_10[[#This Row],[V_phase]])))*0.15</f>
        <v>2.0242656616068128E-6</v>
      </c>
    </row>
    <row r="306" spans="1:11" x14ac:dyDescent="0.25">
      <c r="A306">
        <v>123</v>
      </c>
      <c r="B306">
        <v>-22.72</v>
      </c>
      <c r="C306">
        <v>-8.0399999999999991</v>
      </c>
      <c r="D306">
        <v>-22.77</v>
      </c>
      <c r="E306">
        <v>-8.86</v>
      </c>
      <c r="F306">
        <f>_10sept_0_10[[#This Row],[H_mag]]-40</f>
        <v>-62.72</v>
      </c>
      <c r="G306">
        <f>_10sept_0_10[[#This Row],[V_mag]]-40</f>
        <v>-62.769999999999996</v>
      </c>
      <c r="H306">
        <f>(10^(_10sept_0_10[[#This Row],[H_mag_adj]]/20)*COS(RADIANS(_10sept_0_10[[#This Row],[H_phase]])))*0.15</f>
        <v>1.0859287101470245E-4</v>
      </c>
      <c r="I306">
        <f>(10^(_10sept_0_10[[#This Row],[H_mag_adj]]/20)*SIN(RADIANS(_10sept_0_10[[#This Row],[H_phase]])))*0.15</f>
        <v>-1.5339049879834062E-5</v>
      </c>
      <c r="J306">
        <f>(10^(_10sept_0_10[[#This Row],[V_mag_adj]]/20)*COS(RADIANS(_10sept_0_10[[#This Row],[V_phase]])))*0.15</f>
        <v>1.0774023838245955E-4</v>
      </c>
      <c r="K306">
        <f>(10^(_10sept_0_10[[#This Row],[V_mag_adj]]/20)*SIN(RADIANS(_10sept_0_10[[#This Row],[V_phase]])))*0.15</f>
        <v>-1.6794618132971877E-5</v>
      </c>
    </row>
    <row r="307" spans="1:11" x14ac:dyDescent="0.25">
      <c r="A307">
        <v>124</v>
      </c>
      <c r="B307">
        <v>-23.67</v>
      </c>
      <c r="C307">
        <v>-17.91</v>
      </c>
      <c r="D307">
        <v>-23.62</v>
      </c>
      <c r="E307">
        <v>-18.11</v>
      </c>
      <c r="F307">
        <f>_10sept_0_10[[#This Row],[H_mag]]-40</f>
        <v>-63.67</v>
      </c>
      <c r="G307">
        <f>_10sept_0_10[[#This Row],[V_mag]]-40</f>
        <v>-63.620000000000005</v>
      </c>
      <c r="H307">
        <f>(10^(_10sept_0_10[[#This Row],[H_mag_adj]]/20)*COS(RADIANS(_10sept_0_10[[#This Row],[H_phase]])))*0.15</f>
        <v>9.3544584179906486E-5</v>
      </c>
      <c r="I307">
        <f>(10^(_10sept_0_10[[#This Row],[H_mag_adj]]/20)*SIN(RADIANS(_10sept_0_10[[#This Row],[H_phase]])))*0.15</f>
        <v>-3.0232108309185884E-5</v>
      </c>
      <c r="J307">
        <f>(10^(_10sept_0_10[[#This Row],[V_mag_adj]]/20)*COS(RADIANS(_10sept_0_10[[#This Row],[V_phase]])))*0.15</f>
        <v>9.3977910780569248E-5</v>
      </c>
      <c r="K307">
        <f>(10^(_10sept_0_10[[#This Row],[V_mag_adj]]/20)*SIN(RADIANS(_10sept_0_10[[#This Row],[V_phase]])))*0.15</f>
        <v>-3.0734871549751396E-5</v>
      </c>
    </row>
    <row r="308" spans="1:11" x14ac:dyDescent="0.25">
      <c r="A308">
        <v>125</v>
      </c>
      <c r="B308">
        <v>-24.88</v>
      </c>
      <c r="C308">
        <v>-26.69</v>
      </c>
      <c r="D308">
        <v>-24.8</v>
      </c>
      <c r="E308">
        <v>-27.11</v>
      </c>
      <c r="F308">
        <f>_10sept_0_10[[#This Row],[H_mag]]-40</f>
        <v>-64.88</v>
      </c>
      <c r="G308">
        <f>_10sept_0_10[[#This Row],[V_mag]]-40</f>
        <v>-64.8</v>
      </c>
      <c r="H308">
        <f>(10^(_10sept_0_10[[#This Row],[H_mag_adj]]/20)*COS(RADIANS(_10sept_0_10[[#This Row],[H_phase]])))*0.15</f>
        <v>7.6411972885972573E-5</v>
      </c>
      <c r="I308">
        <f>(10^(_10sept_0_10[[#This Row],[H_mag_adj]]/20)*SIN(RADIANS(_10sept_0_10[[#This Row],[H_phase]])))*0.15</f>
        <v>-3.8414510160168127E-5</v>
      </c>
      <c r="J308">
        <f>(10^(_10sept_0_10[[#This Row],[V_mag_adj]]/20)*COS(RADIANS(_10sept_0_10[[#This Row],[V_phase]])))*0.15</f>
        <v>7.6832736129046553E-5</v>
      </c>
      <c r="K308">
        <f>(10^(_10sept_0_10[[#This Row],[V_mag_adj]]/20)*SIN(RADIANS(_10sept_0_10[[#This Row],[V_phase]])))*0.15</f>
        <v>-3.9334220372121294E-5</v>
      </c>
    </row>
    <row r="309" spans="1:11" x14ac:dyDescent="0.25">
      <c r="A309">
        <v>126</v>
      </c>
      <c r="B309">
        <v>-26.51</v>
      </c>
      <c r="C309">
        <v>-36.07</v>
      </c>
      <c r="D309">
        <v>-26.59</v>
      </c>
      <c r="E309">
        <v>-37.479999999999997</v>
      </c>
      <c r="F309">
        <f>_10sept_0_10[[#This Row],[H_mag]]-40</f>
        <v>-66.510000000000005</v>
      </c>
      <c r="G309">
        <f>_10sept_0_10[[#This Row],[V_mag]]-40</f>
        <v>-66.59</v>
      </c>
      <c r="H309">
        <f>(10^(_10sept_0_10[[#This Row],[H_mag_adj]]/20)*COS(RADIANS(_10sept_0_10[[#This Row],[H_phase]])))*0.15</f>
        <v>5.7301093696511262E-5</v>
      </c>
      <c r="I309">
        <f>(10^(_10sept_0_10[[#This Row],[H_mag_adj]]/20)*SIN(RADIANS(_10sept_0_10[[#This Row],[H_phase]])))*0.15</f>
        <v>-4.1738736954444585E-5</v>
      </c>
      <c r="J309">
        <f>(10^(_10sept_0_10[[#This Row],[V_mag_adj]]/20)*COS(RADIANS(_10sept_0_10[[#This Row],[V_phase]])))*0.15</f>
        <v>5.5740928208206956E-5</v>
      </c>
      <c r="K309">
        <f>(10^(_10sept_0_10[[#This Row],[V_mag_adj]]/20)*SIN(RADIANS(_10sept_0_10[[#This Row],[V_phase]])))*0.15</f>
        <v>-4.2740613320658035E-5</v>
      </c>
    </row>
    <row r="310" spans="1:11" x14ac:dyDescent="0.25">
      <c r="A310">
        <v>127</v>
      </c>
      <c r="B310">
        <v>-28.66</v>
      </c>
      <c r="C310">
        <v>-47.77</v>
      </c>
      <c r="D310">
        <v>-28.65</v>
      </c>
      <c r="E310">
        <v>-48.85</v>
      </c>
      <c r="F310">
        <f>_10sept_0_10[[#This Row],[H_mag]]-40</f>
        <v>-68.66</v>
      </c>
      <c r="G310">
        <f>_10sept_0_10[[#This Row],[V_mag]]-40</f>
        <v>-68.650000000000006</v>
      </c>
      <c r="H310">
        <f>(10^(_10sept_0_10[[#This Row],[H_mag_adj]]/20)*COS(RADIANS(_10sept_0_10[[#This Row],[H_phase]])))*0.15</f>
        <v>3.7198940493624032E-5</v>
      </c>
      <c r="I310">
        <f>(10^(_10sept_0_10[[#This Row],[H_mag_adj]]/20)*SIN(RADIANS(_10sept_0_10[[#This Row],[H_phase]])))*0.15</f>
        <v>-4.0981573441001538E-5</v>
      </c>
      <c r="J310">
        <f>(10^(_10sept_0_10[[#This Row],[V_mag_adj]]/20)*COS(RADIANS(_10sept_0_10[[#This Row],[V_phase]])))*0.15</f>
        <v>3.6461847571950459E-5</v>
      </c>
      <c r="K310">
        <f>(10^(_10sept_0_10[[#This Row],[V_mag_adj]]/20)*SIN(RADIANS(_10sept_0_10[[#This Row],[V_phase]])))*0.15</f>
        <v>-4.1723443397746132E-5</v>
      </c>
    </row>
    <row r="311" spans="1:11" x14ac:dyDescent="0.25">
      <c r="A311">
        <v>128</v>
      </c>
      <c r="B311">
        <v>-31.13</v>
      </c>
      <c r="C311">
        <v>-66.75</v>
      </c>
      <c r="D311">
        <v>-31.23</v>
      </c>
      <c r="E311">
        <v>-67.25</v>
      </c>
      <c r="F311">
        <f>_10sept_0_10[[#This Row],[H_mag]]-40</f>
        <v>-71.13</v>
      </c>
      <c r="G311">
        <f>_10sept_0_10[[#This Row],[V_mag]]-40</f>
        <v>-71.23</v>
      </c>
      <c r="H311">
        <f>(10^(_10sept_0_10[[#This Row],[H_mag_adj]]/20)*COS(RADIANS(_10sept_0_10[[#This Row],[H_phase]])))*0.15</f>
        <v>1.6440182664897875E-5</v>
      </c>
      <c r="I311">
        <f>(10^(_10sept_0_10[[#This Row],[H_mag_adj]]/20)*SIN(RADIANS(_10sept_0_10[[#This Row],[H_phase]])))*0.15</f>
        <v>-3.8265561531744911E-5</v>
      </c>
      <c r="J311">
        <f>(10^(_10sept_0_10[[#This Row],[V_mag_adj]]/20)*COS(RADIANS(_10sept_0_10[[#This Row],[V_phase]])))*0.15</f>
        <v>1.5921271259734021E-5</v>
      </c>
      <c r="K311">
        <f>(10^(_10sept_0_10[[#This Row],[V_mag_adj]]/20)*SIN(RADIANS(_10sept_0_10[[#This Row],[V_phase]])))*0.15</f>
        <v>-3.7967922511968295E-5</v>
      </c>
    </row>
    <row r="312" spans="1:11" x14ac:dyDescent="0.25">
      <c r="A312">
        <v>129</v>
      </c>
      <c r="B312">
        <v>-33.200000000000003</v>
      </c>
      <c r="C312">
        <v>-95.14</v>
      </c>
      <c r="D312">
        <v>-33.14</v>
      </c>
      <c r="E312">
        <v>-92.61</v>
      </c>
      <c r="F312">
        <f>_10sept_0_10[[#This Row],[H_mag]]-40</f>
        <v>-73.2</v>
      </c>
      <c r="G312">
        <f>_10sept_0_10[[#This Row],[V_mag]]-40</f>
        <v>-73.14</v>
      </c>
      <c r="H312">
        <f>(10^(_10sept_0_10[[#This Row],[H_mag_adj]]/20)*COS(RADIANS(_10sept_0_10[[#This Row],[H_phase]])))*0.15</f>
        <v>-2.9400117425534427E-6</v>
      </c>
      <c r="I312">
        <f>(10^(_10sept_0_10[[#This Row],[H_mag_adj]]/20)*SIN(RADIANS(_10sept_0_10[[#This Row],[H_phase]])))*0.15</f>
        <v>-3.2684461731525926E-5</v>
      </c>
      <c r="J312">
        <f>(10^(_10sept_0_10[[#This Row],[V_mag_adj]]/20)*COS(RADIANS(_10sept_0_10[[#This Row],[V_phase]])))*0.15</f>
        <v>-1.5047311930514563E-6</v>
      </c>
      <c r="K312">
        <f>(10^(_10sept_0_10[[#This Row],[V_mag_adj]]/20)*SIN(RADIANS(_10sept_0_10[[#This Row],[V_phase]])))*0.15</f>
        <v>-3.3009618437683126E-5</v>
      </c>
    </row>
    <row r="313" spans="1:11" x14ac:dyDescent="0.25">
      <c r="A313">
        <v>130</v>
      </c>
      <c r="B313">
        <v>-33.51</v>
      </c>
      <c r="C313">
        <v>-126.22</v>
      </c>
      <c r="D313">
        <v>-33.75</v>
      </c>
      <c r="E313">
        <v>-124.72</v>
      </c>
      <c r="F313">
        <f>_10sept_0_10[[#This Row],[H_mag]]-40</f>
        <v>-73.509999999999991</v>
      </c>
      <c r="G313">
        <f>_10sept_0_10[[#This Row],[V_mag]]-40</f>
        <v>-73.75</v>
      </c>
      <c r="H313">
        <f>(10^(_10sept_0_10[[#This Row],[H_mag_adj]]/20)*COS(RADIANS(_10sept_0_10[[#This Row],[H_phase]])))*0.15</f>
        <v>-1.8710953739443482E-5</v>
      </c>
      <c r="I313">
        <f>(10^(_10sept_0_10[[#This Row],[H_mag_adj]]/20)*SIN(RADIANS(_10sept_0_10[[#This Row],[H_phase]])))*0.15</f>
        <v>-2.5546560806785527E-5</v>
      </c>
      <c r="J313">
        <f>(10^(_10sept_0_10[[#This Row],[V_mag_adj]]/20)*COS(RADIANS(_10sept_0_10[[#This Row],[V_phase]])))*0.15</f>
        <v>-1.754428504110291E-5</v>
      </c>
      <c r="K313">
        <f>(10^(_10sept_0_10[[#This Row],[V_mag_adj]]/20)*SIN(RADIANS(_10sept_0_10[[#This Row],[V_phase]])))*0.15</f>
        <v>-2.531827788596298E-5</v>
      </c>
    </row>
    <row r="314" spans="1:11" x14ac:dyDescent="0.25">
      <c r="A314">
        <v>131</v>
      </c>
      <c r="B314">
        <v>-32.71</v>
      </c>
      <c r="C314">
        <v>-150.02000000000001</v>
      </c>
      <c r="D314">
        <v>-32.93</v>
      </c>
      <c r="E314">
        <v>-146.79</v>
      </c>
      <c r="F314">
        <f>_10sept_0_10[[#This Row],[H_mag]]-40</f>
        <v>-72.710000000000008</v>
      </c>
      <c r="G314">
        <f>_10sept_0_10[[#This Row],[V_mag]]-40</f>
        <v>-72.930000000000007</v>
      </c>
      <c r="H314">
        <f>(10^(_10sept_0_10[[#This Row],[H_mag_adj]]/20)*COS(RADIANS(_10sept_0_10[[#This Row],[H_phase]])))*0.15</f>
        <v>-3.0075259291352697E-5</v>
      </c>
      <c r="I314">
        <f>(10^(_10sept_0_10[[#This Row],[H_mag_adj]]/20)*SIN(RADIANS(_10sept_0_10[[#This Row],[H_phase]])))*0.15</f>
        <v>-1.7349964206387245E-5</v>
      </c>
      <c r="J314">
        <f>(10^(_10sept_0_10[[#This Row],[V_mag_adj]]/20)*COS(RADIANS(_10sept_0_10[[#This Row],[V_phase]])))*0.15</f>
        <v>-2.8323361690860794E-5</v>
      </c>
      <c r="K314">
        <f>(10^(_10sept_0_10[[#This Row],[V_mag_adj]]/20)*SIN(RADIANS(_10sept_0_10[[#This Row],[V_phase]])))*0.15</f>
        <v>-1.8541349530370353E-5</v>
      </c>
    </row>
    <row r="315" spans="1:11" x14ac:dyDescent="0.25">
      <c r="A315">
        <v>132</v>
      </c>
      <c r="B315">
        <v>-32.42</v>
      </c>
      <c r="C315">
        <v>-164.67</v>
      </c>
      <c r="D315">
        <v>-32.28</v>
      </c>
      <c r="E315">
        <v>-163.5</v>
      </c>
      <c r="F315">
        <f>_10sept_0_10[[#This Row],[H_mag]]-40</f>
        <v>-72.42</v>
      </c>
      <c r="G315">
        <f>_10sept_0_10[[#This Row],[V_mag]]-40</f>
        <v>-72.28</v>
      </c>
      <c r="H315">
        <f>(10^(_10sept_0_10[[#This Row],[H_mag_adj]]/20)*COS(RADIANS(_10sept_0_10[[#This Row],[H_phase]])))*0.15</f>
        <v>-3.4622392229851166E-5</v>
      </c>
      <c r="I315">
        <f>(10^(_10sept_0_10[[#This Row],[H_mag_adj]]/20)*SIN(RADIANS(_10sept_0_10[[#This Row],[H_phase]])))*0.15</f>
        <v>-9.4911024649643844E-6</v>
      </c>
      <c r="J315">
        <f>(10^(_10sept_0_10[[#This Row],[V_mag_adj]]/20)*COS(RADIANS(_10sept_0_10[[#This Row],[V_phase]])))*0.15</f>
        <v>-3.4980678046882666E-5</v>
      </c>
      <c r="K315">
        <f>(10^(_10sept_0_10[[#This Row],[V_mag_adj]]/20)*SIN(RADIANS(_10sept_0_10[[#This Row],[V_phase]])))*0.15</f>
        <v>-1.0361748900410428E-5</v>
      </c>
    </row>
    <row r="316" spans="1:11" x14ac:dyDescent="0.25">
      <c r="A316">
        <v>133</v>
      </c>
      <c r="B316">
        <v>-32.22</v>
      </c>
      <c r="C316">
        <v>-178.97</v>
      </c>
      <c r="D316">
        <v>-32.380000000000003</v>
      </c>
      <c r="E316">
        <v>-179.93</v>
      </c>
      <c r="F316">
        <f>_10sept_0_10[[#This Row],[H_mag]]-40</f>
        <v>-72.22</v>
      </c>
      <c r="G316">
        <f>_10sept_0_10[[#This Row],[V_mag]]-40</f>
        <v>-72.38</v>
      </c>
      <c r="H316">
        <f>(10^(_10sept_0_10[[#This Row],[H_mag_adj]]/20)*COS(RADIANS(_10sept_0_10[[#This Row],[H_phase]])))*0.15</f>
        <v>-3.673001283460577E-5</v>
      </c>
      <c r="I316">
        <f>(10^(_10sept_0_10[[#This Row],[H_mag_adj]]/20)*SIN(RADIANS(_10sept_0_10[[#This Row],[H_phase]])))*0.15</f>
        <v>-6.6036258569951366E-7</v>
      </c>
      <c r="J316">
        <f>(10^(_10sept_0_10[[#This Row],[V_mag_adj]]/20)*COS(RADIANS(_10sept_0_10[[#This Row],[V_phase]])))*0.15</f>
        <v>-3.6065415084010723E-5</v>
      </c>
      <c r="K316">
        <f>(10^(_10sept_0_10[[#This Row],[V_mag_adj]]/20)*SIN(RADIANS(_10sept_0_10[[#This Row],[V_phase]])))*0.15</f>
        <v>-4.4062238674817779E-8</v>
      </c>
    </row>
    <row r="317" spans="1:11" x14ac:dyDescent="0.25">
      <c r="A317">
        <v>134</v>
      </c>
      <c r="B317">
        <v>-32.729999999999997</v>
      </c>
      <c r="C317">
        <v>165.44</v>
      </c>
      <c r="D317">
        <v>-33.340000000000003</v>
      </c>
      <c r="E317">
        <v>164.09</v>
      </c>
      <c r="F317">
        <f>_10sept_0_10[[#This Row],[H_mag]]-40</f>
        <v>-72.72999999999999</v>
      </c>
      <c r="G317">
        <f>_10sept_0_10[[#This Row],[V_mag]]-40</f>
        <v>-73.34</v>
      </c>
      <c r="H317">
        <f>(10^(_10sept_0_10[[#This Row],[H_mag_adj]]/20)*COS(RADIANS(_10sept_0_10[[#This Row],[H_phase]])))*0.15</f>
        <v>-3.3528565981153269E-5</v>
      </c>
      <c r="I317">
        <f>(10^(_10sept_0_10[[#This Row],[H_mag_adj]]/20)*SIN(RADIANS(_10sept_0_10[[#This Row],[H_phase]])))*0.15</f>
        <v>8.7085462675810036E-6</v>
      </c>
      <c r="J317">
        <f>(10^(_10sept_0_10[[#This Row],[V_mag_adj]]/20)*COS(RADIANS(_10sept_0_10[[#This Row],[V_phase]])))*0.15</f>
        <v>-3.1054742372131112E-5</v>
      </c>
      <c r="K317">
        <f>(10^(_10sept_0_10[[#This Row],[V_mag_adj]]/20)*SIN(RADIANS(_10sept_0_10[[#This Row],[V_phase]])))*0.15</f>
        <v>8.8520362407306458E-6</v>
      </c>
    </row>
    <row r="318" spans="1:11" x14ac:dyDescent="0.25">
      <c r="A318">
        <v>135</v>
      </c>
      <c r="B318">
        <v>-33.76</v>
      </c>
      <c r="C318">
        <v>145.36000000000001</v>
      </c>
      <c r="D318">
        <v>-33.65</v>
      </c>
      <c r="E318">
        <v>144.9</v>
      </c>
      <c r="F318">
        <f>_10sept_0_10[[#This Row],[H_mag]]-40</f>
        <v>-73.759999999999991</v>
      </c>
      <c r="G318">
        <f>_10sept_0_10[[#This Row],[V_mag]]-40</f>
        <v>-73.650000000000006</v>
      </c>
      <c r="H318">
        <f>(10^(_10sept_0_10[[#This Row],[H_mag_adj]]/20)*COS(RADIANS(_10sept_0_10[[#This Row],[H_phase]])))*0.15</f>
        <v>-2.531358951184527E-5</v>
      </c>
      <c r="I318">
        <f>(10^(_10sept_0_10[[#This Row],[H_mag_adj]]/20)*SIN(RADIANS(_10sept_0_10[[#This Row],[H_phase]])))*0.15</f>
        <v>1.7488770679804648E-5</v>
      </c>
      <c r="J318">
        <f>(10^(_10sept_0_10[[#This Row],[V_mag_adj]]/20)*COS(RADIANS(_10sept_0_10[[#This Row],[V_phase]])))*0.15</f>
        <v>-2.5493181841247119E-5</v>
      </c>
      <c r="K318">
        <f>(10^(_10sept_0_10[[#This Row],[V_mag_adj]]/20)*SIN(RADIANS(_10sept_0_10[[#This Row],[V_phase]])))*0.15</f>
        <v>1.7916908284399389E-5</v>
      </c>
    </row>
    <row r="319" spans="1:11" x14ac:dyDescent="0.25">
      <c r="A319">
        <v>136</v>
      </c>
      <c r="B319">
        <v>-34.19</v>
      </c>
      <c r="C319">
        <v>123.05</v>
      </c>
      <c r="D319">
        <v>-34.32</v>
      </c>
      <c r="E319">
        <v>122.15</v>
      </c>
      <c r="F319">
        <f>_10sept_0_10[[#This Row],[H_mag]]-40</f>
        <v>-74.19</v>
      </c>
      <c r="G319">
        <f>_10sept_0_10[[#This Row],[V_mag]]-40</f>
        <v>-74.319999999999993</v>
      </c>
      <c r="H319">
        <f>(10^(_10sept_0_10[[#This Row],[H_mag_adj]]/20)*COS(RADIANS(_10sept_0_10[[#This Row],[H_phase]])))*0.15</f>
        <v>-1.5969196517545922E-5</v>
      </c>
      <c r="I319">
        <f>(10^(_10sept_0_10[[#This Row],[H_mag_adj]]/20)*SIN(RADIANS(_10sept_0_10[[#This Row],[H_phase]])))*0.15</f>
        <v>2.4543489263346178E-5</v>
      </c>
      <c r="J319">
        <f>(10^(_10sept_0_10[[#This Row],[V_mag_adj]]/20)*COS(RADIANS(_10sept_0_10[[#This Row],[V_phase]])))*0.15</f>
        <v>-1.5350242135462807E-5</v>
      </c>
      <c r="K319">
        <f>(10^(_10sept_0_10[[#This Row],[V_mag_adj]]/20)*SIN(RADIANS(_10sept_0_10[[#This Row],[V_phase]])))*0.15</f>
        <v>2.4423011093807825E-5</v>
      </c>
    </row>
    <row r="320" spans="1:11" x14ac:dyDescent="0.25">
      <c r="A320">
        <v>137</v>
      </c>
      <c r="B320">
        <v>-34.130000000000003</v>
      </c>
      <c r="C320">
        <v>96.6</v>
      </c>
      <c r="D320">
        <v>-34.29</v>
      </c>
      <c r="E320">
        <v>93.66</v>
      </c>
      <c r="F320">
        <f>_10sept_0_10[[#This Row],[H_mag]]-40</f>
        <v>-74.13</v>
      </c>
      <c r="G320">
        <f>_10sept_0_10[[#This Row],[V_mag]]-40</f>
        <v>-74.289999999999992</v>
      </c>
      <c r="H320">
        <f>(10^(_10sept_0_10[[#This Row],[H_mag_adj]]/20)*COS(RADIANS(_10sept_0_10[[#This Row],[H_phase]])))*0.15</f>
        <v>-3.3888448409107837E-6</v>
      </c>
      <c r="I320">
        <f>(10^(_10sept_0_10[[#This Row],[H_mag_adj]]/20)*SIN(RADIANS(_10sept_0_10[[#This Row],[H_phase]])))*0.15</f>
        <v>2.9288930144610759E-5</v>
      </c>
      <c r="J320">
        <f>(10^(_10sept_0_10[[#This Row],[V_mag_adj]]/20)*COS(RADIANS(_10sept_0_10[[#This Row],[V_phase]])))*0.15</f>
        <v>-1.8477972354907647E-6</v>
      </c>
      <c r="K320">
        <f>(10^(_10sept_0_10[[#This Row],[V_mag_adj]]/20)*SIN(RADIANS(_10sept_0_10[[#This Row],[V_phase]])))*0.15</f>
        <v>2.8887142199416206E-5</v>
      </c>
    </row>
    <row r="321" spans="1:11" x14ac:dyDescent="0.25">
      <c r="A321">
        <v>138</v>
      </c>
      <c r="B321">
        <v>-33.9</v>
      </c>
      <c r="C321">
        <v>72.77</v>
      </c>
      <c r="D321">
        <v>-33.86</v>
      </c>
      <c r="E321">
        <v>70.42</v>
      </c>
      <c r="F321">
        <f>_10sept_0_10[[#This Row],[H_mag]]-40</f>
        <v>-73.900000000000006</v>
      </c>
      <c r="G321">
        <f>_10sept_0_10[[#This Row],[V_mag]]-40</f>
        <v>-73.86</v>
      </c>
      <c r="H321">
        <f>(10^(_10sept_0_10[[#This Row],[H_mag_adj]]/20)*COS(RADIANS(_10sept_0_10[[#This Row],[H_phase]])))*0.15</f>
        <v>8.9678497727224264E-6</v>
      </c>
      <c r="I321">
        <f>(10^(_10sept_0_10[[#This Row],[H_mag_adj]]/20)*SIN(RADIANS(_10sept_0_10[[#This Row],[H_phase]])))*0.15</f>
        <v>2.8916834119819065E-5</v>
      </c>
      <c r="J321">
        <f>(10^(_10sept_0_10[[#This Row],[V_mag_adj]]/20)*COS(RADIANS(_10sept_0_10[[#This Row],[V_phase]])))*0.15</f>
        <v>1.0192837896499312E-5</v>
      </c>
      <c r="K321">
        <f>(10^(_10sept_0_10[[#This Row],[V_mag_adj]]/20)*SIN(RADIANS(_10sept_0_10[[#This Row],[V_phase]])))*0.15</f>
        <v>2.8656463984603219E-5</v>
      </c>
    </row>
    <row r="322" spans="1:11" x14ac:dyDescent="0.25">
      <c r="A322">
        <v>139</v>
      </c>
      <c r="B322">
        <v>-32.97</v>
      </c>
      <c r="C322">
        <v>50.01</v>
      </c>
      <c r="D322">
        <v>-33.04</v>
      </c>
      <c r="E322">
        <v>49.89</v>
      </c>
      <c r="F322">
        <f>_10sept_0_10[[#This Row],[H_mag]]-40</f>
        <v>-72.97</v>
      </c>
      <c r="G322">
        <f>_10sept_0_10[[#This Row],[V_mag]]-40</f>
        <v>-73.039999999999992</v>
      </c>
      <c r="H322">
        <f>(10^(_10sept_0_10[[#This Row],[H_mag_adj]]/20)*COS(RADIANS(_10sept_0_10[[#This Row],[H_phase]])))*0.15</f>
        <v>2.1655509519461804E-5</v>
      </c>
      <c r="I322">
        <f>(10^(_10sept_0_10[[#This Row],[H_mag_adj]]/20)*SIN(RADIANS(_10sept_0_10[[#This Row],[H_phase]])))*0.15</f>
        <v>2.5817180848621699E-5</v>
      </c>
      <c r="J322">
        <f>(10^(_10sept_0_10[[#This Row],[V_mag_adj]]/20)*COS(RADIANS(_10sept_0_10[[#This Row],[V_phase]])))*0.15</f>
        <v>2.1535278301659963E-5</v>
      </c>
      <c r="K322">
        <f>(10^(_10sept_0_10[[#This Row],[V_mag_adj]]/20)*SIN(RADIANS(_10sept_0_10[[#This Row],[V_phase]])))*0.15</f>
        <v>2.5564907817813647E-5</v>
      </c>
    </row>
    <row r="323" spans="1:11" x14ac:dyDescent="0.25">
      <c r="A323">
        <v>140</v>
      </c>
      <c r="B323">
        <v>-31.95</v>
      </c>
      <c r="C323">
        <v>28.75</v>
      </c>
      <c r="D323">
        <v>-31.94</v>
      </c>
      <c r="E323">
        <v>28.43</v>
      </c>
      <c r="F323">
        <f>_10sept_0_10[[#This Row],[H_mag]]-40</f>
        <v>-71.95</v>
      </c>
      <c r="G323">
        <f>_10sept_0_10[[#This Row],[V_mag]]-40</f>
        <v>-71.94</v>
      </c>
      <c r="H323">
        <f>(10^(_10sept_0_10[[#This Row],[H_mag_adj]]/20)*COS(RADIANS(_10sept_0_10[[#This Row],[H_phase]])))*0.15</f>
        <v>3.3224275511448812E-5</v>
      </c>
      <c r="I323">
        <f>(10^(_10sept_0_10[[#This Row],[H_mag_adj]]/20)*SIN(RADIANS(_10sept_0_10[[#This Row],[H_phase]])))*0.15</f>
        <v>1.8227461717641151E-5</v>
      </c>
      <c r="J323">
        <f>(10^(_10sept_0_10[[#This Row],[V_mag_adj]]/20)*COS(RADIANS(_10sept_0_10[[#This Row],[V_phase]])))*0.15</f>
        <v>3.336394771614599E-5</v>
      </c>
      <c r="K323">
        <f>(10^(_10sept_0_10[[#This Row],[V_mag_adj]]/20)*SIN(RADIANS(_10sept_0_10[[#This Row],[V_phase]])))*0.15</f>
        <v>1.8062402183271005E-5</v>
      </c>
    </row>
    <row r="324" spans="1:11" x14ac:dyDescent="0.25">
      <c r="A324">
        <v>141</v>
      </c>
      <c r="B324">
        <v>-31.28</v>
      </c>
      <c r="C324">
        <v>11.76</v>
      </c>
      <c r="D324">
        <v>-31.04</v>
      </c>
      <c r="E324">
        <v>9.7899999999999991</v>
      </c>
      <c r="F324">
        <f>_10sept_0_10[[#This Row],[H_mag]]-40</f>
        <v>-71.28</v>
      </c>
      <c r="G324">
        <f>_10sept_0_10[[#This Row],[V_mag]]-40</f>
        <v>-71.039999999999992</v>
      </c>
      <c r="H324">
        <f>(10^(_10sept_0_10[[#This Row],[H_mag_adj]]/20)*COS(RADIANS(_10sept_0_10[[#This Row],[H_phase]])))*0.15</f>
        <v>4.0075444623415524E-5</v>
      </c>
      <c r="I324">
        <f>(10^(_10sept_0_10[[#This Row],[H_mag_adj]]/20)*SIN(RADIANS(_10sept_0_10[[#This Row],[H_phase]])))*0.15</f>
        <v>8.3430018293194849E-6</v>
      </c>
      <c r="J324">
        <f>(10^(_10sept_0_10[[#This Row],[V_mag_adj]]/20)*COS(RADIANS(_10sept_0_10[[#This Row],[V_phase]])))*0.15</f>
        <v>4.1468696473106147E-5</v>
      </c>
      <c r="K324">
        <f>(10^(_10sept_0_10[[#This Row],[V_mag_adj]]/20)*SIN(RADIANS(_10sept_0_10[[#This Row],[V_phase]])))*0.15</f>
        <v>7.155434273010113E-6</v>
      </c>
    </row>
    <row r="325" spans="1:11" x14ac:dyDescent="0.25">
      <c r="A325">
        <v>142</v>
      </c>
      <c r="B325">
        <v>-30.05</v>
      </c>
      <c r="C325">
        <v>-5.47</v>
      </c>
      <c r="D325">
        <v>-30.08</v>
      </c>
      <c r="E325">
        <v>-5.31</v>
      </c>
      <c r="F325">
        <f>_10sept_0_10[[#This Row],[H_mag]]-40</f>
        <v>-70.05</v>
      </c>
      <c r="G325">
        <f>_10sept_0_10[[#This Row],[V_mag]]-40</f>
        <v>-70.08</v>
      </c>
      <c r="H325">
        <f>(10^(_10sept_0_10[[#This Row],[H_mag_adj]]/20)*COS(RADIANS(_10sept_0_10[[#This Row],[H_phase]])))*0.15</f>
        <v>4.6947132659972989E-5</v>
      </c>
      <c r="I325">
        <f>(10^(_10sept_0_10[[#This Row],[H_mag_adj]]/20)*SIN(RADIANS(_10sept_0_10[[#This Row],[H_phase]])))*0.15</f>
        <v>-4.4956865977299006E-6</v>
      </c>
      <c r="J325">
        <f>(10^(_10sept_0_10[[#This Row],[V_mag_adj]]/20)*COS(RADIANS(_10sept_0_10[[#This Row],[V_phase]])))*0.15</f>
        <v>4.67975913109752E-5</v>
      </c>
      <c r="K325">
        <f>(10^(_10sept_0_10[[#This Row],[V_mag_adj]]/20)*SIN(RADIANS(_10sept_0_10[[#This Row],[V_phase]])))*0.15</f>
        <v>-4.3495194316036248E-6</v>
      </c>
    </row>
    <row r="326" spans="1:11" x14ac:dyDescent="0.25">
      <c r="A326">
        <v>143</v>
      </c>
      <c r="B326">
        <v>-29.2</v>
      </c>
      <c r="C326">
        <v>-18.25</v>
      </c>
      <c r="D326">
        <v>-29.07</v>
      </c>
      <c r="E326">
        <v>-18.63</v>
      </c>
      <c r="F326">
        <f>_10sept_0_10[[#This Row],[H_mag]]-40</f>
        <v>-69.2</v>
      </c>
      <c r="G326">
        <f>_10sept_0_10[[#This Row],[V_mag]]-40</f>
        <v>-69.069999999999993</v>
      </c>
      <c r="H326">
        <f>(10^(_10sept_0_10[[#This Row],[H_mag_adj]]/20)*COS(RADIANS(_10sept_0_10[[#This Row],[H_phase]])))*0.15</f>
        <v>4.9394352584513996E-5</v>
      </c>
      <c r="I326">
        <f>(10^(_10sept_0_10[[#This Row],[H_mag_adj]]/20)*SIN(RADIANS(_10sept_0_10[[#This Row],[H_phase]])))*0.15</f>
        <v>-1.6287814790385202E-5</v>
      </c>
      <c r="J326">
        <f>(10^(_10sept_0_10[[#This Row],[V_mag_adj]]/20)*COS(RADIANS(_10sept_0_10[[#This Row],[V_phase]])))*0.15</f>
        <v>5.0028432386340615E-5</v>
      </c>
      <c r="K326">
        <f>(10^(_10sept_0_10[[#This Row],[V_mag_adj]]/20)*SIN(RADIANS(_10sept_0_10[[#This Row],[V_phase]])))*0.15</f>
        <v>-1.6865594346440257E-5</v>
      </c>
    </row>
    <row r="327" spans="1:11" x14ac:dyDescent="0.25">
      <c r="A327">
        <v>144</v>
      </c>
      <c r="B327">
        <v>-28.53</v>
      </c>
      <c r="C327">
        <v>-28.65</v>
      </c>
      <c r="D327">
        <v>-28.39</v>
      </c>
      <c r="E327">
        <v>-29.13</v>
      </c>
      <c r="F327">
        <f>_10sept_0_10[[#This Row],[H_mag]]-40</f>
        <v>-68.53</v>
      </c>
      <c r="G327">
        <f>_10sept_0_10[[#This Row],[V_mag]]-40</f>
        <v>-68.39</v>
      </c>
      <c r="H327">
        <f>(10^(_10sept_0_10[[#This Row],[H_mag_adj]]/20)*COS(RADIANS(_10sept_0_10[[#This Row],[H_phase]])))*0.15</f>
        <v>4.9302677499508836E-5</v>
      </c>
      <c r="I327">
        <f>(10^(_10sept_0_10[[#This Row],[H_mag_adj]]/20)*SIN(RADIANS(_10sept_0_10[[#This Row],[H_phase]])))*0.15</f>
        <v>-2.6936533307829882E-5</v>
      </c>
      <c r="J327">
        <f>(10^(_10sept_0_10[[#This Row],[V_mag_adj]]/20)*COS(RADIANS(_10sept_0_10[[#This Row],[V_phase]])))*0.15</f>
        <v>4.9872696316388405E-5</v>
      </c>
      <c r="K327">
        <f>(10^(_10sept_0_10[[#This Row],[V_mag_adj]]/20)*SIN(RADIANS(_10sept_0_10[[#This Row],[V_phase]])))*0.15</f>
        <v>-2.7792999705123619E-5</v>
      </c>
    </row>
    <row r="328" spans="1:11" x14ac:dyDescent="0.25">
      <c r="A328">
        <v>145</v>
      </c>
      <c r="B328">
        <v>-28.08</v>
      </c>
      <c r="C328">
        <v>-39.11</v>
      </c>
      <c r="D328">
        <v>-28.24</v>
      </c>
      <c r="E328">
        <v>-38.369999999999997</v>
      </c>
      <c r="F328">
        <f>_10sept_0_10[[#This Row],[H_mag]]-40</f>
        <v>-68.08</v>
      </c>
      <c r="G328">
        <f>_10sept_0_10[[#This Row],[V_mag]]-40</f>
        <v>-68.239999999999995</v>
      </c>
      <c r="H328">
        <f>(10^(_10sept_0_10[[#This Row],[H_mag_adj]]/20)*COS(RADIANS(_10sept_0_10[[#This Row],[H_phase]])))*0.15</f>
        <v>4.5911062197344315E-5</v>
      </c>
      <c r="I328">
        <f>(10^(_10sept_0_10[[#This Row],[H_mag_adj]]/20)*SIN(RADIANS(_10sept_0_10[[#This Row],[H_phase]])))*0.15</f>
        <v>-3.7324215182947867E-5</v>
      </c>
      <c r="J328">
        <f>(10^(_10sept_0_10[[#This Row],[V_mag_adj]]/20)*COS(RADIANS(_10sept_0_10[[#This Row],[V_phase]])))*0.15</f>
        <v>4.5542578451894144E-5</v>
      </c>
      <c r="K328">
        <f>(10^(_10sept_0_10[[#This Row],[V_mag_adj]]/20)*SIN(RADIANS(_10sept_0_10[[#This Row],[V_phase]])))*0.15</f>
        <v>-3.6057792886329059E-5</v>
      </c>
    </row>
    <row r="329" spans="1:11" x14ac:dyDescent="0.25">
      <c r="A329">
        <v>146</v>
      </c>
      <c r="B329">
        <v>-27.94</v>
      </c>
      <c r="C329">
        <v>-47.62</v>
      </c>
      <c r="D329">
        <v>-28.15</v>
      </c>
      <c r="E329">
        <v>-47.6</v>
      </c>
      <c r="F329">
        <f>_10sept_0_10[[#This Row],[H_mag]]-40</f>
        <v>-67.94</v>
      </c>
      <c r="G329">
        <f>_10sept_0_10[[#This Row],[V_mag]]-40</f>
        <v>-68.150000000000006</v>
      </c>
      <c r="H329">
        <f>(10^(_10sept_0_10[[#This Row],[H_mag_adj]]/20)*COS(RADIANS(_10sept_0_10[[#This Row],[H_phase]])))*0.15</f>
        <v>4.0530305565465766E-5</v>
      </c>
      <c r="I329">
        <f>(10^(_10sept_0_10[[#This Row],[H_mag_adj]]/20)*SIN(RADIANS(_10sept_0_10[[#This Row],[H_phase]])))*0.15</f>
        <v>-4.4417475728016644E-5</v>
      </c>
      <c r="J329">
        <f>(10^(_10sept_0_10[[#This Row],[V_mag_adj]]/20)*COS(RADIANS(_10sept_0_10[[#This Row],[V_phase]])))*0.15</f>
        <v>3.9577281189294435E-5</v>
      </c>
      <c r="K329">
        <f>(10^(_10sept_0_10[[#This Row],[V_mag_adj]]/20)*SIN(RADIANS(_10sept_0_10[[#This Row],[V_phase]])))*0.15</f>
        <v>-4.3342653384951876E-5</v>
      </c>
    </row>
    <row r="330" spans="1:11" x14ac:dyDescent="0.25">
      <c r="A330">
        <v>147</v>
      </c>
      <c r="B330">
        <v>-28.12</v>
      </c>
      <c r="C330">
        <v>-54.79</v>
      </c>
      <c r="D330">
        <v>-28.36</v>
      </c>
      <c r="E330">
        <v>-54.78</v>
      </c>
      <c r="F330">
        <f>_10sept_0_10[[#This Row],[H_mag]]-40</f>
        <v>-68.12</v>
      </c>
      <c r="G330">
        <f>_10sept_0_10[[#This Row],[V_mag]]-40</f>
        <v>-68.36</v>
      </c>
      <c r="H330">
        <f>(10^(_10sept_0_10[[#This Row],[H_mag_adj]]/20)*COS(RADIANS(_10sept_0_10[[#This Row],[H_phase]])))*0.15</f>
        <v>3.3958383690493029E-5</v>
      </c>
      <c r="I330">
        <f>(10^(_10sept_0_10[[#This Row],[H_mag_adj]]/20)*SIN(RADIANS(_10sept_0_10[[#This Row],[H_phase]])))*0.15</f>
        <v>-4.8121244749754333E-5</v>
      </c>
      <c r="J330">
        <f>(10^(_10sept_0_10[[#This Row],[V_mag_adj]]/20)*COS(RADIANS(_10sept_0_10[[#This Row],[V_phase]])))*0.15</f>
        <v>3.3041092808303127E-5</v>
      </c>
      <c r="K330">
        <f>(10^(_10sept_0_10[[#This Row],[V_mag_adj]]/20)*SIN(RADIANS(_10sept_0_10[[#This Row],[V_phase]])))*0.15</f>
        <v>-4.6804041189331332E-5</v>
      </c>
    </row>
    <row r="331" spans="1:11" x14ac:dyDescent="0.25">
      <c r="A331">
        <v>148</v>
      </c>
      <c r="B331">
        <v>-28.45</v>
      </c>
      <c r="C331">
        <v>-62.52</v>
      </c>
      <c r="D331">
        <v>-28.52</v>
      </c>
      <c r="E331">
        <v>-62.34</v>
      </c>
      <c r="F331">
        <f>_10sept_0_10[[#This Row],[H_mag]]-40</f>
        <v>-68.45</v>
      </c>
      <c r="G331">
        <f>_10sept_0_10[[#This Row],[V_mag]]-40</f>
        <v>-68.52</v>
      </c>
      <c r="H331">
        <f>(10^(_10sept_0_10[[#This Row],[H_mag_adj]]/20)*COS(RADIANS(_10sept_0_10[[#This Row],[H_phase]])))*0.15</f>
        <v>2.6164083041786774E-5</v>
      </c>
      <c r="I331">
        <f>(10^(_10sept_0_10[[#This Row],[H_mag_adj]]/20)*SIN(RADIANS(_10sept_0_10[[#This Row],[H_phase]])))*0.15</f>
        <v>-5.0303599923190975E-5</v>
      </c>
      <c r="J331">
        <f>(10^(_10sept_0_10[[#This Row],[V_mag_adj]]/20)*COS(RADIANS(_10sept_0_10[[#This Row],[V_phase]])))*0.15</f>
        <v>2.6110709426428527E-5</v>
      </c>
      <c r="K331">
        <f>(10^(_10sept_0_10[[#This Row],[V_mag_adj]]/20)*SIN(RADIANS(_10sept_0_10[[#This Row],[V_phase]])))*0.15</f>
        <v>-4.9818046755577671E-5</v>
      </c>
    </row>
    <row r="332" spans="1:11" x14ac:dyDescent="0.25">
      <c r="A332">
        <v>149</v>
      </c>
      <c r="B332">
        <v>-29.18</v>
      </c>
      <c r="C332">
        <v>-73.319999999999993</v>
      </c>
      <c r="D332">
        <v>-29.22</v>
      </c>
      <c r="E332">
        <v>-72.290000000000006</v>
      </c>
      <c r="F332">
        <f>_10sept_0_10[[#This Row],[H_mag]]-40</f>
        <v>-69.180000000000007</v>
      </c>
      <c r="G332">
        <f>_10sept_0_10[[#This Row],[V_mag]]-40</f>
        <v>-69.22</v>
      </c>
      <c r="H332">
        <f>(10^(_10sept_0_10[[#This Row],[H_mag_adj]]/20)*COS(RADIANS(_10sept_0_10[[#This Row],[H_phase]])))*0.15</f>
        <v>1.496279544166831E-5</v>
      </c>
      <c r="I332">
        <f>(10^(_10sept_0_10[[#This Row],[H_mag_adj]]/20)*SIN(RADIANS(_10sept_0_10[[#This Row],[H_phase]])))*0.15</f>
        <v>-4.9936919023514419E-5</v>
      </c>
      <c r="J332">
        <f>(10^(_10sept_0_10[[#This Row],[V_mag_adj]]/20)*COS(RADIANS(_10sept_0_10[[#This Row],[V_phase]])))*0.15</f>
        <v>1.5785178892244333E-5</v>
      </c>
      <c r="K332">
        <f>(10^(_10sept_0_10[[#This Row],[V_mag_adj]]/20)*SIN(RADIANS(_10sept_0_10[[#This Row],[V_phase]])))*0.15</f>
        <v>-4.9431713735021763E-5</v>
      </c>
    </row>
    <row r="333" spans="1:11" x14ac:dyDescent="0.25">
      <c r="A333">
        <v>150</v>
      </c>
      <c r="B333">
        <v>-29.85</v>
      </c>
      <c r="C333">
        <v>-85.1</v>
      </c>
      <c r="D333">
        <v>-29.9</v>
      </c>
      <c r="E333">
        <v>-84.2</v>
      </c>
      <c r="F333">
        <f>_10sept_0_10[[#This Row],[H_mag]]-40</f>
        <v>-69.849999999999994</v>
      </c>
      <c r="G333">
        <f>_10sept_0_10[[#This Row],[V_mag]]-40</f>
        <v>-69.900000000000006</v>
      </c>
      <c r="H333">
        <f>(10^(_10sept_0_10[[#This Row],[H_mag_adj]]/20)*COS(RADIANS(_10sept_0_10[[#This Row],[H_phase]])))*0.15</f>
        <v>4.1222581224045902E-6</v>
      </c>
      <c r="I333">
        <f>(10^(_10sept_0_10[[#This Row],[H_mag_adj]]/20)*SIN(RADIANS(_10sept_0_10[[#This Row],[H_phase]])))*0.15</f>
        <v>-4.8084060383881796E-5</v>
      </c>
      <c r="J333">
        <f>(10^(_10sept_0_10[[#This Row],[V_mag_adj]]/20)*COS(RADIANS(_10sept_0_10[[#This Row],[V_phase]])))*0.15</f>
        <v>4.8490274229307124E-6</v>
      </c>
      <c r="K333">
        <f>(10^(_10sept_0_10[[#This Row],[V_mag_adj]]/20)*SIN(RADIANS(_10sept_0_10[[#This Row],[V_phase]])))*0.15</f>
        <v>-4.7737785512980813E-5</v>
      </c>
    </row>
    <row r="334" spans="1:11" x14ac:dyDescent="0.25">
      <c r="A334">
        <v>151</v>
      </c>
      <c r="B334">
        <v>-30.14</v>
      </c>
      <c r="C334">
        <v>-99.59</v>
      </c>
      <c r="D334">
        <v>-30.31</v>
      </c>
      <c r="E334">
        <v>-98.25</v>
      </c>
      <c r="F334">
        <f>_10sept_0_10[[#This Row],[H_mag]]-40</f>
        <v>-70.14</v>
      </c>
      <c r="G334">
        <f>_10sept_0_10[[#This Row],[V_mag]]-40</f>
        <v>-70.31</v>
      </c>
      <c r="H334">
        <f>(10^(_10sept_0_10[[#This Row],[H_mag_adj]]/20)*COS(RADIANS(_10sept_0_10[[#This Row],[H_phase]])))*0.15</f>
        <v>-7.7760230149344082E-6</v>
      </c>
      <c r="I334">
        <f>(10^(_10sept_0_10[[#This Row],[H_mag_adj]]/20)*SIN(RADIANS(_10sept_0_10[[#This Row],[H_phase]])))*0.15</f>
        <v>-4.6023457526124798E-5</v>
      </c>
      <c r="J334">
        <f>(10^(_10sept_0_10[[#This Row],[V_mag_adj]]/20)*COS(RADIANS(_10sept_0_10[[#This Row],[V_phase]])))*0.15</f>
        <v>-6.5678137782171037E-6</v>
      </c>
      <c r="K334">
        <f>(10^(_10sept_0_10[[#This Row],[V_mag_adj]]/20)*SIN(RADIANS(_10sept_0_10[[#This Row],[V_phase]])))*0.15</f>
        <v>-4.5297423127339932E-5</v>
      </c>
    </row>
    <row r="335" spans="1:11" x14ac:dyDescent="0.25">
      <c r="A335">
        <v>152</v>
      </c>
      <c r="B335">
        <v>-29.95</v>
      </c>
      <c r="C335">
        <v>-114.43</v>
      </c>
      <c r="D335">
        <v>-30.24</v>
      </c>
      <c r="E335">
        <v>-113.8</v>
      </c>
      <c r="F335">
        <f>_10sept_0_10[[#This Row],[H_mag]]-40</f>
        <v>-69.95</v>
      </c>
      <c r="G335">
        <f>_10sept_0_10[[#This Row],[V_mag]]-40</f>
        <v>-70.239999999999995</v>
      </c>
      <c r="H335">
        <f>(10^(_10sept_0_10[[#This Row],[H_mag_adj]]/20)*COS(RADIANS(_10sept_0_10[[#This Row],[H_phase]])))*0.15</f>
        <v>-1.9731134379339272E-5</v>
      </c>
      <c r="I335">
        <f>(10^(_10sept_0_10[[#This Row],[H_mag_adj]]/20)*SIN(RADIANS(_10sept_0_10[[#This Row],[H_phase]])))*0.15</f>
        <v>-4.343657569594115E-5</v>
      </c>
      <c r="J335">
        <f>(10^(_10sept_0_10[[#This Row],[V_mag_adj]]/20)*COS(RADIANS(_10sept_0_10[[#This Row],[V_phase]])))*0.15</f>
        <v>-1.8620166010697727E-5</v>
      </c>
      <c r="K335">
        <f>(10^(_10sept_0_10[[#This Row],[V_mag_adj]]/20)*SIN(RADIANS(_10sept_0_10[[#This Row],[V_phase]])))*0.15</f>
        <v>-4.2217567798335936E-5</v>
      </c>
    </row>
    <row r="336" spans="1:11" x14ac:dyDescent="0.25">
      <c r="A336">
        <v>153</v>
      </c>
      <c r="B336">
        <v>-29.26</v>
      </c>
      <c r="C336">
        <v>-130.76</v>
      </c>
      <c r="D336">
        <v>-29.56</v>
      </c>
      <c r="E336">
        <v>-130.25</v>
      </c>
      <c r="F336">
        <f>_10sept_0_10[[#This Row],[H_mag]]-40</f>
        <v>-69.260000000000005</v>
      </c>
      <c r="G336">
        <f>_10sept_0_10[[#This Row],[V_mag]]-40</f>
        <v>-69.56</v>
      </c>
      <c r="H336">
        <f>(10^(_10sept_0_10[[#This Row],[H_mag_adj]]/20)*COS(RADIANS(_10sept_0_10[[#This Row],[H_phase]])))*0.15</f>
        <v>-3.3723495315144567E-5</v>
      </c>
      <c r="I336">
        <f>(10^(_10sept_0_10[[#This Row],[H_mag_adj]]/20)*SIN(RADIANS(_10sept_0_10[[#This Row],[H_phase]])))*0.15</f>
        <v>-3.9124232223847248E-5</v>
      </c>
      <c r="J336">
        <f>(10^(_10sept_0_10[[#This Row],[V_mag_adj]]/20)*COS(RADIANS(_10sept_0_10[[#This Row],[V_phase]])))*0.15</f>
        <v>-3.2240897166085898E-5</v>
      </c>
      <c r="K336">
        <f>(10^(_10sept_0_10[[#This Row],[V_mag_adj]]/20)*SIN(RADIANS(_10sept_0_10[[#This Row],[V_phase]])))*0.15</f>
        <v>-3.8084485868600334E-5</v>
      </c>
    </row>
    <row r="337" spans="1:11" x14ac:dyDescent="0.25">
      <c r="A337">
        <v>154</v>
      </c>
      <c r="B337">
        <v>-28.45</v>
      </c>
      <c r="C337">
        <v>-144.19</v>
      </c>
      <c r="D337">
        <v>-28.44</v>
      </c>
      <c r="E337">
        <v>-144.15</v>
      </c>
      <c r="F337">
        <f>_10sept_0_10[[#This Row],[H_mag]]-40</f>
        <v>-68.45</v>
      </c>
      <c r="G337">
        <f>_10sept_0_10[[#This Row],[V_mag]]-40</f>
        <v>-68.44</v>
      </c>
      <c r="H337">
        <f>(10^(_10sept_0_10[[#This Row],[H_mag_adj]]/20)*COS(RADIANS(_10sept_0_10[[#This Row],[H_phase]])))*0.15</f>
        <v>-4.5982397297058534E-5</v>
      </c>
      <c r="I337">
        <f>(10^(_10sept_0_10[[#This Row],[H_mag_adj]]/20)*SIN(RADIANS(_10sept_0_10[[#This Row],[H_phase]])))*0.15</f>
        <v>-3.3175752372258834E-5</v>
      </c>
      <c r="J337">
        <f>(10^(_10sept_0_10[[#This Row],[V_mag_adj]]/20)*COS(RADIANS(_10sept_0_10[[#This Row],[V_phase]])))*0.15</f>
        <v>-4.6012168032705195E-5</v>
      </c>
      <c r="K337">
        <f>(10^(_10sept_0_10[[#This Row],[V_mag_adj]]/20)*SIN(RADIANS(_10sept_0_10[[#This Row],[V_phase]])))*0.15</f>
        <v>-3.3246100016326357E-5</v>
      </c>
    </row>
    <row r="338" spans="1:11" x14ac:dyDescent="0.25">
      <c r="A338">
        <v>155</v>
      </c>
      <c r="B338">
        <v>-27.58</v>
      </c>
      <c r="C338">
        <v>-153.47999999999999</v>
      </c>
      <c r="D338">
        <v>-27.44</v>
      </c>
      <c r="E338">
        <v>-154.21</v>
      </c>
      <c r="F338">
        <f>_10sept_0_10[[#This Row],[H_mag]]-40</f>
        <v>-67.58</v>
      </c>
      <c r="G338">
        <f>_10sept_0_10[[#This Row],[V_mag]]-40</f>
        <v>-67.44</v>
      </c>
      <c r="H338">
        <f>(10^(_10sept_0_10[[#This Row],[H_mag_adj]]/20)*COS(RADIANS(_10sept_0_10[[#This Row],[H_phase]])))*0.15</f>
        <v>-5.6079847734393266E-5</v>
      </c>
      <c r="I338">
        <f>(10^(_10sept_0_10[[#This Row],[H_mag_adj]]/20)*SIN(RADIANS(_10sept_0_10[[#This Row],[H_phase]])))*0.15</f>
        <v>-2.798482664156405E-5</v>
      </c>
      <c r="J338">
        <f>(10^(_10sept_0_10[[#This Row],[V_mag_adj]]/20)*COS(RADIANS(_10sept_0_10[[#This Row],[V_phase]])))*0.15</f>
        <v>-5.7348781998090733E-5</v>
      </c>
      <c r="K338">
        <f>(10^(_10sept_0_10[[#This Row],[V_mag_adj]]/20)*SIN(RADIANS(_10sept_0_10[[#This Row],[V_phase]])))*0.15</f>
        <v>-2.7711137116139622E-5</v>
      </c>
    </row>
    <row r="339" spans="1:11" x14ac:dyDescent="0.25">
      <c r="A339">
        <v>156</v>
      </c>
      <c r="B339">
        <v>-26.63</v>
      </c>
      <c r="C339">
        <v>-162</v>
      </c>
      <c r="D339">
        <v>-26.74</v>
      </c>
      <c r="E339">
        <v>-162.66</v>
      </c>
      <c r="F339">
        <f>_10sept_0_10[[#This Row],[H_mag]]-40</f>
        <v>-66.63</v>
      </c>
      <c r="G339">
        <f>_10sept_0_10[[#This Row],[V_mag]]-40</f>
        <v>-66.739999999999995</v>
      </c>
      <c r="H339">
        <f>(10^(_10sept_0_10[[#This Row],[H_mag_adj]]/20)*COS(RADIANS(_10sept_0_10[[#This Row],[H_phase]])))*0.15</f>
        <v>-6.6496315881376972E-5</v>
      </c>
      <c r="I339">
        <f>(10^(_10sept_0_10[[#This Row],[H_mag_adj]]/20)*SIN(RADIANS(_10sept_0_10[[#This Row],[H_phase]])))*0.15</f>
        <v>-2.1605962756784398E-5</v>
      </c>
      <c r="J339">
        <f>(10^(_10sept_0_10[[#This Row],[V_mag_adj]]/20)*COS(RADIANS(_10sept_0_10[[#This Row],[V_phase]])))*0.15</f>
        <v>-6.5900891202363239E-5</v>
      </c>
      <c r="K339">
        <f>(10^(_10sept_0_10[[#This Row],[V_mag_adj]]/20)*SIN(RADIANS(_10sept_0_10[[#This Row],[V_phase]])))*0.15</f>
        <v>-2.0576323603681372E-5</v>
      </c>
    </row>
    <row r="340" spans="1:11" x14ac:dyDescent="0.25">
      <c r="A340">
        <v>157</v>
      </c>
      <c r="B340">
        <v>-26.04</v>
      </c>
      <c r="C340">
        <v>-169.03</v>
      </c>
      <c r="D340">
        <v>-26.06</v>
      </c>
      <c r="E340">
        <v>-170.1</v>
      </c>
      <c r="F340">
        <f>_10sept_0_10[[#This Row],[H_mag]]-40</f>
        <v>-66.039999999999992</v>
      </c>
      <c r="G340">
        <f>_10sept_0_10[[#This Row],[V_mag]]-40</f>
        <v>-66.06</v>
      </c>
      <c r="H340">
        <f>(10^(_10sept_0_10[[#This Row],[H_mag_adj]]/20)*COS(RADIANS(_10sept_0_10[[#This Row],[H_phase]])))*0.15</f>
        <v>-7.3465252408429609E-5</v>
      </c>
      <c r="I340">
        <f>(10^(_10sept_0_10[[#This Row],[H_mag_adj]]/20)*SIN(RADIANS(_10sept_0_10[[#This Row],[H_phase]])))*0.15</f>
        <v>-1.4240282816752826E-5</v>
      </c>
      <c r="J340">
        <f>(10^(_10sept_0_10[[#This Row],[V_mag_adj]]/20)*COS(RADIANS(_10sept_0_10[[#This Row],[V_phase]])))*0.15</f>
        <v>-7.3548816657876097E-5</v>
      </c>
      <c r="K340">
        <f>(10^(_10sept_0_10[[#This Row],[V_mag_adj]]/20)*SIN(RADIANS(_10sept_0_10[[#This Row],[V_phase]])))*0.15</f>
        <v>-1.2836323379418663E-5</v>
      </c>
    </row>
    <row r="341" spans="1:11" x14ac:dyDescent="0.25">
      <c r="A341">
        <v>158</v>
      </c>
      <c r="B341">
        <v>-25.62</v>
      </c>
      <c r="C341">
        <v>-174.38</v>
      </c>
      <c r="D341">
        <v>-25.66</v>
      </c>
      <c r="E341">
        <v>-175.44</v>
      </c>
      <c r="F341">
        <f>_10sept_0_10[[#This Row],[H_mag]]-40</f>
        <v>-65.62</v>
      </c>
      <c r="G341">
        <f>_10sept_0_10[[#This Row],[V_mag]]-40</f>
        <v>-65.66</v>
      </c>
      <c r="H341">
        <f>(10^(_10sept_0_10[[#This Row],[H_mag_adj]]/20)*COS(RADIANS(_10sept_0_10[[#This Row],[H_phase]])))*0.15</f>
        <v>-7.8162545108755323E-5</v>
      </c>
      <c r="I341">
        <f>(10^(_10sept_0_10[[#This Row],[H_mag_adj]]/20)*SIN(RADIANS(_10sept_0_10[[#This Row],[H_phase]])))*0.15</f>
        <v>-7.6914516808928134E-6</v>
      </c>
      <c r="J341">
        <f>(10^(_10sept_0_10[[#This Row],[V_mag_adj]]/20)*COS(RADIANS(_10sept_0_10[[#This Row],[V_phase]])))*0.15</f>
        <v>-7.7931740155880551E-5</v>
      </c>
      <c r="K341">
        <f>(10^(_10sept_0_10[[#This Row],[V_mag_adj]]/20)*SIN(RADIANS(_10sept_0_10[[#This Row],[V_phase]])))*0.15</f>
        <v>-6.2154831802715397E-6</v>
      </c>
    </row>
    <row r="342" spans="1:11" x14ac:dyDescent="0.25">
      <c r="A342">
        <v>159</v>
      </c>
      <c r="B342">
        <v>-25.51</v>
      </c>
      <c r="C342">
        <v>-179.85</v>
      </c>
      <c r="D342">
        <v>-25.52</v>
      </c>
      <c r="E342">
        <v>179.19</v>
      </c>
      <c r="F342">
        <f>_10sept_0_10[[#This Row],[H_mag]]-40</f>
        <v>-65.510000000000005</v>
      </c>
      <c r="G342">
        <f>_10sept_0_10[[#This Row],[V_mag]]-40</f>
        <v>-65.52</v>
      </c>
      <c r="H342">
        <f>(10^(_10sept_0_10[[#This Row],[H_mag_adj]]/20)*COS(RADIANS(_10sept_0_10[[#This Row],[H_phase]])))*0.15</f>
        <v>-7.9540766311694873E-5</v>
      </c>
      <c r="I342">
        <f>(10^(_10sept_0_10[[#This Row],[H_mag_adj]]/20)*SIN(RADIANS(_10sept_0_10[[#This Row],[H_phase]])))*0.15</f>
        <v>-2.0823771500124928E-7</v>
      </c>
      <c r="J342">
        <f>(10^(_10sept_0_10[[#This Row],[V_mag_adj]]/20)*COS(RADIANS(_10sept_0_10[[#This Row],[V_phase]])))*0.15</f>
        <v>-7.9441577346079894E-5</v>
      </c>
      <c r="K342">
        <f>(10^(_10sept_0_10[[#This Row],[V_mag_adj]]/20)*SIN(RADIANS(_10sept_0_10[[#This Row],[V_phase]])))*0.15</f>
        <v>1.1231536663131057E-6</v>
      </c>
    </row>
    <row r="343" spans="1:11" x14ac:dyDescent="0.25">
      <c r="A343">
        <v>160</v>
      </c>
      <c r="B343">
        <v>-25.77</v>
      </c>
      <c r="C343">
        <v>175.64</v>
      </c>
      <c r="D343">
        <v>-25.74</v>
      </c>
      <c r="E343">
        <v>174.12</v>
      </c>
      <c r="F343">
        <f>_10sept_0_10[[#This Row],[H_mag]]-40</f>
        <v>-65.77</v>
      </c>
      <c r="G343">
        <f>_10sept_0_10[[#This Row],[V_mag]]-40</f>
        <v>-65.739999999999995</v>
      </c>
      <c r="H343">
        <f>(10^(_10sept_0_10[[#This Row],[H_mag_adj]]/20)*COS(RADIANS(_10sept_0_10[[#This Row],[H_phase]])))*0.15</f>
        <v>-7.6971972992659782E-5</v>
      </c>
      <c r="I343">
        <f>(10^(_10sept_0_10[[#This Row],[H_mag_adj]]/20)*SIN(RADIANS(_10sept_0_10[[#This Row],[H_phase]])))*0.15</f>
        <v>5.8686187030958399E-6</v>
      </c>
      <c r="J343">
        <f>(10^(_10sept_0_10[[#This Row],[V_mag_adj]]/20)*COS(RADIANS(_10sept_0_10[[#This Row],[V_phase]])))*0.15</f>
        <v>-7.7054897362291596E-5</v>
      </c>
      <c r="K343">
        <f>(10^(_10sept_0_10[[#This Row],[V_mag_adj]]/20)*SIN(RADIANS(_10sept_0_10[[#This Row],[V_phase]])))*0.15</f>
        <v>7.9356655461298089E-6</v>
      </c>
    </row>
    <row r="344" spans="1:11" x14ac:dyDescent="0.25">
      <c r="A344">
        <v>161</v>
      </c>
      <c r="B344">
        <v>-26.2</v>
      </c>
      <c r="C344">
        <v>170.62</v>
      </c>
      <c r="D344">
        <v>-26.18</v>
      </c>
      <c r="E344">
        <v>168.67</v>
      </c>
      <c r="F344">
        <f>_10sept_0_10[[#This Row],[H_mag]]-40</f>
        <v>-66.2</v>
      </c>
      <c r="G344">
        <f>_10sept_0_10[[#This Row],[V_mag]]-40</f>
        <v>-66.180000000000007</v>
      </c>
      <c r="H344">
        <f>(10^(_10sept_0_10[[#This Row],[H_mag_adj]]/20)*COS(RADIANS(_10sept_0_10[[#This Row],[H_phase]])))*0.15</f>
        <v>-7.2484506319149102E-5</v>
      </c>
      <c r="I344">
        <f>(10^(_10sept_0_10[[#This Row],[H_mag_adj]]/20)*SIN(RADIANS(_10sept_0_10[[#This Row],[H_phase]])))*0.15</f>
        <v>1.1973738407994215E-5</v>
      </c>
      <c r="J344">
        <f>(10^(_10sept_0_10[[#This Row],[V_mag_adj]]/20)*COS(RADIANS(_10sept_0_10[[#This Row],[V_phase]])))*0.15</f>
        <v>-7.2201154141638129E-5</v>
      </c>
      <c r="K344">
        <f>(10^(_10sept_0_10[[#This Row],[V_mag_adj]]/20)*SIN(RADIANS(_10sept_0_10[[#This Row],[V_phase]])))*0.15</f>
        <v>1.4466532243776784E-5</v>
      </c>
    </row>
    <row r="345" spans="1:11" x14ac:dyDescent="0.25">
      <c r="A345">
        <v>162</v>
      </c>
      <c r="B345">
        <v>-27.01</v>
      </c>
      <c r="C345">
        <v>164.98</v>
      </c>
      <c r="D345">
        <v>-27</v>
      </c>
      <c r="E345">
        <v>162.97999999999999</v>
      </c>
      <c r="F345">
        <f>_10sept_0_10[[#This Row],[H_mag]]-40</f>
        <v>-67.010000000000005</v>
      </c>
      <c r="G345">
        <f>_10sept_0_10[[#This Row],[V_mag]]-40</f>
        <v>-67</v>
      </c>
      <c r="H345">
        <f>(10^(_10sept_0_10[[#This Row],[H_mag_adj]]/20)*COS(RADIANS(_10sept_0_10[[#This Row],[H_phase]])))*0.15</f>
        <v>-6.4638964183137614E-5</v>
      </c>
      <c r="I345">
        <f>(10^(_10sept_0_10[[#This Row],[H_mag_adj]]/20)*SIN(RADIANS(_10sept_0_10[[#This Row],[H_phase]])))*0.15</f>
        <v>1.7344143739378231E-5</v>
      </c>
      <c r="J345">
        <f>(10^(_10sept_0_10[[#This Row],[V_mag_adj]]/20)*COS(RADIANS(_10sept_0_10[[#This Row],[V_phase]])))*0.15</f>
        <v>-6.4068004557555529E-5</v>
      </c>
      <c r="K345">
        <f>(10^(_10sept_0_10[[#This Row],[V_mag_adj]]/20)*SIN(RADIANS(_10sept_0_10[[#This Row],[V_phase]])))*0.15</f>
        <v>1.9612011643200054E-5</v>
      </c>
    </row>
    <row r="346" spans="1:11" x14ac:dyDescent="0.25">
      <c r="A346">
        <v>163</v>
      </c>
      <c r="B346">
        <v>-27.85</v>
      </c>
      <c r="C346">
        <v>159.46</v>
      </c>
      <c r="D346">
        <v>-27.9</v>
      </c>
      <c r="E346">
        <v>158.06</v>
      </c>
      <c r="F346">
        <f>_10sept_0_10[[#This Row],[H_mag]]-40</f>
        <v>-67.849999999999994</v>
      </c>
      <c r="G346">
        <f>_10sept_0_10[[#This Row],[V_mag]]-40</f>
        <v>-67.900000000000006</v>
      </c>
      <c r="H346">
        <f>(10^(_10sept_0_10[[#This Row],[H_mag_adj]]/20)*COS(RADIANS(_10sept_0_10[[#This Row],[H_phase]])))*0.15</f>
        <v>-5.6893860597240232E-5</v>
      </c>
      <c r="I346">
        <f>(10^(_10sept_0_10[[#This Row],[H_mag_adj]]/20)*SIN(RADIANS(_10sept_0_10[[#This Row],[H_phase]])))*0.15</f>
        <v>2.1317026435240931E-5</v>
      </c>
      <c r="J346">
        <f>(10^(_10sept_0_10[[#This Row],[V_mag_adj]]/20)*COS(RADIANS(_10sept_0_10[[#This Row],[V_phase]])))*0.15</f>
        <v>-5.6032576218255559E-5</v>
      </c>
      <c r="K346">
        <f>(10^(_10sept_0_10[[#This Row],[V_mag_adj]]/20)*SIN(RADIANS(_10sept_0_10[[#This Row],[V_phase]])))*0.15</f>
        <v>2.2570403660611768E-5</v>
      </c>
    </row>
    <row r="347" spans="1:11" x14ac:dyDescent="0.25">
      <c r="A347">
        <v>164</v>
      </c>
      <c r="B347">
        <v>-29.37</v>
      </c>
      <c r="C347">
        <v>151.13</v>
      </c>
      <c r="D347">
        <v>-29.35</v>
      </c>
      <c r="E347">
        <v>151.69</v>
      </c>
      <c r="F347">
        <f>_10sept_0_10[[#This Row],[H_mag]]-40</f>
        <v>-69.37</v>
      </c>
      <c r="G347">
        <f>_10sept_0_10[[#This Row],[V_mag]]-40</f>
        <v>-69.349999999999994</v>
      </c>
      <c r="H347">
        <f>(10^(_10sept_0_10[[#This Row],[H_mag_adj]]/20)*COS(RADIANS(_10sept_0_10[[#This Row],[H_phase]])))*0.15</f>
        <v>-4.466375826844165E-5</v>
      </c>
      <c r="I347">
        <f>(10^(_10sept_0_10[[#This Row],[H_mag_adj]]/20)*SIN(RADIANS(_10sept_0_10[[#This Row],[H_phase]])))*0.15</f>
        <v>2.4625215578151297E-5</v>
      </c>
      <c r="J347">
        <f>(10^(_10sept_0_10[[#This Row],[V_mag_adj]]/20)*COS(RADIANS(_10sept_0_10[[#This Row],[V_phase]])))*0.15</f>
        <v>-4.5005814645362663E-5</v>
      </c>
      <c r="K347">
        <f>(10^(_10sept_0_10[[#This Row],[V_mag_adj]]/20)*SIN(RADIANS(_10sept_0_10[[#This Row],[V_phase]])))*0.15</f>
        <v>2.424326770977931E-5</v>
      </c>
    </row>
    <row r="348" spans="1:11" x14ac:dyDescent="0.25">
      <c r="A348">
        <v>165</v>
      </c>
      <c r="B348">
        <v>-30.71</v>
      </c>
      <c r="C348">
        <v>145.06</v>
      </c>
      <c r="D348">
        <v>-30.58</v>
      </c>
      <c r="E348">
        <v>143.93</v>
      </c>
      <c r="F348">
        <f>_10sept_0_10[[#This Row],[H_mag]]-40</f>
        <v>-70.710000000000008</v>
      </c>
      <c r="G348">
        <f>_10sept_0_10[[#This Row],[V_mag]]-40</f>
        <v>-70.58</v>
      </c>
      <c r="H348">
        <f>(10^(_10sept_0_10[[#This Row],[H_mag_adj]]/20)*COS(RADIANS(_10sept_0_10[[#This Row],[H_phase]])))*0.15</f>
        <v>-3.5832232932815158E-5</v>
      </c>
      <c r="I348">
        <f>(10^(_10sept_0_10[[#This Row],[H_mag_adj]]/20)*SIN(RADIANS(_10sept_0_10[[#This Row],[H_phase]])))*0.15</f>
        <v>2.503411975445062E-5</v>
      </c>
      <c r="J348">
        <f>(10^(_10sept_0_10[[#This Row],[V_mag_adj]]/20)*COS(RADIANS(_10sept_0_10[[#This Row],[V_phase]])))*0.15</f>
        <v>-3.5864345639540258E-5</v>
      </c>
      <c r="K348">
        <f>(10^(_10sept_0_10[[#This Row],[V_mag_adj]]/20)*SIN(RADIANS(_10sept_0_10[[#This Row],[V_phase]])))*0.15</f>
        <v>2.6123977608881004E-5</v>
      </c>
    </row>
    <row r="349" spans="1:11" x14ac:dyDescent="0.25">
      <c r="A349">
        <v>166</v>
      </c>
      <c r="B349">
        <v>-32.479999999999997</v>
      </c>
      <c r="C349">
        <v>136.61000000000001</v>
      </c>
      <c r="D349">
        <v>-32.43</v>
      </c>
      <c r="E349">
        <v>136.43</v>
      </c>
      <c r="F349">
        <f>_10sept_0_10[[#This Row],[H_mag]]-40</f>
        <v>-72.47999999999999</v>
      </c>
      <c r="G349">
        <f>_10sept_0_10[[#This Row],[V_mag]]-40</f>
        <v>-72.430000000000007</v>
      </c>
      <c r="H349">
        <f>(10^(_10sept_0_10[[#This Row],[H_mag_adj]]/20)*COS(RADIANS(_10sept_0_10[[#This Row],[H_phase]])))*0.15</f>
        <v>-2.5908554282180043E-5</v>
      </c>
      <c r="I349">
        <f>(10^(_10sept_0_10[[#This Row],[H_mag_adj]]/20)*SIN(RADIANS(_10sept_0_10[[#This Row],[H_phase]])))*0.15</f>
        <v>2.4491937619041286E-5</v>
      </c>
      <c r="J349">
        <f>(10^(_10sept_0_10[[#This Row],[V_mag_adj]]/20)*COS(RADIANS(_10sept_0_10[[#This Row],[V_phase]])))*0.15</f>
        <v>-2.5980609641967539E-5</v>
      </c>
      <c r="K349">
        <f>(10^(_10sept_0_10[[#This Row],[V_mag_adj]]/20)*SIN(RADIANS(_10sept_0_10[[#This Row],[V_phase]])))*0.15</f>
        <v>2.4715073439975838E-5</v>
      </c>
    </row>
    <row r="350" spans="1:11" x14ac:dyDescent="0.25">
      <c r="A350">
        <v>167</v>
      </c>
      <c r="B350">
        <v>-34.24</v>
      </c>
      <c r="C350">
        <v>127.49</v>
      </c>
      <c r="D350">
        <v>-33.880000000000003</v>
      </c>
      <c r="E350">
        <v>126.93</v>
      </c>
      <c r="F350">
        <f>_10sept_0_10[[#This Row],[H_mag]]-40</f>
        <v>-74.240000000000009</v>
      </c>
      <c r="G350">
        <f>_10sept_0_10[[#This Row],[V_mag]]-40</f>
        <v>-73.88</v>
      </c>
      <c r="H350">
        <f>(10^(_10sept_0_10[[#This Row],[H_mag_adj]]/20)*COS(RADIANS(_10sept_0_10[[#This Row],[H_phase]])))*0.15</f>
        <v>-1.7719015427189099E-5</v>
      </c>
      <c r="I350">
        <f>(10^(_10sept_0_10[[#This Row],[H_mag_adj]]/20)*SIN(RADIANS(_10sept_0_10[[#This Row],[H_phase]])))*0.15</f>
        <v>2.310021731509959E-5</v>
      </c>
      <c r="J350">
        <f>(10^(_10sept_0_10[[#This Row],[V_mag_adj]]/20)*COS(RADIANS(_10sept_0_10[[#This Row],[V_phase]])))*0.15</f>
        <v>-1.8232627962375913E-5</v>
      </c>
      <c r="K350">
        <f>(10^(_10sept_0_10[[#This Row],[V_mag_adj]]/20)*SIN(RADIANS(_10sept_0_10[[#This Row],[V_phase]])))*0.15</f>
        <v>2.4257117759084861E-5</v>
      </c>
    </row>
    <row r="351" spans="1:11" x14ac:dyDescent="0.25">
      <c r="A351">
        <v>168</v>
      </c>
      <c r="B351">
        <v>-35.71</v>
      </c>
      <c r="C351">
        <v>117.33</v>
      </c>
      <c r="D351">
        <v>-35.39</v>
      </c>
      <c r="E351">
        <v>117.38</v>
      </c>
      <c r="F351">
        <f>_10sept_0_10[[#This Row],[H_mag]]-40</f>
        <v>-75.710000000000008</v>
      </c>
      <c r="G351">
        <f>_10sept_0_10[[#This Row],[V_mag]]-40</f>
        <v>-75.39</v>
      </c>
      <c r="H351">
        <f>(10^(_10sept_0_10[[#This Row],[H_mag_adj]]/20)*COS(RADIANS(_10sept_0_10[[#This Row],[H_phase]])))*0.15</f>
        <v>-1.128528481145787E-5</v>
      </c>
      <c r="I351">
        <f>(10^(_10sept_0_10[[#This Row],[H_mag_adj]]/20)*SIN(RADIANS(_10sept_0_10[[#This Row],[H_phase]])))*0.15</f>
        <v>2.1836777394969262E-5</v>
      </c>
      <c r="J351">
        <f>(10^(_10sept_0_10[[#This Row],[V_mag_adj]]/20)*COS(RADIANS(_10sept_0_10[[#This Row],[V_phase]])))*0.15</f>
        <v>-1.1728570543140431E-5</v>
      </c>
      <c r="K351">
        <f>(10^(_10sept_0_10[[#This Row],[V_mag_adj]]/20)*SIN(RADIANS(_10sept_0_10[[#This Row],[V_phase]])))*0.15</f>
        <v>2.2646050572821951E-5</v>
      </c>
    </row>
    <row r="352" spans="1:11" x14ac:dyDescent="0.25">
      <c r="A352">
        <v>169</v>
      </c>
      <c r="B352">
        <v>-37.229999999999997</v>
      </c>
      <c r="C352">
        <v>108.38</v>
      </c>
      <c r="D352">
        <v>-36.67</v>
      </c>
      <c r="E352">
        <v>109.57</v>
      </c>
      <c r="F352">
        <f>_10sept_0_10[[#This Row],[H_mag]]-40</f>
        <v>-77.22999999999999</v>
      </c>
      <c r="G352">
        <f>_10sept_0_10[[#This Row],[V_mag]]-40</f>
        <v>-76.67</v>
      </c>
      <c r="H352">
        <f>(10^(_10sept_0_10[[#This Row],[H_mag_adj]]/20)*COS(RADIANS(_10sept_0_10[[#This Row],[H_phase]])))*0.15</f>
        <v>-6.5063847806719956E-6</v>
      </c>
      <c r="I352">
        <f>(10^(_10sept_0_10[[#This Row],[H_mag_adj]]/20)*SIN(RADIANS(_10sept_0_10[[#This Row],[H_phase]])))*0.15</f>
        <v>1.9581733102076523E-5</v>
      </c>
      <c r="J352">
        <f>(10^(_10sept_0_10[[#This Row],[V_mag_adj]]/20)*COS(RADIANS(_10sept_0_10[[#This Row],[V_phase]])))*0.15</f>
        <v>-7.3719427807705978E-6</v>
      </c>
      <c r="K352">
        <f>(10^(_10sept_0_10[[#This Row],[V_mag_adj]]/20)*SIN(RADIANS(_10sept_0_10[[#This Row],[V_phase]])))*0.15</f>
        <v>2.0737173142692978E-5</v>
      </c>
    </row>
    <row r="353" spans="1:11" x14ac:dyDescent="0.25">
      <c r="A353">
        <v>170</v>
      </c>
      <c r="B353">
        <v>-38.19</v>
      </c>
      <c r="C353">
        <v>105.21</v>
      </c>
      <c r="D353">
        <v>-37.659999999999997</v>
      </c>
      <c r="E353">
        <v>100.22</v>
      </c>
      <c r="F353">
        <f>_10sept_0_10[[#This Row],[H_mag]]-40</f>
        <v>-78.19</v>
      </c>
      <c r="G353">
        <f>_10sept_0_10[[#This Row],[V_mag]]-40</f>
        <v>-77.66</v>
      </c>
      <c r="H353">
        <f>(10^(_10sept_0_10[[#This Row],[H_mag_adj]]/20)*COS(RADIANS(_10sept_0_10[[#This Row],[H_phase]])))*0.15</f>
        <v>-4.8471327207952113E-6</v>
      </c>
      <c r="I353">
        <f>(10^(_10sept_0_10[[#This Row],[H_mag_adj]]/20)*SIN(RADIANS(_10sept_0_10[[#This Row],[H_phase]])))*0.15</f>
        <v>1.782811367097894E-5</v>
      </c>
      <c r="J353">
        <f>(10^(_10sept_0_10[[#This Row],[V_mag_adj]]/20)*COS(RADIANS(_10sept_0_10[[#This Row],[V_phase]])))*0.15</f>
        <v>-3.4842884245968687E-6</v>
      </c>
      <c r="K353">
        <f>(10^(_10sept_0_10[[#This Row],[V_mag_adj]]/20)*SIN(RADIANS(_10sept_0_10[[#This Row],[V_phase]])))*0.15</f>
        <v>1.9326151411070325E-5</v>
      </c>
    </row>
    <row r="354" spans="1:11" x14ac:dyDescent="0.25">
      <c r="A354">
        <v>171</v>
      </c>
      <c r="B354">
        <v>-38.85</v>
      </c>
      <c r="C354">
        <v>99.55</v>
      </c>
      <c r="D354">
        <v>-38.96</v>
      </c>
      <c r="E354">
        <v>97.47</v>
      </c>
      <c r="F354">
        <f>_10sept_0_10[[#This Row],[H_mag]]-40</f>
        <v>-78.849999999999994</v>
      </c>
      <c r="G354">
        <f>_10sept_0_10[[#This Row],[V_mag]]-40</f>
        <v>-78.960000000000008</v>
      </c>
      <c r="H354">
        <f>(10^(_10sept_0_10[[#This Row],[H_mag_adj]]/20)*COS(RADIANS(_10sept_0_10[[#This Row],[H_phase]])))*0.15</f>
        <v>-2.8409213715485067E-6</v>
      </c>
      <c r="I354">
        <f>(10^(_10sept_0_10[[#This Row],[H_mag_adj]]/20)*SIN(RADIANS(_10sept_0_10[[#This Row],[H_phase]])))*0.15</f>
        <v>1.6886139017325582E-5</v>
      </c>
      <c r="J354">
        <f>(10^(_10sept_0_10[[#This Row],[V_mag_adj]]/20)*COS(RADIANS(_10sept_0_10[[#This Row],[V_phase]])))*0.15</f>
        <v>-2.1981543258223201E-6</v>
      </c>
      <c r="K354">
        <f>(10^(_10sept_0_10[[#This Row],[V_mag_adj]]/20)*SIN(RADIANS(_10sept_0_10[[#This Row],[V_phase]])))*0.15</f>
        <v>1.6764465134080162E-5</v>
      </c>
    </row>
    <row r="355" spans="1:11" x14ac:dyDescent="0.25">
      <c r="A355">
        <v>172</v>
      </c>
      <c r="B355">
        <v>-39.479999999999997</v>
      </c>
      <c r="C355">
        <v>104.34</v>
      </c>
      <c r="D355">
        <v>-39.5</v>
      </c>
      <c r="E355">
        <v>101.21</v>
      </c>
      <c r="F355">
        <f>_10sept_0_10[[#This Row],[H_mag]]-40</f>
        <v>-79.47999999999999</v>
      </c>
      <c r="G355">
        <f>_10sept_0_10[[#This Row],[V_mag]]-40</f>
        <v>-79.5</v>
      </c>
      <c r="H355">
        <f>(10^(_10sept_0_10[[#This Row],[H_mag_adj]]/20)*COS(RADIANS(_10sept_0_10[[#This Row],[H_phase]])))*0.15</f>
        <v>-3.9443389223743022E-6</v>
      </c>
      <c r="I355">
        <f>(10^(_10sept_0_10[[#This Row],[H_mag_adj]]/20)*SIN(RADIANS(_10sept_0_10[[#This Row],[H_phase]])))*0.15</f>
        <v>1.5429245545551913E-5</v>
      </c>
      <c r="J355">
        <f>(10^(_10sept_0_10[[#This Row],[V_mag_adj]]/20)*COS(RADIANS(_10sept_0_10[[#This Row],[V_phase]])))*0.15</f>
        <v>-3.0888721604212172E-6</v>
      </c>
      <c r="K355">
        <f>(10^(_10sept_0_10[[#This Row],[V_mag_adj]]/20)*SIN(RADIANS(_10sept_0_10[[#This Row],[V_phase]])))*0.15</f>
        <v>1.5585667165524738E-5</v>
      </c>
    </row>
    <row r="356" spans="1:11" x14ac:dyDescent="0.25">
      <c r="A356">
        <v>173</v>
      </c>
      <c r="B356">
        <v>-39.47</v>
      </c>
      <c r="C356">
        <v>112.1</v>
      </c>
      <c r="D356">
        <v>-39.67</v>
      </c>
      <c r="E356">
        <v>109.86</v>
      </c>
      <c r="F356">
        <f>_10sept_0_10[[#This Row],[H_mag]]-40</f>
        <v>-79.47</v>
      </c>
      <c r="G356">
        <f>_10sept_0_10[[#This Row],[V_mag]]-40</f>
        <v>-79.67</v>
      </c>
      <c r="H356">
        <f>(10^(_10sept_0_10[[#This Row],[H_mag_adj]]/20)*COS(RADIANS(_10sept_0_10[[#This Row],[H_phase]])))*0.15</f>
        <v>-5.9984364115505164E-6</v>
      </c>
      <c r="I356">
        <f>(10^(_10sept_0_10[[#This Row],[H_mag_adj]]/20)*SIN(RADIANS(_10sept_0_10[[#This Row],[H_phase]])))*0.15</f>
        <v>1.4772367495359856E-5</v>
      </c>
      <c r="J356">
        <f>(10^(_10sept_0_10[[#This Row],[V_mag_adj]]/20)*COS(RADIANS(_10sept_0_10[[#This Row],[V_phase]])))*0.15</f>
        <v>-5.2931748243091151E-6</v>
      </c>
      <c r="K356">
        <f>(10^(_10sept_0_10[[#This Row],[V_mag_adj]]/20)*SIN(RADIANS(_10sept_0_10[[#This Row],[V_phase]])))*0.15</f>
        <v>1.4654190963032072E-5</v>
      </c>
    </row>
    <row r="357" spans="1:11" x14ac:dyDescent="0.25">
      <c r="A357">
        <v>174</v>
      </c>
      <c r="B357">
        <v>-39.64</v>
      </c>
      <c r="C357">
        <v>124.85</v>
      </c>
      <c r="D357">
        <v>-40</v>
      </c>
      <c r="E357">
        <v>118.43</v>
      </c>
      <c r="F357">
        <f>_10sept_0_10[[#This Row],[H_mag]]-40</f>
        <v>-79.64</v>
      </c>
      <c r="G357">
        <f>_10sept_0_10[[#This Row],[V_mag]]-40</f>
        <v>-80</v>
      </c>
      <c r="H357">
        <f>(10^(_10sept_0_10[[#This Row],[H_mag_adj]]/20)*COS(RADIANS(_10sept_0_10[[#This Row],[H_phase]])))*0.15</f>
        <v>-8.9341707631530985E-6</v>
      </c>
      <c r="I357">
        <f>(10^(_10sept_0_10[[#This Row],[H_mag_adj]]/20)*SIN(RADIANS(_10sept_0_10[[#This Row],[H_phase]])))*0.15</f>
        <v>1.2830680343951358E-5</v>
      </c>
      <c r="J357">
        <f>(10^(_10sept_0_10[[#This Row],[V_mag_adj]]/20)*COS(RADIANS(_10sept_0_10[[#This Row],[V_phase]])))*0.15</f>
        <v>-7.1412709015110395E-6</v>
      </c>
      <c r="K357">
        <f>(10^(_10sept_0_10[[#This Row],[V_mag_adj]]/20)*SIN(RADIANS(_10sept_0_10[[#This Row],[V_phase]])))*0.15</f>
        <v>1.3190991240662382E-5</v>
      </c>
    </row>
    <row r="358" spans="1:11" x14ac:dyDescent="0.25">
      <c r="A358">
        <v>175</v>
      </c>
      <c r="B358">
        <v>-38.85</v>
      </c>
      <c r="C358">
        <v>142.86000000000001</v>
      </c>
      <c r="D358">
        <v>-39.18</v>
      </c>
      <c r="E358">
        <v>134.16</v>
      </c>
      <c r="F358">
        <f>_10sept_0_10[[#This Row],[H_mag]]-40</f>
        <v>-78.849999999999994</v>
      </c>
      <c r="G358">
        <f>_10sept_0_10[[#This Row],[V_mag]]-40</f>
        <v>-79.180000000000007</v>
      </c>
      <c r="H358">
        <f>(10^(_10sept_0_10[[#This Row],[H_mag_adj]]/20)*COS(RADIANS(_10sept_0_10[[#This Row],[H_phase]])))*0.15</f>
        <v>-1.3650173851447159E-5</v>
      </c>
      <c r="I358">
        <f>(10^(_10sept_0_10[[#This Row],[H_mag_adj]]/20)*SIN(RADIANS(_10sept_0_10[[#This Row],[H_phase]])))*0.15</f>
        <v>1.0338533695695669E-5</v>
      </c>
      <c r="J358">
        <f>(10^(_10sept_0_10[[#This Row],[V_mag_adj]]/20)*COS(RADIANS(_10sept_0_10[[#This Row],[V_phase]])))*0.15</f>
        <v>-1.1484574232494595E-5</v>
      </c>
      <c r="K358">
        <f>(10^(_10sept_0_10[[#This Row],[V_mag_adj]]/20)*SIN(RADIANS(_10sept_0_10[[#This Row],[V_phase]])))*0.15</f>
        <v>1.1826354789086339E-5</v>
      </c>
    </row>
    <row r="359" spans="1:11" x14ac:dyDescent="0.25">
      <c r="A359">
        <v>176</v>
      </c>
      <c r="B359">
        <v>-37.869999999999997</v>
      </c>
      <c r="C359">
        <v>154.4</v>
      </c>
      <c r="D359">
        <v>-38.65</v>
      </c>
      <c r="E359">
        <v>154.33000000000001</v>
      </c>
      <c r="F359">
        <f>_10sept_0_10[[#This Row],[H_mag]]-40</f>
        <v>-77.87</v>
      </c>
      <c r="G359">
        <f>_10sept_0_10[[#This Row],[V_mag]]-40</f>
        <v>-78.650000000000006</v>
      </c>
      <c r="H359">
        <f>(10^(_10sept_0_10[[#This Row],[H_mag_adj]]/20)*COS(RADIANS(_10sept_0_10[[#This Row],[H_phase]])))*0.15</f>
        <v>-1.7286901364692863E-5</v>
      </c>
      <c r="I359">
        <f>(10^(_10sept_0_10[[#This Row],[H_mag_adj]]/20)*SIN(RADIANS(_10sept_0_10[[#This Row],[H_phase]])))*0.15</f>
        <v>8.2824953657459573E-6</v>
      </c>
      <c r="J359">
        <f>(10^(_10sept_0_10[[#This Row],[V_mag_adj]]/20)*COS(RADIANS(_10sept_0_10[[#This Row],[V_phase]])))*0.15</f>
        <v>-1.5792923759513128E-5</v>
      </c>
      <c r="K359">
        <f>(10^(_10sept_0_10[[#This Row],[V_mag_adj]]/20)*SIN(RADIANS(_10sept_0_10[[#This Row],[V_phase]])))*0.15</f>
        <v>7.5904390425529949E-6</v>
      </c>
    </row>
    <row r="360" spans="1:11" x14ac:dyDescent="0.25">
      <c r="A360">
        <v>177</v>
      </c>
      <c r="B360">
        <v>-37.4</v>
      </c>
      <c r="C360">
        <v>173.14</v>
      </c>
      <c r="D360">
        <v>-37.82</v>
      </c>
      <c r="E360">
        <v>169.61</v>
      </c>
      <c r="F360">
        <f>_10sept_0_10[[#This Row],[H_mag]]-40</f>
        <v>-77.400000000000006</v>
      </c>
      <c r="G360">
        <f>_10sept_0_10[[#This Row],[V_mag]]-40</f>
        <v>-77.819999999999993</v>
      </c>
      <c r="H360">
        <f>(10^(_10sept_0_10[[#This Row],[H_mag_adj]]/20)*COS(RADIANS(_10sept_0_10[[#This Row],[H_phase]])))*0.15</f>
        <v>-2.0089584279592499E-5</v>
      </c>
      <c r="I360">
        <f>(10^(_10sept_0_10[[#This Row],[H_mag_adj]]/20)*SIN(RADIANS(_10sept_0_10[[#This Row],[H_phase]])))*0.15</f>
        <v>2.4168774607737299E-6</v>
      </c>
      <c r="J360">
        <f>(10^(_10sept_0_10[[#This Row],[V_mag_adj]]/20)*COS(RADIANS(_10sept_0_10[[#This Row],[V_phase]])))*0.15</f>
        <v>-1.8963176493170906E-5</v>
      </c>
      <c r="K360">
        <f>(10^(_10sept_0_10[[#This Row],[V_mag_adj]]/20)*SIN(RADIANS(_10sept_0_10[[#This Row],[V_phase]])))*0.15</f>
        <v>3.4769730931342361E-6</v>
      </c>
    </row>
    <row r="361" spans="1:11" x14ac:dyDescent="0.25">
      <c r="A361">
        <v>178</v>
      </c>
      <c r="B361">
        <v>-36.020000000000003</v>
      </c>
      <c r="C361">
        <v>-174.3</v>
      </c>
      <c r="D361">
        <v>-36.04</v>
      </c>
      <c r="E361">
        <v>-170.18</v>
      </c>
      <c r="F361">
        <f>_10sept_0_10[[#This Row],[H_mag]]-40</f>
        <v>-76.02000000000001</v>
      </c>
      <c r="G361">
        <f>_10sept_0_10[[#This Row],[V_mag]]-40</f>
        <v>-76.039999999999992</v>
      </c>
      <c r="H361">
        <f>(10^(_10sept_0_10[[#This Row],[H_mag_adj]]/20)*COS(RADIANS(_10sept_0_10[[#This Row],[H_phase]])))*0.15</f>
        <v>-2.3601445034493899E-5</v>
      </c>
      <c r="I361">
        <f>(10^(_10sept_0_10[[#This Row],[H_mag_adj]]/20)*SIN(RADIANS(_10sept_0_10[[#This Row],[H_phase]])))*0.15</f>
        <v>-2.3557373931443037E-6</v>
      </c>
      <c r="J361">
        <f>(10^(_10sept_0_10[[#This Row],[V_mag_adj]]/20)*COS(RADIANS(_10sept_0_10[[#This Row],[V_phase]])))*0.15</f>
        <v>-2.3317451677240254E-5</v>
      </c>
      <c r="K361">
        <f>(10^(_10sept_0_10[[#This Row],[V_mag_adj]]/20)*SIN(RADIANS(_10sept_0_10[[#This Row],[V_phase]])))*0.15</f>
        <v>-4.0360059332343209E-6</v>
      </c>
    </row>
    <row r="362" spans="1:11" x14ac:dyDescent="0.25">
      <c r="A362">
        <v>179</v>
      </c>
      <c r="B362">
        <v>-34.56</v>
      </c>
      <c r="C362">
        <v>-155.47999999999999</v>
      </c>
      <c r="D362">
        <v>-34.840000000000003</v>
      </c>
      <c r="E362">
        <v>-155.38999999999999</v>
      </c>
      <c r="F362">
        <f>_10sept_0_10[[#This Row],[H_mag]]-40</f>
        <v>-74.56</v>
      </c>
      <c r="G362">
        <f>_10sept_0_10[[#This Row],[V_mag]]-40</f>
        <v>-74.84</v>
      </c>
      <c r="H362">
        <f>(10^(_10sept_0_10[[#This Row],[H_mag_adj]]/20)*COS(RADIANS(_10sept_0_10[[#This Row],[H_phase]])))*0.15</f>
        <v>-2.5529661046382014E-5</v>
      </c>
      <c r="I362">
        <f>(10^(_10sept_0_10[[#This Row],[H_mag_adj]]/20)*SIN(RADIANS(_10sept_0_10[[#This Row],[H_phase]])))*0.15</f>
        <v>-1.1645300883645963E-5</v>
      </c>
      <c r="J362">
        <f>(10^(_10sept_0_10[[#This Row],[V_mag_adj]]/20)*COS(RADIANS(_10sept_0_10[[#This Row],[V_phase]])))*0.15</f>
        <v>-2.47020628576777E-5</v>
      </c>
      <c r="K362">
        <f>(10^(_10sept_0_10[[#This Row],[V_mag_adj]]/20)*SIN(RADIANS(_10sept_0_10[[#This Row],[V_phase]])))*0.15</f>
        <v>-1.1314702827730648E-5</v>
      </c>
    </row>
    <row r="363" spans="1:11" x14ac:dyDescent="0.25">
      <c r="A363">
        <v>180</v>
      </c>
      <c r="B363">
        <v>-33.28</v>
      </c>
      <c r="C363">
        <v>-141.94</v>
      </c>
      <c r="D363">
        <v>-33.43</v>
      </c>
      <c r="E363">
        <v>-141.87</v>
      </c>
      <c r="F363">
        <f>_10sept_0_10[[#This Row],[H_mag]]-40</f>
        <v>-73.28</v>
      </c>
      <c r="G363">
        <f>_10sept_0_10[[#This Row],[V_mag]]-40</f>
        <v>-73.430000000000007</v>
      </c>
      <c r="H363">
        <f>(10^(_10sept_0_10[[#This Row],[H_mag_adj]]/20)*COS(RADIANS(_10sept_0_10[[#This Row],[H_phase]])))*0.15</f>
        <v>-2.5601634726696391E-5</v>
      </c>
      <c r="I363">
        <f>(10^(_10sept_0_10[[#This Row],[H_mag_adj]]/20)*SIN(RADIANS(_10sept_0_10[[#This Row],[H_phase]])))*0.15</f>
        <v>-2.0045399564053212E-5</v>
      </c>
      <c r="J363">
        <f>(10^(_10sept_0_10[[#This Row],[V_mag_adj]]/20)*COS(RADIANS(_10sept_0_10[[#This Row],[V_phase]])))*0.15</f>
        <v>-2.5139216335565016E-5</v>
      </c>
      <c r="K363">
        <f>(10^(_10sept_0_10[[#This Row],[V_mag_adj]]/20)*SIN(RADIANS(_10sept_0_10[[#This Row],[V_phase]])))*0.15</f>
        <v>-1.9732927798393608E-5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325FA-A5EA-449C-AA51-E530799CDC22}">
  <dimension ref="A1:K363"/>
  <sheetViews>
    <sheetView workbookViewId="0">
      <selection activeCell="A3" sqref="A3:E363"/>
    </sheetView>
  </sheetViews>
  <sheetFormatPr defaultRowHeight="15" x14ac:dyDescent="0.25"/>
  <cols>
    <col min="1" max="5" width="11.140625" bestFit="1" customWidth="1"/>
    <col min="6" max="6" width="12.42578125" bestFit="1" customWidth="1"/>
    <col min="7" max="7" width="10.7109375" bestFit="1" customWidth="1"/>
    <col min="8" max="8" width="12.42578125" bestFit="1" customWidth="1"/>
    <col min="9" max="9" width="12.7109375" bestFit="1" customWidth="1"/>
    <col min="10" max="10" width="12" bestFit="1" customWidth="1"/>
    <col min="11" max="11" width="12.710937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21</v>
      </c>
      <c r="G1" t="s">
        <v>22</v>
      </c>
      <c r="H1" t="s">
        <v>16</v>
      </c>
      <c r="I1" t="s">
        <v>17</v>
      </c>
      <c r="J1" t="s">
        <v>18</v>
      </c>
      <c r="K1" t="s">
        <v>19</v>
      </c>
    </row>
    <row r="2" spans="1:11" x14ac:dyDescent="0.25">
      <c r="A2" t="s">
        <v>6</v>
      </c>
      <c r="B2" t="s">
        <v>7</v>
      </c>
      <c r="C2" t="s">
        <v>8</v>
      </c>
      <c r="D2" t="s">
        <v>14</v>
      </c>
      <c r="E2" t="s">
        <v>15</v>
      </c>
      <c r="F2" t="s">
        <v>21</v>
      </c>
      <c r="G2" t="s">
        <v>23</v>
      </c>
      <c r="H2" t="s">
        <v>16</v>
      </c>
      <c r="I2" t="s">
        <v>17</v>
      </c>
      <c r="J2" t="s">
        <v>18</v>
      </c>
      <c r="K2" t="s">
        <v>19</v>
      </c>
    </row>
    <row r="3" spans="1:11" x14ac:dyDescent="0.25">
      <c r="A3">
        <v>-180</v>
      </c>
      <c r="B3">
        <v>-24.47</v>
      </c>
      <c r="C3">
        <v>52.12</v>
      </c>
      <c r="D3">
        <v>-24.52</v>
      </c>
      <c r="E3">
        <v>51.97</v>
      </c>
      <c r="F3">
        <f>_10sept_0_20[[#This Row],[H_mag]]-40</f>
        <v>-64.47</v>
      </c>
      <c r="G3">
        <f>_10sept_0_20[[#This Row],[V_mag]]-40</f>
        <v>-64.52</v>
      </c>
      <c r="H3">
        <f>(10^(_10sept_0_20[[#This Row],[H_mag_adj]]/20)*COS(RADIANS(_10sept_0_20[[#This Row],[H_phase]])))*0.6</f>
        <v>2.2020465571789575E-4</v>
      </c>
      <c r="I3">
        <f>(10^(_10sept_0_20[[#This Row],[H_mag_adj]]/20)*SIN(RADIANS(_10sept_0_20[[#This Row],[H_phase]])))*0.6</f>
        <v>2.8306912819107825E-4</v>
      </c>
      <c r="J3">
        <f>(10^(_10sept_0_20[[#This Row],[V_mag_adj]]/20)*COS(RADIANS(_10sept_0_20[[#This Row],[V_phase]])))*0.6</f>
        <v>2.1967676567870108E-4</v>
      </c>
      <c r="K3">
        <f>(10^(_10sept_0_20[[#This Row],[V_mag_adj]]/20)*SIN(RADIANS(_10sept_0_20[[#This Row],[V_phase]])))*0.6</f>
        <v>2.8087018308472925E-4</v>
      </c>
    </row>
    <row r="4" spans="1:11" x14ac:dyDescent="0.25">
      <c r="A4">
        <v>-179</v>
      </c>
      <c r="B4">
        <v>-25.27</v>
      </c>
      <c r="C4">
        <v>57.23</v>
      </c>
      <c r="D4">
        <v>-25.11</v>
      </c>
      <c r="E4">
        <v>58.13</v>
      </c>
      <c r="F4">
        <f>_10sept_0_20[[#This Row],[H_mag]]-40</f>
        <v>-65.27</v>
      </c>
      <c r="G4">
        <f>_10sept_0_20[[#This Row],[V_mag]]-40</f>
        <v>-65.11</v>
      </c>
      <c r="H4">
        <f>(10^(_10sept_0_20[[#This Row],[H_mag_adj]]/20)*COS(RADIANS(_10sept_0_20[[#This Row],[H_phase]])))*0.6</f>
        <v>1.7703682639266525E-4</v>
      </c>
      <c r="I4">
        <f>(10^(_10sept_0_20[[#This Row],[H_mag_adj]]/20)*SIN(RADIANS(_10sept_0_20[[#This Row],[H_phase]])))*0.6</f>
        <v>2.7502352489083967E-4</v>
      </c>
      <c r="J4">
        <f>(10^(_10sept_0_20[[#This Row],[V_mag_adj]]/20)*COS(RADIANS(_10sept_0_20[[#This Row],[V_phase]])))*0.6</f>
        <v>1.759057457190384E-4</v>
      </c>
      <c r="K4">
        <f>(10^(_10sept_0_20[[#This Row],[V_mag_adj]]/20)*SIN(RADIANS(_10sept_0_20[[#This Row],[V_phase]])))*0.6</f>
        <v>2.8293450625896702E-4</v>
      </c>
    </row>
    <row r="5" spans="1:11" x14ac:dyDescent="0.25">
      <c r="A5">
        <v>-178</v>
      </c>
      <c r="B5">
        <v>-25.99</v>
      </c>
      <c r="C5">
        <v>63.66</v>
      </c>
      <c r="D5">
        <v>-26.03</v>
      </c>
      <c r="E5">
        <v>64.17</v>
      </c>
      <c r="F5">
        <f>_10sept_0_20[[#This Row],[H_mag]]-40</f>
        <v>-65.989999999999995</v>
      </c>
      <c r="G5">
        <f>_10sept_0_20[[#This Row],[V_mag]]-40</f>
        <v>-66.03</v>
      </c>
      <c r="H5">
        <f>(10^(_10sept_0_20[[#This Row],[H_mag_adj]]/20)*COS(RADIANS(_10sept_0_20[[#This Row],[H_phase]])))*0.6</f>
        <v>1.3357884751906497E-4</v>
      </c>
      <c r="I5">
        <f>(10^(_10sept_0_20[[#This Row],[H_mag_adj]]/20)*SIN(RADIANS(_10sept_0_20[[#This Row],[H_phase]])))*0.6</f>
        <v>2.6980189194072962E-4</v>
      </c>
      <c r="J5">
        <f>(10^(_10sept_0_20[[#This Row],[V_mag_adj]]/20)*COS(RADIANS(_10sept_0_20[[#This Row],[V_phase]])))*0.6</f>
        <v>1.3056935174547788E-4</v>
      </c>
      <c r="K5">
        <f>(10^(_10sept_0_20[[#This Row],[V_mag_adj]]/20)*SIN(RADIANS(_10sept_0_20[[#This Row],[V_phase]])))*0.6</f>
        <v>2.6973515631951268E-4</v>
      </c>
    </row>
    <row r="6" spans="1:11" x14ac:dyDescent="0.25">
      <c r="A6">
        <v>-177</v>
      </c>
      <c r="B6">
        <v>-27.03</v>
      </c>
      <c r="C6">
        <v>68.42</v>
      </c>
      <c r="D6">
        <v>-26.94</v>
      </c>
      <c r="E6">
        <v>68.87</v>
      </c>
      <c r="F6">
        <f>_10sept_0_20[[#This Row],[H_mag]]-40</f>
        <v>-67.03</v>
      </c>
      <c r="G6">
        <f>_10sept_0_20[[#This Row],[V_mag]]-40</f>
        <v>-66.94</v>
      </c>
      <c r="H6">
        <f>(10^(_10sept_0_20[[#This Row],[H_mag_adj]]/20)*COS(RADIANS(_10sept_0_20[[#This Row],[H_phase]])))*0.6</f>
        <v>9.8234253266012148E-5</v>
      </c>
      <c r="I6">
        <f>(10^(_10sept_0_20[[#This Row],[H_mag_adj]]/20)*SIN(RADIANS(_10sept_0_20[[#This Row],[H_phase]])))*0.6</f>
        <v>2.4836466015569199E-4</v>
      </c>
      <c r="J6">
        <f>(10^(_10sept_0_20[[#This Row],[V_mag_adj]]/20)*COS(RADIANS(_10sept_0_20[[#This Row],[V_phase]])))*0.6</f>
        <v>9.7283402622669224E-5</v>
      </c>
      <c r="K6">
        <f>(10^(_10sept_0_20[[#This Row],[V_mag_adj]]/20)*SIN(RADIANS(_10sept_0_20[[#This Row],[V_phase]])))*0.6</f>
        <v>2.5172332034710917E-4</v>
      </c>
    </row>
    <row r="7" spans="1:11" x14ac:dyDescent="0.25">
      <c r="A7">
        <v>-176</v>
      </c>
      <c r="B7">
        <v>-28.36</v>
      </c>
      <c r="C7">
        <v>75.430000000000007</v>
      </c>
      <c r="D7">
        <v>-28.55</v>
      </c>
      <c r="E7">
        <v>74.790000000000006</v>
      </c>
      <c r="F7">
        <f>_10sept_0_20[[#This Row],[H_mag]]-40</f>
        <v>-68.36</v>
      </c>
      <c r="G7">
        <f>_10sept_0_20[[#This Row],[V_mag]]-40</f>
        <v>-68.55</v>
      </c>
      <c r="H7">
        <f>(10^(_10sept_0_20[[#This Row],[H_mag_adj]]/20)*COS(RADIANS(_10sept_0_20[[#This Row],[H_phase]])))*0.6</f>
        <v>5.7649743716151167E-5</v>
      </c>
      <c r="I7">
        <f>(10^(_10sept_0_20[[#This Row],[H_mag_adj]]/20)*SIN(RADIANS(_10sept_0_20[[#This Row],[H_phase]])))*0.6</f>
        <v>2.2179679984024676E-4</v>
      </c>
      <c r="J7">
        <f>(10^(_10sept_0_20[[#This Row],[V_mag_adj]]/20)*COS(RADIANS(_10sept_0_20[[#This Row],[V_phase]])))*0.6</f>
        <v>5.8822692920960817E-5</v>
      </c>
      <c r="K7">
        <f>(10^(_10sept_0_20[[#This Row],[V_mag_adj]]/20)*SIN(RADIANS(_10sept_0_20[[#This Row],[V_phase]])))*0.6</f>
        <v>2.1635422758878569E-4</v>
      </c>
    </row>
    <row r="8" spans="1:11" x14ac:dyDescent="0.25">
      <c r="A8">
        <v>-175</v>
      </c>
      <c r="B8">
        <v>-30.01</v>
      </c>
      <c r="C8">
        <v>81.540000000000006</v>
      </c>
      <c r="D8">
        <v>-30.47</v>
      </c>
      <c r="E8">
        <v>80.92</v>
      </c>
      <c r="F8">
        <f>_10sept_0_20[[#This Row],[H_mag]]-40</f>
        <v>-70.010000000000005</v>
      </c>
      <c r="G8">
        <f>_10sept_0_20[[#This Row],[V_mag]]-40</f>
        <v>-70.47</v>
      </c>
      <c r="H8">
        <f>(10^(_10sept_0_20[[#This Row],[H_mag_adj]]/20)*COS(RADIANS(_10sept_0_20[[#This Row],[H_phase]])))*0.6</f>
        <v>2.7881732381705384E-5</v>
      </c>
      <c r="I8">
        <f>(10^(_10sept_0_20[[#This Row],[H_mag_adj]]/20)*SIN(RADIANS(_10sept_0_20[[#This Row],[H_phase]])))*0.6</f>
        <v>1.8745615833310684E-4</v>
      </c>
      <c r="J8">
        <f>(10^(_10sept_0_20[[#This Row],[V_mag_adj]]/20)*COS(RADIANS(_10sept_0_20[[#This Row],[V_phase]])))*0.6</f>
        <v>2.8365803246483173E-5</v>
      </c>
      <c r="K8">
        <f>(10^(_10sept_0_20[[#This Row],[V_mag_adj]]/20)*SIN(RADIANS(_10sept_0_20[[#This Row],[V_phase]])))*0.6</f>
        <v>1.7749033159079032E-4</v>
      </c>
    </row>
    <row r="9" spans="1:11" x14ac:dyDescent="0.25">
      <c r="A9">
        <v>-174</v>
      </c>
      <c r="B9">
        <v>-32.630000000000003</v>
      </c>
      <c r="C9">
        <v>87.43</v>
      </c>
      <c r="D9">
        <v>-33.07</v>
      </c>
      <c r="E9">
        <v>90.31</v>
      </c>
      <c r="F9">
        <f>_10sept_0_20[[#This Row],[H_mag]]-40</f>
        <v>-72.63</v>
      </c>
      <c r="G9">
        <f>_10sept_0_20[[#This Row],[V_mag]]-40</f>
        <v>-73.069999999999993</v>
      </c>
      <c r="H9">
        <f>(10^(_10sept_0_20[[#This Row],[H_mag_adj]]/20)*COS(RADIANS(_10sept_0_20[[#This Row],[H_phase]])))*0.6</f>
        <v>6.2851565637512772E-6</v>
      </c>
      <c r="I9">
        <f>(10^(_10sept_0_20[[#This Row],[H_mag_adj]]/20)*SIN(RADIANS(_10sept_0_20[[#This Row],[H_phase]])))*0.6</f>
        <v>1.400277822657164E-4</v>
      </c>
      <c r="J9">
        <f>(10^(_10sept_0_20[[#This Row],[V_mag_adj]]/20)*COS(RADIANS(_10sept_0_20[[#This Row],[V_phase]])))*0.6</f>
        <v>-7.2092185730706685E-7</v>
      </c>
      <c r="K9">
        <f>(10^(_10sept_0_20[[#This Row],[V_mag_adj]]/20)*SIN(RADIANS(_10sept_0_20[[#This Row],[V_phase]])))*0.6</f>
        <v>1.3324315072097838E-4</v>
      </c>
    </row>
    <row r="10" spans="1:11" x14ac:dyDescent="0.25">
      <c r="A10">
        <v>-173</v>
      </c>
      <c r="B10">
        <v>-36.700000000000003</v>
      </c>
      <c r="C10">
        <v>101.26</v>
      </c>
      <c r="D10">
        <v>-36.58</v>
      </c>
      <c r="E10">
        <v>98.95</v>
      </c>
      <c r="F10">
        <f>_10sept_0_20[[#This Row],[H_mag]]-40</f>
        <v>-76.7</v>
      </c>
      <c r="G10">
        <f>_10sept_0_20[[#This Row],[V_mag]]-40</f>
        <v>-76.58</v>
      </c>
      <c r="H10">
        <f>(10^(_10sept_0_20[[#This Row],[H_mag_adj]]/20)*COS(RADIANS(_10sept_0_20[[#This Row],[H_phase]])))*0.6</f>
        <v>-1.7130414357820842E-5</v>
      </c>
      <c r="I10">
        <f>(10^(_10sept_0_20[[#This Row],[H_mag_adj]]/20)*SIN(RADIANS(_10sept_0_20[[#This Row],[H_phase]])))*0.6</f>
        <v>8.604192249210492E-5</v>
      </c>
      <c r="J10">
        <f>(10^(_10sept_0_20[[#This Row],[V_mag_adj]]/20)*COS(RADIANS(_10sept_0_20[[#This Row],[V_phase]])))*0.6</f>
        <v>-1.3838341345584045E-5</v>
      </c>
      <c r="K10">
        <f>(10^(_10sept_0_20[[#This Row],[V_mag_adj]]/20)*SIN(RADIANS(_10sept_0_20[[#This Row],[V_phase]])))*0.6</f>
        <v>8.7868059332322048E-5</v>
      </c>
    </row>
    <row r="11" spans="1:11" x14ac:dyDescent="0.25">
      <c r="A11">
        <v>-172</v>
      </c>
      <c r="B11">
        <v>-41.24</v>
      </c>
      <c r="C11">
        <v>133.9</v>
      </c>
      <c r="D11">
        <v>-41.56</v>
      </c>
      <c r="E11">
        <v>125.52</v>
      </c>
      <c r="F11">
        <f>_10sept_0_20[[#This Row],[H_mag]]-40</f>
        <v>-81.240000000000009</v>
      </c>
      <c r="G11">
        <f>_10sept_0_20[[#This Row],[V_mag]]-40</f>
        <v>-81.56</v>
      </c>
      <c r="H11">
        <f>(10^(_10sept_0_20[[#This Row],[H_mag_adj]]/20)*COS(RADIANS(_10sept_0_20[[#This Row],[H_phase]])))*0.6</f>
        <v>-3.6069176981770483E-5</v>
      </c>
      <c r="I11">
        <f>(10^(_10sept_0_20[[#This Row],[H_mag_adj]]/20)*SIN(RADIANS(_10sept_0_20[[#This Row],[H_phase]])))*0.6</f>
        <v>3.7481420601722778E-5</v>
      </c>
      <c r="J11">
        <f>(10^(_10sept_0_20[[#This Row],[V_mag_adj]]/20)*COS(RADIANS(_10sept_0_20[[#This Row],[V_phase]])))*0.6</f>
        <v>-2.9128474471462495E-5</v>
      </c>
      <c r="K11">
        <f>(10^(_10sept_0_20[[#This Row],[V_mag_adj]]/20)*SIN(RADIANS(_10sept_0_20[[#This Row],[V_phase]])))*0.6</f>
        <v>4.0806477790213191E-5</v>
      </c>
    </row>
    <row r="12" spans="1:11" x14ac:dyDescent="0.25">
      <c r="A12">
        <v>-171</v>
      </c>
      <c r="B12">
        <v>-45.53</v>
      </c>
      <c r="C12">
        <v>-170.86</v>
      </c>
      <c r="D12">
        <v>-45.8</v>
      </c>
      <c r="E12">
        <v>177.44</v>
      </c>
      <c r="F12">
        <f>_10sept_0_20[[#This Row],[H_mag]]-40</f>
        <v>-85.53</v>
      </c>
      <c r="G12">
        <f>_10sept_0_20[[#This Row],[V_mag]]-40</f>
        <v>-85.8</v>
      </c>
      <c r="H12">
        <f>(10^(_10sept_0_20[[#This Row],[H_mag_adj]]/20)*COS(RADIANS(_10sept_0_20[[#This Row],[H_phase]])))*0.6</f>
        <v>-3.1340200708781594E-5</v>
      </c>
      <c r="I12">
        <f>(10^(_10sept_0_20[[#This Row],[H_mag_adj]]/20)*SIN(RADIANS(_10sept_0_20[[#This Row],[H_phase]])))*0.6</f>
        <v>-5.0423302749476947E-6</v>
      </c>
      <c r="J12">
        <f>(10^(_10sept_0_20[[#This Row],[V_mag_adj]]/20)*COS(RADIANS(_10sept_0_20[[#This Row],[V_phase]])))*0.6</f>
        <v>-3.0740972767032873E-5</v>
      </c>
      <c r="K12">
        <f>(10^(_10sept_0_20[[#This Row],[V_mag_adj]]/20)*SIN(RADIANS(_10sept_0_20[[#This Row],[V_phase]])))*0.6</f>
        <v>1.3744345815198338E-6</v>
      </c>
    </row>
    <row r="13" spans="1:11" x14ac:dyDescent="0.25">
      <c r="A13">
        <v>-170</v>
      </c>
      <c r="B13">
        <v>-41.22</v>
      </c>
      <c r="C13">
        <v>-136.6</v>
      </c>
      <c r="D13">
        <v>-40.31</v>
      </c>
      <c r="E13">
        <v>-129.80000000000001</v>
      </c>
      <c r="F13">
        <f>_10sept_0_20[[#This Row],[H_mag]]-40</f>
        <v>-81.22</v>
      </c>
      <c r="G13">
        <f>_10sept_0_20[[#This Row],[V_mag]]-40</f>
        <v>-80.31</v>
      </c>
      <c r="H13">
        <f>(10^(_10sept_0_20[[#This Row],[H_mag_adj]]/20)*COS(RADIANS(_10sept_0_20[[#This Row],[H_phase]])))*0.6</f>
        <v>-3.7881878279729521E-5</v>
      </c>
      <c r="I13">
        <f>(10^(_10sept_0_20[[#This Row],[H_mag_adj]]/20)*SIN(RADIANS(_10sept_0_20[[#This Row],[H_phase]])))*0.6</f>
        <v>-3.5823111500752044E-5</v>
      </c>
      <c r="J13">
        <f>(10^(_10sept_0_20[[#This Row],[V_mag_adj]]/20)*COS(RADIANS(_10sept_0_20[[#This Row],[V_phase]])))*0.6</f>
        <v>-3.7060020774065418E-5</v>
      </c>
      <c r="K13">
        <f>(10^(_10sept_0_20[[#This Row],[V_mag_adj]]/20)*SIN(RADIANS(_10sept_0_20[[#This Row],[V_phase]])))*0.6</f>
        <v>-4.448081847167407E-5</v>
      </c>
    </row>
    <row r="14" spans="1:11" x14ac:dyDescent="0.25">
      <c r="A14">
        <v>-169</v>
      </c>
      <c r="B14">
        <v>-37.880000000000003</v>
      </c>
      <c r="C14">
        <v>-119.24</v>
      </c>
      <c r="D14">
        <v>-37.51</v>
      </c>
      <c r="E14">
        <v>-119.18</v>
      </c>
      <c r="F14">
        <f>_10sept_0_20[[#This Row],[H_mag]]-40</f>
        <v>-77.88</v>
      </c>
      <c r="G14">
        <f>_10sept_0_20[[#This Row],[V_mag]]-40</f>
        <v>-77.509999999999991</v>
      </c>
      <c r="H14">
        <f>(10^(_10sept_0_20[[#This Row],[H_mag_adj]]/20)*COS(RADIANS(_10sept_0_20[[#This Row],[H_phase]])))*0.6</f>
        <v>-3.7410043846479442E-5</v>
      </c>
      <c r="I14">
        <f>(10^(_10sept_0_20[[#This Row],[H_mag_adj]]/20)*SIN(RADIANS(_10sept_0_20[[#This Row],[H_phase]])))*0.6</f>
        <v>-6.6827796139836107E-5</v>
      </c>
      <c r="J14">
        <f>(10^(_10sept_0_20[[#This Row],[V_mag_adj]]/20)*COS(RADIANS(_10sept_0_20[[#This Row],[V_phase]])))*0.6</f>
        <v>-3.8965010322035446E-5</v>
      </c>
      <c r="K14">
        <f>(10^(_10sept_0_20[[#This Row],[V_mag_adj]]/20)*SIN(RADIANS(_10sept_0_20[[#This Row],[V_phase]])))*0.6</f>
        <v>-6.9776859357585449E-5</v>
      </c>
    </row>
    <row r="15" spans="1:11" x14ac:dyDescent="0.25">
      <c r="A15">
        <v>-168</v>
      </c>
      <c r="B15">
        <v>-35.56</v>
      </c>
      <c r="C15">
        <v>-116.41</v>
      </c>
      <c r="D15">
        <v>-36.61</v>
      </c>
      <c r="E15">
        <v>-115.37</v>
      </c>
      <c r="F15">
        <f>_10sept_0_20[[#This Row],[H_mag]]-40</f>
        <v>-75.56</v>
      </c>
      <c r="G15">
        <f>_10sept_0_20[[#This Row],[V_mag]]-40</f>
        <v>-76.61</v>
      </c>
      <c r="H15">
        <f>(10^(_10sept_0_20[[#This Row],[H_mag_adj]]/20)*COS(RADIANS(_10sept_0_20[[#This Row],[H_phase]])))*0.6</f>
        <v>-4.4494643673170182E-5</v>
      </c>
      <c r="I15">
        <f>(10^(_10sept_0_20[[#This Row],[H_mag_adj]]/20)*SIN(RADIANS(_10sept_0_20[[#This Row],[H_phase]])))*0.6</f>
        <v>-8.9594611714829272E-5</v>
      </c>
      <c r="J15">
        <f>(10^(_10sept_0_20[[#This Row],[V_mag_adj]]/20)*COS(RADIANS(_10sept_0_20[[#This Row],[V_phase]])))*0.6</f>
        <v>-3.7980760077390972E-5</v>
      </c>
      <c r="K15">
        <f>(10^(_10sept_0_20[[#This Row],[V_mag_adj]]/20)*SIN(RADIANS(_10sept_0_20[[#This Row],[V_phase]])))*0.6</f>
        <v>-8.0095502661375778E-5</v>
      </c>
    </row>
    <row r="16" spans="1:11" x14ac:dyDescent="0.25">
      <c r="A16">
        <v>-167</v>
      </c>
      <c r="B16">
        <v>-35.270000000000003</v>
      </c>
      <c r="C16">
        <v>-120.6</v>
      </c>
      <c r="D16">
        <v>-35.090000000000003</v>
      </c>
      <c r="E16">
        <v>-123.6</v>
      </c>
      <c r="F16">
        <f>_10sept_0_20[[#This Row],[H_mag]]-40</f>
        <v>-75.27000000000001</v>
      </c>
      <c r="G16">
        <f>_10sept_0_20[[#This Row],[V_mag]]-40</f>
        <v>-75.09</v>
      </c>
      <c r="H16">
        <f>(10^(_10sept_0_20[[#This Row],[H_mag_adj]]/20)*COS(RADIANS(_10sept_0_20[[#This Row],[H_phase]])))*0.6</f>
        <v>-5.2650726537636022E-5</v>
      </c>
      <c r="I16">
        <f>(10^(_10sept_0_20[[#This Row],[H_mag_adj]]/20)*SIN(RADIANS(_10sept_0_20[[#This Row],[H_phase]])))*0.6</f>
        <v>-8.9027516585131795E-5</v>
      </c>
      <c r="J16">
        <f>(10^(_10sept_0_20[[#This Row],[V_mag_adj]]/20)*COS(RADIANS(_10sept_0_20[[#This Row],[V_phase]])))*0.6</f>
        <v>-5.8436443058990857E-5</v>
      </c>
      <c r="K16">
        <f>(10^(_10sept_0_20[[#This Row],[V_mag_adj]]/20)*SIN(RADIANS(_10sept_0_20[[#This Row],[V_phase]])))*0.6</f>
        <v>-8.7953917478376045E-5</v>
      </c>
    </row>
    <row r="17" spans="1:11" x14ac:dyDescent="0.25">
      <c r="A17">
        <v>-166</v>
      </c>
      <c r="B17">
        <v>-34.119999999999997</v>
      </c>
      <c r="C17">
        <v>-130.37</v>
      </c>
      <c r="D17">
        <v>-34.39</v>
      </c>
      <c r="E17">
        <v>-130.01</v>
      </c>
      <c r="F17">
        <f>_10sept_0_20[[#This Row],[H_mag]]-40</f>
        <v>-74.12</v>
      </c>
      <c r="G17">
        <f>_10sept_0_20[[#This Row],[V_mag]]-40</f>
        <v>-74.39</v>
      </c>
      <c r="H17">
        <f>(10^(_10sept_0_20[[#This Row],[H_mag_adj]]/20)*COS(RADIANS(_10sept_0_20[[#This Row],[H_phase]])))*0.6</f>
        <v>-7.6478484994703397E-5</v>
      </c>
      <c r="I17">
        <f>(10^(_10sept_0_20[[#This Row],[H_mag_adj]]/20)*SIN(RADIANS(_10sept_0_20[[#This Row],[H_phase]])))*0.6</f>
        <v>-8.9957304039711382E-5</v>
      </c>
      <c r="J17">
        <f>(10^(_10sept_0_20[[#This Row],[V_mag_adj]]/20)*COS(RADIANS(_10sept_0_20[[#This Row],[V_phase]])))*0.6</f>
        <v>-7.3588349866687244E-5</v>
      </c>
      <c r="K17">
        <f>(10^(_10sept_0_20[[#This Row],[V_mag_adj]]/20)*SIN(RADIANS(_10sept_0_20[[#This Row],[V_phase]])))*0.6</f>
        <v>-8.7668101750165939E-5</v>
      </c>
    </row>
    <row r="18" spans="1:11" x14ac:dyDescent="0.25">
      <c r="A18">
        <v>-165</v>
      </c>
      <c r="B18">
        <v>-32.68</v>
      </c>
      <c r="C18">
        <v>-144.07</v>
      </c>
      <c r="D18">
        <v>-33.47</v>
      </c>
      <c r="E18">
        <v>-142.96</v>
      </c>
      <c r="F18">
        <f>_10sept_0_20[[#This Row],[H_mag]]-40</f>
        <v>-72.680000000000007</v>
      </c>
      <c r="G18">
        <f>_10sept_0_20[[#This Row],[V_mag]]-40</f>
        <v>-73.47</v>
      </c>
      <c r="H18">
        <f>(10^(_10sept_0_20[[#This Row],[H_mag_adj]]/20)*COS(RADIANS(_10sept_0_20[[#This Row],[H_phase]])))*0.6</f>
        <v>-1.1284800788247125E-4</v>
      </c>
      <c r="I18">
        <f>(10^(_10sept_0_20[[#This Row],[H_mag_adj]]/20)*SIN(RADIANS(_10sept_0_20[[#This Row],[H_phase]])))*0.6</f>
        <v>-8.1778417247475681E-5</v>
      </c>
      <c r="J18">
        <f>(10^(_10sept_0_20[[#This Row],[V_mag_adj]]/20)*COS(RADIANS(_10sept_0_20[[#This Row],[V_phase]])))*0.6</f>
        <v>-1.015713505838945E-4</v>
      </c>
      <c r="K18">
        <f>(10^(_10sept_0_20[[#This Row],[V_mag_adj]]/20)*SIN(RADIANS(_10sept_0_20[[#This Row],[V_phase]])))*0.6</f>
        <v>-7.6650737222298948E-5</v>
      </c>
    </row>
    <row r="19" spans="1:11" x14ac:dyDescent="0.25">
      <c r="A19">
        <v>-164</v>
      </c>
      <c r="B19">
        <v>-30.99</v>
      </c>
      <c r="C19">
        <v>-155.02000000000001</v>
      </c>
      <c r="D19">
        <v>-31.16</v>
      </c>
      <c r="E19">
        <v>-155.65</v>
      </c>
      <c r="F19">
        <f>_10sept_0_20[[#This Row],[H_mag]]-40</f>
        <v>-70.989999999999995</v>
      </c>
      <c r="G19">
        <f>_10sept_0_20[[#This Row],[V_mag]]-40</f>
        <v>-71.16</v>
      </c>
      <c r="H19">
        <f>(10^(_10sept_0_20[[#This Row],[H_mag_adj]]/20)*COS(RADIANS(_10sept_0_20[[#This Row],[H_phase]])))*0.6</f>
        <v>-1.5346085752807233E-4</v>
      </c>
      <c r="I19">
        <f>(10^(_10sept_0_20[[#This Row],[H_mag_adj]]/20)*SIN(RADIANS(_10sept_0_20[[#This Row],[H_phase]])))*0.6</f>
        <v>-7.1494767792980429E-5</v>
      </c>
      <c r="J19">
        <f>(10^(_10sept_0_20[[#This Row],[V_mag_adj]]/20)*COS(RADIANS(_10sept_0_20[[#This Row],[V_phase]])))*0.6</f>
        <v>-1.5124830445410799E-4</v>
      </c>
      <c r="K19">
        <f>(10^(_10sept_0_20[[#This Row],[V_mag_adj]]/20)*SIN(RADIANS(_10sept_0_20[[#This Row],[V_phase]])))*0.6</f>
        <v>-6.8450188082741449E-5</v>
      </c>
    </row>
    <row r="20" spans="1:11" x14ac:dyDescent="0.25">
      <c r="A20">
        <v>-163</v>
      </c>
      <c r="B20">
        <v>-28.95</v>
      </c>
      <c r="C20">
        <v>-161.36000000000001</v>
      </c>
      <c r="D20">
        <v>-29</v>
      </c>
      <c r="E20">
        <v>-161.88</v>
      </c>
      <c r="F20">
        <f>_10sept_0_20[[#This Row],[H_mag]]-40</f>
        <v>-68.95</v>
      </c>
      <c r="G20">
        <f>_10sept_0_20[[#This Row],[V_mag]]-40</f>
        <v>-69</v>
      </c>
      <c r="H20">
        <f>(10^(_10sept_0_20[[#This Row],[H_mag_adj]]/20)*COS(RADIANS(_10sept_0_20[[#This Row],[H_phase]])))*0.6</f>
        <v>-2.028856475336561E-4</v>
      </c>
      <c r="I20">
        <f>(10^(_10sept_0_20[[#This Row],[H_mag_adj]]/20)*SIN(RADIANS(_10sept_0_20[[#This Row],[H_phase]])))*0.6</f>
        <v>-6.8436283807997076E-5</v>
      </c>
      <c r="J20">
        <f>(10^(_10sept_0_20[[#This Row],[V_mag_adj]]/20)*COS(RADIANS(_10sept_0_20[[#This Row],[V_phase]])))*0.6</f>
        <v>-2.0233032565863978E-4</v>
      </c>
      <c r="K20">
        <f>(10^(_10sept_0_20[[#This Row],[V_mag_adj]]/20)*SIN(RADIANS(_10sept_0_20[[#This Row],[V_phase]])))*0.6</f>
        <v>-6.6209924810852237E-5</v>
      </c>
    </row>
    <row r="21" spans="1:11" x14ac:dyDescent="0.25">
      <c r="A21">
        <v>-162</v>
      </c>
      <c r="B21">
        <v>-26.83</v>
      </c>
      <c r="C21">
        <v>-163.38</v>
      </c>
      <c r="D21">
        <v>-26.9</v>
      </c>
      <c r="E21">
        <v>-163.82</v>
      </c>
      <c r="F21">
        <f>_10sept_0_20[[#This Row],[H_mag]]-40</f>
        <v>-66.83</v>
      </c>
      <c r="G21">
        <f>_10sept_0_20[[#This Row],[V_mag]]-40</f>
        <v>-66.900000000000006</v>
      </c>
      <c r="H21">
        <f>(10^(_10sept_0_20[[#This Row],[H_mag_adj]]/20)*COS(RADIANS(_10sept_0_20[[#This Row],[H_phase]])))*0.6</f>
        <v>-2.6188929529882452E-4</v>
      </c>
      <c r="I21">
        <f>(10^(_10sept_0_20[[#This Row],[H_mag_adj]]/20)*SIN(RADIANS(_10sept_0_20[[#This Row],[H_phase]])))*0.6</f>
        <v>-7.8172141049492788E-5</v>
      </c>
      <c r="J21">
        <f>(10^(_10sept_0_20[[#This Row],[V_mag_adj]]/20)*COS(RADIANS(_10sept_0_20[[#This Row],[V_phase]])))*0.6</f>
        <v>-2.6037503300778701E-4</v>
      </c>
      <c r="K21">
        <f>(10^(_10sept_0_20[[#This Row],[V_mag_adj]]/20)*SIN(RADIANS(_10sept_0_20[[#This Row],[V_phase]])))*0.6</f>
        <v>-7.5547390387072455E-5</v>
      </c>
    </row>
    <row r="22" spans="1:11" x14ac:dyDescent="0.25">
      <c r="A22">
        <v>-161</v>
      </c>
      <c r="B22">
        <v>-25.25</v>
      </c>
      <c r="C22">
        <v>-161.43</v>
      </c>
      <c r="D22">
        <v>-25.14</v>
      </c>
      <c r="E22">
        <v>-160.79</v>
      </c>
      <c r="F22">
        <f>_10sept_0_20[[#This Row],[H_mag]]-40</f>
        <v>-65.25</v>
      </c>
      <c r="G22">
        <f>_10sept_0_20[[#This Row],[V_mag]]-40</f>
        <v>-65.14</v>
      </c>
      <c r="H22">
        <f>(10^(_10sept_0_20[[#This Row],[H_mag_adj]]/20)*COS(RADIANS(_10sept_0_20[[#This Row],[H_phase]])))*0.6</f>
        <v>-3.1076345451552687E-4</v>
      </c>
      <c r="I22">
        <f>(10^(_10sept_0_20[[#This Row],[H_mag_adj]]/20)*SIN(RADIANS(_10sept_0_20[[#This Row],[H_phase]])))*0.6</f>
        <v>-1.0440234489044024E-4</v>
      </c>
      <c r="J22">
        <f>(10^(_10sept_0_20[[#This Row],[V_mag_adj]]/20)*COS(RADIANS(_10sept_0_20[[#This Row],[V_phase]])))*0.6</f>
        <v>-3.1352339905862427E-4</v>
      </c>
      <c r="K22">
        <f>(10^(_10sept_0_20[[#This Row],[V_mag_adj]]/20)*SIN(RADIANS(_10sept_0_20[[#This Row],[V_phase]])))*0.6</f>
        <v>-1.0924175875365026E-4</v>
      </c>
    </row>
    <row r="23" spans="1:11" x14ac:dyDescent="0.25">
      <c r="A23">
        <v>-160</v>
      </c>
      <c r="B23">
        <v>-23.9</v>
      </c>
      <c r="C23">
        <v>-154.94</v>
      </c>
      <c r="D23">
        <v>-23.84</v>
      </c>
      <c r="E23">
        <v>-155.99</v>
      </c>
      <c r="F23">
        <f>_10sept_0_20[[#This Row],[H_mag]]-40</f>
        <v>-63.9</v>
      </c>
      <c r="G23">
        <f>_10sept_0_20[[#This Row],[V_mag]]-40</f>
        <v>-63.84</v>
      </c>
      <c r="H23">
        <f>(10^(_10sept_0_20[[#This Row],[H_mag_adj]]/20)*COS(RADIANS(_10sept_0_20[[#This Row],[H_phase]])))*0.6</f>
        <v>-3.4690822657899915E-4</v>
      </c>
      <c r="I23">
        <f>(10^(_10sept_0_20[[#This Row],[H_mag_adj]]/20)*SIN(RADIANS(_10sept_0_20[[#This Row],[H_phase]])))*0.6</f>
        <v>-1.6220845335954023E-4</v>
      </c>
      <c r="J23">
        <f>(10^(_10sept_0_20[[#This Row],[V_mag_adj]]/20)*COS(RADIANS(_10sept_0_20[[#This Row],[V_phase]])))*0.6</f>
        <v>-3.5224728730690291E-4</v>
      </c>
      <c r="K23">
        <f>(10^(_10sept_0_20[[#This Row],[V_mag_adj]]/20)*SIN(RADIANS(_10sept_0_20[[#This Row],[V_phase]])))*0.6</f>
        <v>-1.5690426795146757E-4</v>
      </c>
    </row>
    <row r="24" spans="1:11" x14ac:dyDescent="0.25">
      <c r="A24">
        <v>-159</v>
      </c>
      <c r="B24">
        <v>-22.75</v>
      </c>
      <c r="C24">
        <v>-149.41999999999999</v>
      </c>
      <c r="D24">
        <v>-22.76</v>
      </c>
      <c r="E24">
        <v>-149.49</v>
      </c>
      <c r="F24">
        <f>_10sept_0_20[[#This Row],[H_mag]]-40</f>
        <v>-62.75</v>
      </c>
      <c r="G24">
        <f>_10sept_0_20[[#This Row],[V_mag]]-40</f>
        <v>-62.760000000000005</v>
      </c>
      <c r="H24">
        <f>(10^(_10sept_0_20[[#This Row],[H_mag_adj]]/20)*COS(RADIANS(_10sept_0_20[[#This Row],[H_phase]])))*0.6</f>
        <v>-3.7636902818871443E-4</v>
      </c>
      <c r="I24">
        <f>(10^(_10sept_0_20[[#This Row],[H_mag_adj]]/20)*SIN(RADIANS(_10sept_0_20[[#This Row],[H_phase]])))*0.6</f>
        <v>-2.2240673223497087E-4</v>
      </c>
      <c r="J24">
        <f>(10^(_10sept_0_20[[#This Row],[V_mag_adj]]/20)*COS(RADIANS(_10sept_0_20[[#This Row],[V_phase]])))*0.6</f>
        <v>-3.7620709446913053E-4</v>
      </c>
      <c r="K24">
        <f>(10^(_10sept_0_20[[#This Row],[V_mag_adj]]/20)*SIN(RADIANS(_10sept_0_20[[#This Row],[V_phase]])))*0.6</f>
        <v>-2.2169136625518592E-4</v>
      </c>
    </row>
    <row r="25" spans="1:11" x14ac:dyDescent="0.25">
      <c r="A25">
        <v>-158</v>
      </c>
      <c r="B25">
        <v>-22.22</v>
      </c>
      <c r="C25">
        <v>-140.78</v>
      </c>
      <c r="D25">
        <v>-22.18</v>
      </c>
      <c r="E25">
        <v>-140.11000000000001</v>
      </c>
      <c r="F25">
        <f>_10sept_0_20[[#This Row],[H_mag]]-40</f>
        <v>-62.22</v>
      </c>
      <c r="G25">
        <f>_10sept_0_20[[#This Row],[V_mag]]-40</f>
        <v>-62.18</v>
      </c>
      <c r="H25">
        <f>(10^(_10sept_0_20[[#This Row],[H_mag_adj]]/20)*COS(RADIANS(_10sept_0_20[[#This Row],[H_phase]])))*0.6</f>
        <v>-3.5999640222945153E-4</v>
      </c>
      <c r="I25">
        <f>(10^(_10sept_0_20[[#This Row],[H_mag_adj]]/20)*SIN(RADIANS(_10sept_0_20[[#This Row],[H_phase]])))*0.6</f>
        <v>-2.938152103513944E-4</v>
      </c>
      <c r="J25">
        <f>(10^(_10sept_0_20[[#This Row],[V_mag_adj]]/20)*COS(RADIANS(_10sept_0_20[[#This Row],[V_phase]])))*0.6</f>
        <v>-3.5818177444292299E-4</v>
      </c>
      <c r="K25">
        <f>(10^(_10sept_0_20[[#This Row],[V_mag_adj]]/20)*SIN(RADIANS(_10sept_0_20[[#This Row],[V_phase]])))*0.6</f>
        <v>-2.9938024545438465E-4</v>
      </c>
    </row>
    <row r="26" spans="1:11" x14ac:dyDescent="0.25">
      <c r="A26">
        <v>-157</v>
      </c>
      <c r="B26">
        <v>-21.72</v>
      </c>
      <c r="C26">
        <v>-130.91</v>
      </c>
      <c r="D26">
        <v>-21.83</v>
      </c>
      <c r="E26">
        <v>-130.83000000000001</v>
      </c>
      <c r="F26">
        <f>_10sept_0_20[[#This Row],[H_mag]]-40</f>
        <v>-61.72</v>
      </c>
      <c r="G26">
        <f>_10sept_0_20[[#This Row],[V_mag]]-40</f>
        <v>-61.83</v>
      </c>
      <c r="H26">
        <f>(10^(_10sept_0_20[[#This Row],[H_mag_adj]]/20)*COS(RADIANS(_10sept_0_20[[#This Row],[H_phase]])))*0.6</f>
        <v>-3.2233551080615403E-4</v>
      </c>
      <c r="I26">
        <f>(10^(_10sept_0_20[[#This Row],[H_mag_adj]]/20)*SIN(RADIANS(_10sept_0_20[[#This Row],[H_phase]])))*0.6</f>
        <v>-3.7198308393754939E-4</v>
      </c>
      <c r="J26">
        <f>(10^(_10sept_0_20[[#This Row],[V_mag_adj]]/20)*COS(RADIANS(_10sept_0_20[[#This Row],[V_phase]])))*0.6</f>
        <v>-3.1776596302347321E-4</v>
      </c>
      <c r="K26">
        <f>(10^(_10sept_0_20[[#This Row],[V_mag_adj]]/20)*SIN(RADIANS(_10sept_0_20[[#This Row],[V_phase]])))*0.6</f>
        <v>-3.6774595662333285E-4</v>
      </c>
    </row>
    <row r="27" spans="1:11" x14ac:dyDescent="0.25">
      <c r="A27">
        <v>-156</v>
      </c>
      <c r="B27">
        <v>-21.55</v>
      </c>
      <c r="C27">
        <v>-118.52</v>
      </c>
      <c r="D27">
        <v>-21.74</v>
      </c>
      <c r="E27">
        <v>-120</v>
      </c>
      <c r="F27">
        <f>_10sept_0_20[[#This Row],[H_mag]]-40</f>
        <v>-61.55</v>
      </c>
      <c r="G27">
        <f>_10sept_0_20[[#This Row],[V_mag]]-40</f>
        <v>-61.739999999999995</v>
      </c>
      <c r="H27">
        <f>(10^(_10sept_0_20[[#This Row],[H_mag_adj]]/20)*COS(RADIANS(_10sept_0_20[[#This Row],[H_phase]])))*0.6</f>
        <v>-2.3965872438187899E-4</v>
      </c>
      <c r="I27">
        <f>(10^(_10sept_0_20[[#This Row],[H_mag_adj]]/20)*SIN(RADIANS(_10sept_0_20[[#This Row],[H_phase]])))*0.6</f>
        <v>-4.41029267042981E-4</v>
      </c>
      <c r="J27">
        <f>(10^(_10sept_0_20[[#This Row],[V_mag_adj]]/20)*COS(RADIANS(_10sept_0_20[[#This Row],[V_phase]])))*0.6</f>
        <v>-2.4553943644043676E-4</v>
      </c>
      <c r="K27">
        <f>(10^(_10sept_0_20[[#This Row],[V_mag_adj]]/20)*SIN(RADIANS(_10sept_0_20[[#This Row],[V_phase]])))*0.6</f>
        <v>-4.2528677917666571E-4</v>
      </c>
    </row>
    <row r="28" spans="1:11" x14ac:dyDescent="0.25">
      <c r="A28">
        <v>-155</v>
      </c>
      <c r="B28">
        <v>-21.51</v>
      </c>
      <c r="C28">
        <v>-107.37</v>
      </c>
      <c r="D28">
        <v>-21.56</v>
      </c>
      <c r="E28">
        <v>-106.4</v>
      </c>
      <c r="F28">
        <f>_10sept_0_20[[#This Row],[H_mag]]-40</f>
        <v>-61.510000000000005</v>
      </c>
      <c r="G28">
        <f>_10sept_0_20[[#This Row],[V_mag]]-40</f>
        <v>-61.56</v>
      </c>
      <c r="H28">
        <f>(10^(_10sept_0_20[[#This Row],[H_mag_adj]]/20)*COS(RADIANS(_10sept_0_20[[#This Row],[H_phase]])))*0.6</f>
        <v>-1.505412080633095E-4</v>
      </c>
      <c r="I28">
        <f>(10^(_10sept_0_20[[#This Row],[H_mag_adj]]/20)*SIN(RADIANS(_10sept_0_20[[#This Row],[H_phase]])))*0.6</f>
        <v>-4.8126049516816261E-4</v>
      </c>
      <c r="J28">
        <f>(10^(_10sept_0_20[[#This Row],[V_mag_adj]]/20)*COS(RADIANS(_10sept_0_20[[#This Row],[V_phase]])))*0.6</f>
        <v>-1.41555224105829E-4</v>
      </c>
      <c r="K28">
        <f>(10^(_10sept_0_20[[#This Row],[V_mag_adj]]/20)*SIN(RADIANS(_10sept_0_20[[#This Row],[V_phase]])))*0.6</f>
        <v>-4.8096339153425136E-4</v>
      </c>
    </row>
    <row r="29" spans="1:11" x14ac:dyDescent="0.25">
      <c r="A29">
        <v>-154</v>
      </c>
      <c r="B29">
        <v>-21.63</v>
      </c>
      <c r="C29">
        <v>-92.63</v>
      </c>
      <c r="D29">
        <v>-21.7</v>
      </c>
      <c r="E29">
        <v>-94.36</v>
      </c>
      <c r="F29">
        <f>_10sept_0_20[[#This Row],[H_mag]]-40</f>
        <v>-61.629999999999995</v>
      </c>
      <c r="G29">
        <f>_10sept_0_20[[#This Row],[V_mag]]-40</f>
        <v>-61.7</v>
      </c>
      <c r="H29">
        <f>(10^(_10sept_0_20[[#This Row],[H_mag_adj]]/20)*COS(RADIANS(_10sept_0_20[[#This Row],[H_phase]])))*0.6</f>
        <v>-2.2820851524709514E-5</v>
      </c>
      <c r="I29">
        <f>(10^(_10sept_0_20[[#This Row],[H_mag_adj]]/20)*SIN(RADIANS(_10sept_0_20[[#This Row],[H_phase]])))*0.6</f>
        <v>-4.9681369459870042E-4</v>
      </c>
      <c r="J29">
        <f>(10^(_10sept_0_20[[#This Row],[V_mag_adj]]/20)*COS(RADIANS(_10sept_0_20[[#This Row],[V_phase]])))*0.6</f>
        <v>-3.750557989319021E-5</v>
      </c>
      <c r="K29">
        <f>(10^(_10sept_0_20[[#This Row],[V_mag_adj]]/20)*SIN(RADIANS(_10sept_0_20[[#This Row],[V_phase]])))*0.6</f>
        <v>-4.9191788198640288E-4</v>
      </c>
    </row>
    <row r="30" spans="1:11" x14ac:dyDescent="0.25">
      <c r="A30">
        <v>-153</v>
      </c>
      <c r="B30">
        <v>-21.95</v>
      </c>
      <c r="C30">
        <v>-79.94</v>
      </c>
      <c r="D30">
        <v>-21.91</v>
      </c>
      <c r="E30">
        <v>-80.34</v>
      </c>
      <c r="F30">
        <f>_10sept_0_20[[#This Row],[H_mag]]-40</f>
        <v>-61.95</v>
      </c>
      <c r="G30">
        <f>_10sept_0_20[[#This Row],[V_mag]]-40</f>
        <v>-61.91</v>
      </c>
      <c r="H30">
        <f>(10^(_10sept_0_20[[#This Row],[H_mag_adj]]/20)*COS(RADIANS(_10sept_0_20[[#This Row],[H_phase]])))*0.6</f>
        <v>8.3732270664077648E-5</v>
      </c>
      <c r="I30">
        <f>(10^(_10sept_0_20[[#This Row],[H_mag_adj]]/20)*SIN(RADIANS(_10sept_0_20[[#This Row],[H_phase]])))*0.6</f>
        <v>-4.7197856082457267E-4</v>
      </c>
      <c r="J30">
        <f>(10^(_10sept_0_20[[#This Row],[V_mag_adj]]/20)*COS(RADIANS(_10sept_0_20[[#This Row],[V_phase]])))*0.6</f>
        <v>8.0806497109033338E-5</v>
      </c>
      <c r="K30">
        <f>(10^(_10sept_0_20[[#This Row],[V_mag_adj]]/20)*SIN(RADIANS(_10sept_0_20[[#This Row],[V_phase]])))*0.6</f>
        <v>-4.7473281497114933E-4</v>
      </c>
    </row>
    <row r="31" spans="1:11" x14ac:dyDescent="0.25">
      <c r="A31">
        <v>-152</v>
      </c>
      <c r="B31">
        <v>-22.27</v>
      </c>
      <c r="C31">
        <v>-64.61</v>
      </c>
      <c r="D31">
        <v>-22.26</v>
      </c>
      <c r="E31">
        <v>-65.84</v>
      </c>
      <c r="F31">
        <f>_10sept_0_20[[#This Row],[H_mag]]-40</f>
        <v>-62.269999999999996</v>
      </c>
      <c r="G31">
        <f>_10sept_0_20[[#This Row],[V_mag]]-40</f>
        <v>-62.260000000000005</v>
      </c>
      <c r="H31">
        <f>(10^(_10sept_0_20[[#This Row],[H_mag_adj]]/20)*COS(RADIANS(_10sept_0_20[[#This Row],[H_phase]])))*0.6</f>
        <v>1.9809941946713665E-4</v>
      </c>
      <c r="I31">
        <f>(10^(_10sept_0_20[[#This Row],[H_mag_adj]]/20)*SIN(RADIANS(_10sept_0_20[[#This Row],[H_phase]])))*0.6</f>
        <v>-4.1738439939171569E-4</v>
      </c>
      <c r="J31">
        <f>(10^(_10sept_0_20[[#This Row],[V_mag_adj]]/20)*COS(RADIANS(_10sept_0_20[[#This Row],[V_phase]])))*0.6</f>
        <v>1.8931206958883271E-4</v>
      </c>
      <c r="K31">
        <f>(10^(_10sept_0_20[[#This Row],[V_mag_adj]]/20)*SIN(RADIANS(_10sept_0_20[[#This Row],[V_phase]])))*0.6</f>
        <v>-4.2202620464800334E-4</v>
      </c>
    </row>
    <row r="32" spans="1:11" x14ac:dyDescent="0.25">
      <c r="A32">
        <v>-151</v>
      </c>
      <c r="B32">
        <v>-22.99</v>
      </c>
      <c r="C32">
        <v>-50.11</v>
      </c>
      <c r="D32">
        <v>-23.05</v>
      </c>
      <c r="E32">
        <v>-49.58</v>
      </c>
      <c r="F32">
        <f>_10sept_0_20[[#This Row],[H_mag]]-40</f>
        <v>-62.989999999999995</v>
      </c>
      <c r="G32">
        <f>_10sept_0_20[[#This Row],[V_mag]]-40</f>
        <v>-63.05</v>
      </c>
      <c r="H32">
        <f>(10^(_10sept_0_20[[#This Row],[H_mag_adj]]/20)*COS(RADIANS(_10sept_0_20[[#This Row],[H_phase]])))*0.6</f>
        <v>2.7272386317885229E-4</v>
      </c>
      <c r="I32">
        <f>(10^(_10sept_0_20[[#This Row],[H_mag_adj]]/20)*SIN(RADIANS(_10sept_0_20[[#This Row],[H_phase]])))*0.6</f>
        <v>-3.2628978942170721E-4</v>
      </c>
      <c r="J32">
        <f>(10^(_10sept_0_20[[#This Row],[V_mag_adj]]/20)*COS(RADIANS(_10sept_0_20[[#This Row],[V_phase]])))*0.6</f>
        <v>2.7383229782765897E-4</v>
      </c>
      <c r="K32">
        <f>(10^(_10sept_0_20[[#This Row],[V_mag_adj]]/20)*SIN(RADIANS(_10sept_0_20[[#This Row],[V_phase]])))*0.6</f>
        <v>-3.2152440242716999E-4</v>
      </c>
    </row>
    <row r="33" spans="1:11" x14ac:dyDescent="0.25">
      <c r="A33">
        <v>-150</v>
      </c>
      <c r="B33">
        <v>-23.85</v>
      </c>
      <c r="C33">
        <v>-33.07</v>
      </c>
      <c r="D33">
        <v>-23.68</v>
      </c>
      <c r="E33">
        <v>-33.549999999999997</v>
      </c>
      <c r="F33">
        <f>_10sept_0_20[[#This Row],[H_mag]]-40</f>
        <v>-63.85</v>
      </c>
      <c r="G33">
        <f>_10sept_0_20[[#This Row],[V_mag]]-40</f>
        <v>-63.68</v>
      </c>
      <c r="H33">
        <f>(10^(_10sept_0_20[[#This Row],[H_mag_adj]]/20)*COS(RADIANS(_10sept_0_20[[#This Row],[H_phase]])))*0.6</f>
        <v>3.2277331447695613E-4</v>
      </c>
      <c r="I33">
        <f>(10^(_10sept_0_20[[#This Row],[H_mag_adj]]/20)*SIN(RADIANS(_10sept_0_20[[#This Row],[H_phase]])))*0.6</f>
        <v>-2.1017253468662043E-4</v>
      </c>
      <c r="J33">
        <f>(10^(_10sept_0_20[[#This Row],[V_mag_adj]]/20)*COS(RADIANS(_10sept_0_20[[#This Row],[V_phase]])))*0.6</f>
        <v>3.2734578418947382E-4</v>
      </c>
      <c r="K33">
        <f>(10^(_10sept_0_20[[#This Row],[V_mag_adj]]/20)*SIN(RADIANS(_10sept_0_20[[#This Row],[V_phase]])))*0.6</f>
        <v>-2.1707649554121789E-4</v>
      </c>
    </row>
    <row r="34" spans="1:11" x14ac:dyDescent="0.25">
      <c r="A34">
        <v>-149</v>
      </c>
      <c r="B34">
        <v>-24.76</v>
      </c>
      <c r="C34">
        <v>-16.02</v>
      </c>
      <c r="D34">
        <v>-24.63</v>
      </c>
      <c r="E34">
        <v>-17.03</v>
      </c>
      <c r="F34">
        <f>_10sept_0_20[[#This Row],[H_mag]]-40</f>
        <v>-64.760000000000005</v>
      </c>
      <c r="G34">
        <f>_10sept_0_20[[#This Row],[V_mag]]-40</f>
        <v>-64.63</v>
      </c>
      <c r="H34">
        <f>(10^(_10sept_0_20[[#This Row],[H_mag_adj]]/20)*COS(RADIANS(_10sept_0_20[[#This Row],[H_phase]])))*0.6</f>
        <v>3.3338755874351065E-4</v>
      </c>
      <c r="I34">
        <f>(10^(_10sept_0_20[[#This Row],[H_mag_adj]]/20)*SIN(RADIANS(_10sept_0_20[[#This Row],[H_phase]])))*0.6</f>
        <v>-9.5723299590241048E-5</v>
      </c>
      <c r="J34">
        <f>(10^(_10sept_0_20[[#This Row],[V_mag_adj]]/20)*COS(RADIANS(_10sept_0_20[[#This Row],[V_phase]])))*0.6</f>
        <v>3.3664950402625753E-4</v>
      </c>
      <c r="K34">
        <f>(10^(_10sept_0_20[[#This Row],[V_mag_adj]]/20)*SIN(RADIANS(_10sept_0_20[[#This Row],[V_phase]])))*0.6</f>
        <v>-1.03116858532816E-4</v>
      </c>
    </row>
    <row r="35" spans="1:11" x14ac:dyDescent="0.25">
      <c r="A35">
        <v>-148</v>
      </c>
      <c r="B35">
        <v>-25.73</v>
      </c>
      <c r="C35">
        <v>1.61</v>
      </c>
      <c r="D35">
        <v>-25.64</v>
      </c>
      <c r="E35">
        <v>1.03</v>
      </c>
      <c r="F35">
        <f>_10sept_0_20[[#This Row],[H_mag]]-40</f>
        <v>-65.73</v>
      </c>
      <c r="G35">
        <f>_10sept_0_20[[#This Row],[V_mag]]-40</f>
        <v>-65.64</v>
      </c>
      <c r="H35">
        <f>(10^(_10sept_0_20[[#This Row],[H_mag_adj]]/20)*COS(RADIANS(_10sept_0_20[[#This Row],[H_phase]])))*0.6</f>
        <v>3.1008429339664939E-4</v>
      </c>
      <c r="I35">
        <f>(10^(_10sept_0_20[[#This Row],[H_mag_adj]]/20)*SIN(RADIANS(_10sept_0_20[[#This Row],[H_phase]])))*0.6</f>
        <v>8.7156009878675332E-6</v>
      </c>
      <c r="J35">
        <f>(10^(_10sept_0_20[[#This Row],[V_mag_adj]]/20)*COS(RADIANS(_10sept_0_20[[#This Row],[V_phase]])))*0.6</f>
        <v>3.1338706814665682E-4</v>
      </c>
      <c r="K35">
        <f>(10^(_10sept_0_20[[#This Row],[V_mag_adj]]/20)*SIN(RADIANS(_10sept_0_20[[#This Row],[V_phase]])))*0.6</f>
        <v>5.6343322170346986E-6</v>
      </c>
    </row>
    <row r="36" spans="1:11" x14ac:dyDescent="0.25">
      <c r="A36">
        <v>-147</v>
      </c>
      <c r="B36">
        <v>-26.97</v>
      </c>
      <c r="C36">
        <v>19.54</v>
      </c>
      <c r="D36">
        <v>-26.99</v>
      </c>
      <c r="E36">
        <v>18.39</v>
      </c>
      <c r="F36">
        <f>_10sept_0_20[[#This Row],[H_mag]]-40</f>
        <v>-66.97</v>
      </c>
      <c r="G36">
        <f>_10sept_0_20[[#This Row],[V_mag]]-40</f>
        <v>-66.989999999999995</v>
      </c>
      <c r="H36">
        <f>(10^(_10sept_0_20[[#This Row],[H_mag_adj]]/20)*COS(RADIANS(_10sept_0_20[[#This Row],[H_phase]])))*0.6</f>
        <v>2.5344884476158E-4</v>
      </c>
      <c r="I36">
        <f>(10^(_10sept_0_20[[#This Row],[H_mag_adj]]/20)*SIN(RADIANS(_10sept_0_20[[#This Row],[H_phase]])))*0.6</f>
        <v>8.9950121417008898E-5</v>
      </c>
      <c r="J36">
        <f>(10^(_10sept_0_20[[#This Row],[V_mag_adj]]/20)*COS(RADIANS(_10sept_0_20[[#This Row],[V_phase]])))*0.6</f>
        <v>2.5461613732879443E-4</v>
      </c>
      <c r="K36">
        <f>(10^(_10sept_0_20[[#This Row],[V_mag_adj]]/20)*SIN(RADIANS(_10sept_0_20[[#This Row],[V_phase]])))*0.6</f>
        <v>8.465016195225625E-5</v>
      </c>
    </row>
    <row r="37" spans="1:11" x14ac:dyDescent="0.25">
      <c r="A37">
        <v>-146</v>
      </c>
      <c r="B37">
        <v>-28.65</v>
      </c>
      <c r="C37">
        <v>40.31</v>
      </c>
      <c r="D37">
        <v>-28.72</v>
      </c>
      <c r="E37">
        <v>40.25</v>
      </c>
      <c r="F37">
        <f>_10sept_0_20[[#This Row],[H_mag]]-40</f>
        <v>-68.650000000000006</v>
      </c>
      <c r="G37">
        <f>_10sept_0_20[[#This Row],[V_mag]]-40</f>
        <v>-68.72</v>
      </c>
      <c r="H37">
        <f>(10^(_10sept_0_20[[#This Row],[H_mag_adj]]/20)*COS(RADIANS(_10sept_0_20[[#This Row],[H_phase]])))*0.6</f>
        <v>1.6901399582324044E-4</v>
      </c>
      <c r="I37">
        <f>(10^(_10sept_0_20[[#This Row],[H_mag_adj]]/20)*SIN(RADIANS(_10sept_0_20[[#This Row],[H_phase]])))*0.6</f>
        <v>1.4338501362786435E-4</v>
      </c>
      <c r="J37">
        <f>(10^(_10sept_0_20[[#This Row],[V_mag_adj]]/20)*COS(RADIANS(_10sept_0_20[[#This Row],[V_phase]])))*0.6</f>
        <v>1.6780623307175122E-4</v>
      </c>
      <c r="K37">
        <f>(10^(_10sept_0_20[[#This Row],[V_mag_adj]]/20)*SIN(RADIANS(_10sept_0_20[[#This Row],[V_phase]])))*0.6</f>
        <v>1.420584624133041E-4</v>
      </c>
    </row>
    <row r="38" spans="1:11" x14ac:dyDescent="0.25">
      <c r="A38">
        <v>-145</v>
      </c>
      <c r="B38">
        <v>-30.65</v>
      </c>
      <c r="C38">
        <v>63.4</v>
      </c>
      <c r="D38">
        <v>-30.47</v>
      </c>
      <c r="E38">
        <v>62.55</v>
      </c>
      <c r="F38">
        <f>_10sept_0_20[[#This Row],[H_mag]]-40</f>
        <v>-70.650000000000006</v>
      </c>
      <c r="G38">
        <f>_10sept_0_20[[#This Row],[V_mag]]-40</f>
        <v>-70.47</v>
      </c>
      <c r="H38">
        <f>(10^(_10sept_0_20[[#This Row],[H_mag_adj]]/20)*COS(RADIANS(_10sept_0_20[[#This Row],[H_phase]])))*0.6</f>
        <v>7.8830750193866476E-5</v>
      </c>
      <c r="I38">
        <f>(10^(_10sept_0_20[[#This Row],[H_mag_adj]]/20)*SIN(RADIANS(_10sept_0_20[[#This Row],[H_phase]])))*0.6</f>
        <v>1.5742137053944652E-4</v>
      </c>
      <c r="J38">
        <f>(10^(_10sept_0_20[[#This Row],[V_mag_adj]]/20)*COS(RADIANS(_10sept_0_20[[#This Row],[V_phase]])))*0.6</f>
        <v>8.2856776656487719E-5</v>
      </c>
      <c r="K38">
        <f>(10^(_10sept_0_20[[#This Row],[V_mag_adj]]/20)*SIN(RADIANS(_10sept_0_20[[#This Row],[V_phase]])))*0.6</f>
        <v>1.5950608503791886E-4</v>
      </c>
    </row>
    <row r="39" spans="1:11" x14ac:dyDescent="0.25">
      <c r="A39">
        <v>-144</v>
      </c>
      <c r="B39">
        <v>-32.92</v>
      </c>
      <c r="C39">
        <v>92.79</v>
      </c>
      <c r="D39">
        <v>-32.92</v>
      </c>
      <c r="E39">
        <v>91.32</v>
      </c>
      <c r="F39">
        <f>_10sept_0_20[[#This Row],[H_mag]]-40</f>
        <v>-72.92</v>
      </c>
      <c r="G39">
        <f>_10sept_0_20[[#This Row],[V_mag]]-40</f>
        <v>-72.92</v>
      </c>
      <c r="H39">
        <f>(10^(_10sept_0_20[[#This Row],[H_mag_adj]]/20)*COS(RADIANS(_10sept_0_20[[#This Row],[H_phase]])))*0.6</f>
        <v>-6.5987424254880842E-6</v>
      </c>
      <c r="I39">
        <f>(10^(_10sept_0_20[[#This Row],[H_mag_adj]]/20)*SIN(RADIANS(_10sept_0_20[[#This Row],[H_phase]])))*0.6</f>
        <v>1.3540545261368406E-4</v>
      </c>
      <c r="J39">
        <f>(10^(_10sept_0_20[[#This Row],[V_mag_adj]]/20)*COS(RADIANS(_10sept_0_20[[#This Row],[V_phase]])))*0.6</f>
        <v>-3.1229435239746878E-6</v>
      </c>
      <c r="K39">
        <f>(10^(_10sept_0_20[[#This Row],[V_mag_adj]]/20)*SIN(RADIANS(_10sept_0_20[[#This Row],[V_phase]])))*0.6</f>
        <v>1.3553017089512078E-4</v>
      </c>
    </row>
    <row r="40" spans="1:11" x14ac:dyDescent="0.25">
      <c r="A40">
        <v>-143</v>
      </c>
      <c r="B40">
        <v>-35.21</v>
      </c>
      <c r="C40">
        <v>133.61000000000001</v>
      </c>
      <c r="D40">
        <v>-35.01</v>
      </c>
      <c r="E40">
        <v>132.58000000000001</v>
      </c>
      <c r="F40">
        <f>_10sept_0_20[[#This Row],[H_mag]]-40</f>
        <v>-75.210000000000008</v>
      </c>
      <c r="G40">
        <f>_10sept_0_20[[#This Row],[V_mag]]-40</f>
        <v>-75.009999999999991</v>
      </c>
      <c r="H40">
        <f>(10^(_10sept_0_20[[#This Row],[H_mag_adj]]/20)*COS(RADIANS(_10sept_0_20[[#This Row],[H_phase]])))*0.6</f>
        <v>-7.1835710867279611E-5</v>
      </c>
      <c r="I40">
        <f>(10^(_10sept_0_20[[#This Row],[H_mag_adj]]/20)*SIN(RADIANS(_10sept_0_20[[#This Row],[H_phase]])))*0.6</f>
        <v>7.5408569348997751E-5</v>
      </c>
      <c r="J40">
        <f>(10^(_10sept_0_20[[#This Row],[V_mag_adj]]/20)*COS(RADIANS(_10sept_0_20[[#This Row],[V_phase]])))*0.6</f>
        <v>-7.2109988757107437E-5</v>
      </c>
      <c r="K40">
        <f>(10^(_10sept_0_20[[#This Row],[V_mag_adj]]/20)*SIN(RADIANS(_10sept_0_20[[#This Row],[V_phase]])))*0.6</f>
        <v>7.8473984004882099E-5</v>
      </c>
    </row>
    <row r="41" spans="1:11" x14ac:dyDescent="0.25">
      <c r="A41">
        <v>-142</v>
      </c>
      <c r="B41">
        <v>-34.549999999999997</v>
      </c>
      <c r="C41">
        <v>175.26</v>
      </c>
      <c r="D41">
        <v>-34.520000000000003</v>
      </c>
      <c r="E41">
        <v>175.52</v>
      </c>
      <c r="F41">
        <f>_10sept_0_20[[#This Row],[H_mag]]-40</f>
        <v>-74.55</v>
      </c>
      <c r="G41">
        <f>_10sept_0_20[[#This Row],[V_mag]]-40</f>
        <v>-74.52000000000001</v>
      </c>
      <c r="H41">
        <f>(10^(_10sept_0_20[[#This Row],[H_mag_adj]]/20)*COS(RADIANS(_10sept_0_20[[#This Row],[H_phase]])))*0.6</f>
        <v>-1.1198591207814811E-4</v>
      </c>
      <c r="I41">
        <f>(10^(_10sept_0_20[[#This Row],[H_mag_adj]]/20)*SIN(RADIANS(_10sept_0_20[[#This Row],[H_phase]])))*0.6</f>
        <v>9.2856318211355005E-6</v>
      </c>
      <c r="J41">
        <f>(10^(_10sept_0_20[[#This Row],[V_mag_adj]]/20)*COS(RADIANS(_10sept_0_20[[#This Row],[V_phase]])))*0.6</f>
        <v>-1.1241449194134822E-4</v>
      </c>
      <c r="K41">
        <f>(10^(_10sept_0_20[[#This Row],[V_mag_adj]]/20)*SIN(RADIANS(_10sept_0_20[[#This Row],[V_phase]])))*0.6</f>
        <v>8.8077303591187634E-6</v>
      </c>
    </row>
    <row r="42" spans="1:11" x14ac:dyDescent="0.25">
      <c r="A42">
        <v>-141</v>
      </c>
      <c r="B42">
        <v>-32.56</v>
      </c>
      <c r="C42">
        <v>-150.69999999999999</v>
      </c>
      <c r="D42">
        <v>-33.090000000000003</v>
      </c>
      <c r="E42">
        <v>-156.05000000000001</v>
      </c>
      <c r="F42">
        <f>_10sept_0_20[[#This Row],[H_mag]]-40</f>
        <v>-72.56</v>
      </c>
      <c r="G42">
        <f>_10sept_0_20[[#This Row],[V_mag]]-40</f>
        <v>-73.09</v>
      </c>
      <c r="H42">
        <f>(10^(_10sept_0_20[[#This Row],[H_mag_adj]]/20)*COS(RADIANS(_10sept_0_20[[#This Row],[H_phase]])))*0.6</f>
        <v>-1.2322596693293861E-4</v>
      </c>
      <c r="I42">
        <f>(10^(_10sept_0_20[[#This Row],[H_mag_adj]]/20)*SIN(RADIANS(_10sept_0_20[[#This Row],[H_phase]])))*0.6</f>
        <v>-6.9151187552543567E-5</v>
      </c>
      <c r="J42">
        <f>(10^(_10sept_0_20[[#This Row],[V_mag_adj]]/20)*COS(RADIANS(_10sept_0_20[[#This Row],[V_phase]])))*0.6</f>
        <v>-1.2149263561250563E-4</v>
      </c>
      <c r="K42">
        <f>(10^(_10sept_0_20[[#This Row],[V_mag_adj]]/20)*SIN(RADIANS(_10sept_0_20[[#This Row],[V_phase]])))*0.6</f>
        <v>-5.3965016755492904E-5</v>
      </c>
    </row>
    <row r="43" spans="1:11" x14ac:dyDescent="0.25">
      <c r="A43">
        <v>-140</v>
      </c>
      <c r="B43">
        <v>-31.24</v>
      </c>
      <c r="C43">
        <v>-129.08000000000001</v>
      </c>
      <c r="D43">
        <v>-31.27</v>
      </c>
      <c r="E43">
        <v>-128.44</v>
      </c>
      <c r="F43">
        <f>_10sept_0_20[[#This Row],[H_mag]]-40</f>
        <v>-71.239999999999995</v>
      </c>
      <c r="G43">
        <f>_10sept_0_20[[#This Row],[V_mag]]-40</f>
        <v>-71.27</v>
      </c>
      <c r="H43">
        <f>(10^(_10sept_0_20[[#This Row],[H_mag_adj]]/20)*COS(RADIANS(_10sept_0_20[[#This Row],[H_phase]])))*0.6</f>
        <v>-1.0369810383601308E-4</v>
      </c>
      <c r="I43">
        <f>(10^(_10sept_0_20[[#This Row],[H_mag_adj]]/20)*SIN(RADIANS(_10sept_0_20[[#This Row],[H_phase]])))*0.6</f>
        <v>-1.2769153239534239E-4</v>
      </c>
      <c r="J43">
        <f>(10^(_10sept_0_20[[#This Row],[V_mag_adj]]/20)*COS(RADIANS(_10sept_0_20[[#This Row],[V_phase]])))*0.6</f>
        <v>-1.0191273349936403E-4</v>
      </c>
      <c r="K43">
        <f>(10^(_10sept_0_20[[#This Row],[V_mag_adj]]/20)*SIN(RADIANS(_10sept_0_20[[#This Row],[V_phase]])))*0.6</f>
        <v>-1.2839762479676162E-4</v>
      </c>
    </row>
    <row r="44" spans="1:11" x14ac:dyDescent="0.25">
      <c r="A44">
        <v>-139</v>
      </c>
      <c r="B44">
        <v>-30.54</v>
      </c>
      <c r="C44">
        <v>-112.8</v>
      </c>
      <c r="D44">
        <v>-30.39</v>
      </c>
      <c r="E44">
        <v>-112.03</v>
      </c>
      <c r="F44">
        <f>_10sept_0_20[[#This Row],[H_mag]]-40</f>
        <v>-70.539999999999992</v>
      </c>
      <c r="G44">
        <f>_10sept_0_20[[#This Row],[V_mag]]-40</f>
        <v>-70.39</v>
      </c>
      <c r="H44">
        <f>(10^(_10sept_0_20[[#This Row],[H_mag_adj]]/20)*COS(RADIANS(_10sept_0_20[[#This Row],[H_phase]])))*0.6</f>
        <v>-6.909401430172529E-5</v>
      </c>
      <c r="I44">
        <f>(10^(_10sept_0_20[[#This Row],[H_mag_adj]]/20)*SIN(RADIANS(_10sept_0_20[[#This Row],[H_phase]])))*0.6</f>
        <v>-1.6436816480919065E-4</v>
      </c>
      <c r="J44">
        <f>(10^(_10sept_0_20[[#This Row],[V_mag_adj]]/20)*COS(RADIANS(_10sept_0_20[[#This Row],[V_phase]])))*0.6</f>
        <v>-6.8043879780867758E-5</v>
      </c>
      <c r="K44">
        <f>(10^(_10sept_0_20[[#This Row],[V_mag_adj]]/20)*SIN(RADIANS(_10sept_0_20[[#This Row],[V_phase]])))*0.6</f>
        <v>-1.6816095598353335E-4</v>
      </c>
    </row>
    <row r="45" spans="1:11" x14ac:dyDescent="0.25">
      <c r="A45">
        <v>-138</v>
      </c>
      <c r="B45">
        <v>-30.6</v>
      </c>
      <c r="C45">
        <v>-97.52</v>
      </c>
      <c r="D45">
        <v>-30.75</v>
      </c>
      <c r="E45">
        <v>-96.62</v>
      </c>
      <c r="F45">
        <f>_10sept_0_20[[#This Row],[H_mag]]-40</f>
        <v>-70.599999999999994</v>
      </c>
      <c r="G45">
        <f>_10sept_0_20[[#This Row],[V_mag]]-40</f>
        <v>-70.75</v>
      </c>
      <c r="H45">
        <f>(10^(_10sept_0_20[[#This Row],[H_mag_adj]]/20)*COS(RADIANS(_10sept_0_20[[#This Row],[H_phase]])))*0.6</f>
        <v>-2.3173885947286246E-5</v>
      </c>
      <c r="I45">
        <f>(10^(_10sept_0_20[[#This Row],[H_mag_adj]]/20)*SIN(RADIANS(_10sept_0_20[[#This Row],[H_phase]])))*0.6</f>
        <v>-1.7554959484009376E-4</v>
      </c>
      <c r="J45">
        <f>(10^(_10sept_0_20[[#This Row],[V_mag_adj]]/20)*COS(RADIANS(_10sept_0_20[[#This Row],[V_phase]])))*0.6</f>
        <v>-2.0064109777076958E-5</v>
      </c>
      <c r="K45">
        <f>(10^(_10sept_0_20[[#This Row],[V_mag_adj]]/20)*SIN(RADIANS(_10sept_0_20[[#This Row],[V_phase]])))*0.6</f>
        <v>-1.7288046910533396E-4</v>
      </c>
    </row>
    <row r="46" spans="1:11" x14ac:dyDescent="0.25">
      <c r="A46">
        <v>-137</v>
      </c>
      <c r="B46">
        <v>-31.49</v>
      </c>
      <c r="C46">
        <v>-81.599999999999994</v>
      </c>
      <c r="D46">
        <v>-31.68</v>
      </c>
      <c r="E46">
        <v>-80.67</v>
      </c>
      <c r="F46">
        <f>_10sept_0_20[[#This Row],[H_mag]]-40</f>
        <v>-71.489999999999995</v>
      </c>
      <c r="G46">
        <f>_10sept_0_20[[#This Row],[V_mag]]-40</f>
        <v>-71.680000000000007</v>
      </c>
      <c r="H46">
        <f>(10^(_10sept_0_20[[#This Row],[H_mag_adj]]/20)*COS(RADIANS(_10sept_0_20[[#This Row],[H_phase]])))*0.6</f>
        <v>2.3348071487416905E-5</v>
      </c>
      <c r="I46">
        <f>(10^(_10sept_0_20[[#This Row],[H_mag_adj]]/20)*SIN(RADIANS(_10sept_0_20[[#This Row],[H_phase]])))*0.6</f>
        <v>-1.5811283061314317E-4</v>
      </c>
      <c r="J46">
        <f>(10^(_10sept_0_20[[#This Row],[V_mag_adj]]/20)*COS(RADIANS(_10sept_0_20[[#This Row],[V_phase]])))*0.6</f>
        <v>2.5350657399902591E-5</v>
      </c>
      <c r="K46">
        <f>(10^(_10sept_0_20[[#This Row],[V_mag_adj]]/20)*SIN(RADIANS(_10sept_0_20[[#This Row],[V_phase]])))*0.6</f>
        <v>-1.5430059929764139E-4</v>
      </c>
    </row>
    <row r="47" spans="1:11" x14ac:dyDescent="0.25">
      <c r="A47">
        <v>-136</v>
      </c>
      <c r="B47">
        <v>-33.94</v>
      </c>
      <c r="C47">
        <v>-62.87</v>
      </c>
      <c r="D47">
        <v>-33.86</v>
      </c>
      <c r="E47">
        <v>-63.2</v>
      </c>
      <c r="F47">
        <f>_10sept_0_20[[#This Row],[H_mag]]-40</f>
        <v>-73.94</v>
      </c>
      <c r="G47">
        <f>_10sept_0_20[[#This Row],[V_mag]]-40</f>
        <v>-73.86</v>
      </c>
      <c r="H47">
        <f>(10^(_10sept_0_20[[#This Row],[H_mag_adj]]/20)*COS(RADIANS(_10sept_0_20[[#This Row],[H_phase]])))*0.6</f>
        <v>5.4970100424113033E-5</v>
      </c>
      <c r="I47">
        <f>(10^(_10sept_0_20[[#This Row],[H_mag_adj]]/20)*SIN(RADIANS(_10sept_0_20[[#This Row],[H_phase]])))*0.6</f>
        <v>-1.0728244127627158E-4</v>
      </c>
      <c r="J47">
        <f>(10^(_10sept_0_20[[#This Row],[V_mag_adj]]/20)*COS(RADIANS(_10sept_0_20[[#This Row],[V_phase]])))*0.6</f>
        <v>5.4854195872572726E-5</v>
      </c>
      <c r="K47">
        <f>(10^(_10sept_0_20[[#This Row],[V_mag_adj]]/20)*SIN(RADIANS(_10sept_0_20[[#This Row],[V_phase]])))*0.6</f>
        <v>-1.0859285038590805E-4</v>
      </c>
    </row>
    <row r="48" spans="1:11" x14ac:dyDescent="0.25">
      <c r="A48">
        <v>-135</v>
      </c>
      <c r="B48">
        <v>-37.11</v>
      </c>
      <c r="C48">
        <v>-39.4</v>
      </c>
      <c r="D48">
        <v>-38.06</v>
      </c>
      <c r="E48">
        <v>-33.409999999999997</v>
      </c>
      <c r="F48">
        <f>_10sept_0_20[[#This Row],[H_mag]]-40</f>
        <v>-77.11</v>
      </c>
      <c r="G48">
        <f>_10sept_0_20[[#This Row],[V_mag]]-40</f>
        <v>-78.06</v>
      </c>
      <c r="H48">
        <f>(10^(_10sept_0_20[[#This Row],[H_mag_adj]]/20)*COS(RADIANS(_10sept_0_20[[#This Row],[H_phase]])))*0.6</f>
        <v>6.4666749593114407E-5</v>
      </c>
      <c r="I48">
        <f>(10^(_10sept_0_20[[#This Row],[H_mag_adj]]/20)*SIN(RADIANS(_10sept_0_20[[#This Row],[H_phase]])))*0.6</f>
        <v>-5.3117866964920664E-5</v>
      </c>
      <c r="J48">
        <f>(10^(_10sept_0_20[[#This Row],[V_mag_adj]]/20)*COS(RADIANS(_10sept_0_20[[#This Row],[V_phase]])))*0.6</f>
        <v>6.2619356571113528E-5</v>
      </c>
      <c r="K48">
        <f>(10^(_10sept_0_20[[#This Row],[V_mag_adj]]/20)*SIN(RADIANS(_10sept_0_20[[#This Row],[V_phase]])))*0.6</f>
        <v>-4.1305540743672277E-5</v>
      </c>
    </row>
    <row r="49" spans="1:11" x14ac:dyDescent="0.25">
      <c r="A49">
        <v>-134</v>
      </c>
      <c r="B49">
        <v>-41.46</v>
      </c>
      <c r="C49">
        <v>9.56</v>
      </c>
      <c r="D49">
        <v>-41.33</v>
      </c>
      <c r="E49">
        <v>9</v>
      </c>
      <c r="F49">
        <f>_10sept_0_20[[#This Row],[H_mag]]-40</f>
        <v>-81.460000000000008</v>
      </c>
      <c r="G49">
        <f>_10sept_0_20[[#This Row],[V_mag]]-40</f>
        <v>-81.33</v>
      </c>
      <c r="H49">
        <f>(10^(_10sept_0_20[[#This Row],[H_mag_adj]]/20)*COS(RADIANS(_10sept_0_20[[#This Row],[H_phase]])))*0.6</f>
        <v>5.0012388080017918E-5</v>
      </c>
      <c r="I49">
        <f>(10^(_10sept_0_20[[#This Row],[H_mag_adj]]/20)*SIN(RADIANS(_10sept_0_20[[#This Row],[H_phase]])))*0.6</f>
        <v>8.4230524399125965E-6</v>
      </c>
      <c r="J49">
        <f>(10^(_10sept_0_20[[#This Row],[V_mag_adj]]/20)*COS(RADIANS(_10sept_0_20[[#This Row],[V_phase]])))*0.6</f>
        <v>5.0847684104959262E-5</v>
      </c>
      <c r="K49">
        <f>(10^(_10sept_0_20[[#This Row],[V_mag_adj]]/20)*SIN(RADIANS(_10sept_0_20[[#This Row],[V_phase]])))*0.6</f>
        <v>8.0534819887627925E-6</v>
      </c>
    </row>
    <row r="50" spans="1:11" x14ac:dyDescent="0.25">
      <c r="A50">
        <v>-133</v>
      </c>
      <c r="B50">
        <v>-40.369999999999997</v>
      </c>
      <c r="C50">
        <v>77.25</v>
      </c>
      <c r="D50">
        <v>-40.28</v>
      </c>
      <c r="E50">
        <v>82.77</v>
      </c>
      <c r="F50">
        <f>_10sept_0_20[[#This Row],[H_mag]]-40</f>
        <v>-80.37</v>
      </c>
      <c r="G50">
        <f>_10sept_0_20[[#This Row],[V_mag]]-40</f>
        <v>-80.28</v>
      </c>
      <c r="H50">
        <f>(10^(_10sept_0_20[[#This Row],[H_mag_adj]]/20)*COS(RADIANS(_10sept_0_20[[#This Row],[H_phase]])))*0.6</f>
        <v>1.2689617636700625E-5</v>
      </c>
      <c r="I50">
        <f>(10^(_10sept_0_20[[#This Row],[H_mag_adj]]/20)*SIN(RADIANS(_10sept_0_20[[#This Row],[H_phase]])))*0.6</f>
        <v>5.608004058107678E-5</v>
      </c>
      <c r="J50">
        <f>(10^(_10sept_0_20[[#This Row],[V_mag_adj]]/20)*COS(RADIANS(_10sept_0_20[[#This Row],[V_phase]])))*0.6</f>
        <v>7.3116221637021984E-6</v>
      </c>
      <c r="K50">
        <f>(10^(_10sept_0_20[[#This Row],[V_mag_adj]]/20)*SIN(RADIANS(_10sept_0_20[[#This Row],[V_phase]])))*0.6</f>
        <v>5.7634741313450998E-5</v>
      </c>
    </row>
    <row r="51" spans="1:11" x14ac:dyDescent="0.25">
      <c r="A51">
        <v>-132</v>
      </c>
      <c r="B51">
        <v>-37.1</v>
      </c>
      <c r="C51">
        <v>120.81</v>
      </c>
      <c r="D51">
        <v>-36.950000000000003</v>
      </c>
      <c r="E51">
        <v>119.07</v>
      </c>
      <c r="F51">
        <f>_10sept_0_20[[#This Row],[H_mag]]-40</f>
        <v>-77.099999999999994</v>
      </c>
      <c r="G51">
        <f>_10sept_0_20[[#This Row],[V_mag]]-40</f>
        <v>-76.95</v>
      </c>
      <c r="H51">
        <f>(10^(_10sept_0_20[[#This Row],[H_mag_adj]]/20)*COS(RADIANS(_10sept_0_20[[#This Row],[H_phase]])))*0.6</f>
        <v>-4.2912587050305101E-5</v>
      </c>
      <c r="I51">
        <f>(10^(_10sept_0_20[[#This Row],[H_mag_adj]]/20)*SIN(RADIANS(_10sept_0_20[[#This Row],[H_phase]])))*0.6</f>
        <v>7.1957976846065817E-5</v>
      </c>
      <c r="J51">
        <f>(10^(_10sept_0_20[[#This Row],[V_mag_adj]]/20)*COS(RADIANS(_10sept_0_20[[#This Row],[V_phase]])))*0.6</f>
        <v>-4.1416969069120147E-5</v>
      </c>
      <c r="K51">
        <f>(10^(_10sept_0_20[[#This Row],[V_mag_adj]]/20)*SIN(RADIANS(_10sept_0_20[[#This Row],[V_phase]])))*0.6</f>
        <v>7.4503379670865657E-5</v>
      </c>
    </row>
    <row r="52" spans="1:11" x14ac:dyDescent="0.25">
      <c r="A52">
        <v>-131</v>
      </c>
      <c r="B52">
        <v>-34.65</v>
      </c>
      <c r="C52">
        <v>152.47</v>
      </c>
      <c r="D52">
        <v>-34.369999999999997</v>
      </c>
      <c r="E52">
        <v>152.36000000000001</v>
      </c>
      <c r="F52">
        <f>_10sept_0_20[[#This Row],[H_mag]]-40</f>
        <v>-74.650000000000006</v>
      </c>
      <c r="G52">
        <f>_10sept_0_20[[#This Row],[V_mag]]-40</f>
        <v>-74.37</v>
      </c>
      <c r="H52">
        <f>(10^(_10sept_0_20[[#This Row],[H_mag_adj]]/20)*COS(RADIANS(_10sept_0_20[[#This Row],[H_phase]])))*0.6</f>
        <v>-9.850578216156969E-5</v>
      </c>
      <c r="I52">
        <f>(10^(_10sept_0_20[[#This Row],[H_mag_adj]]/20)*SIN(RADIANS(_10sept_0_20[[#This Row],[H_phase]])))*0.6</f>
        <v>5.1344436859406209E-5</v>
      </c>
      <c r="J52">
        <f>(10^(_10sept_0_20[[#This Row],[V_mag_adj]]/20)*COS(RADIANS(_10sept_0_20[[#This Row],[V_phase]])))*0.6</f>
        <v>-1.0163097896302828E-4</v>
      </c>
      <c r="K52">
        <f>(10^(_10sept_0_20[[#This Row],[V_mag_adj]]/20)*SIN(RADIANS(_10sept_0_20[[#This Row],[V_phase]])))*0.6</f>
        <v>5.3221768225877089E-5</v>
      </c>
    </row>
    <row r="53" spans="1:11" x14ac:dyDescent="0.25">
      <c r="A53">
        <v>-130</v>
      </c>
      <c r="B53">
        <v>-32.21</v>
      </c>
      <c r="C53">
        <v>179.28</v>
      </c>
      <c r="D53">
        <v>-32.56</v>
      </c>
      <c r="E53">
        <v>177.2</v>
      </c>
      <c r="F53">
        <f>_10sept_0_20[[#This Row],[H_mag]]-40</f>
        <v>-72.210000000000008</v>
      </c>
      <c r="G53">
        <f>_10sept_0_20[[#This Row],[V_mag]]-40</f>
        <v>-72.56</v>
      </c>
      <c r="H53">
        <f>(10^(_10sept_0_20[[#This Row],[H_mag_adj]]/20)*COS(RADIANS(_10sept_0_20[[#This Row],[H_phase]])))*0.6</f>
        <v>-1.4710145179921857E-4</v>
      </c>
      <c r="I53">
        <f>(10^(_10sept_0_20[[#This Row],[H_mag_adj]]/20)*SIN(RADIANS(_10sept_0_20[[#This Row],[H_phase]])))*0.6</f>
        <v>1.8486286701565859E-6</v>
      </c>
      <c r="J53">
        <f>(10^(_10sept_0_20[[#This Row],[V_mag_adj]]/20)*COS(RADIANS(_10sept_0_20[[#This Row],[V_phase]])))*0.6</f>
        <v>-1.4113426070981282E-4</v>
      </c>
      <c r="K53">
        <f>(10^(_10sept_0_20[[#This Row],[V_mag_adj]]/20)*SIN(RADIANS(_10sept_0_20[[#This Row],[V_phase]])))*0.6</f>
        <v>6.9026169225386536E-6</v>
      </c>
    </row>
    <row r="54" spans="1:11" x14ac:dyDescent="0.25">
      <c r="A54">
        <v>-129</v>
      </c>
      <c r="B54">
        <v>-29.96</v>
      </c>
      <c r="C54">
        <v>-160.16</v>
      </c>
      <c r="D54">
        <v>-30.21</v>
      </c>
      <c r="E54">
        <v>-159.55000000000001</v>
      </c>
      <c r="F54">
        <f>_10sept_0_20[[#This Row],[H_mag]]-40</f>
        <v>-69.960000000000008</v>
      </c>
      <c r="G54">
        <f>_10sept_0_20[[#This Row],[V_mag]]-40</f>
        <v>-70.210000000000008</v>
      </c>
      <c r="H54">
        <f>(10^(_10sept_0_20[[#This Row],[H_mag_adj]]/20)*COS(RADIANS(_10sept_0_20[[#This Row],[H_phase]])))*0.6</f>
        <v>-1.7929846267420054E-4</v>
      </c>
      <c r="I54">
        <f>(10^(_10sept_0_20[[#This Row],[H_mag_adj]]/20)*SIN(RADIANS(_10sept_0_20[[#This Row],[H_phase]])))*0.6</f>
        <v>-6.469285263017005E-5</v>
      </c>
      <c r="J54">
        <f>(10^(_10sept_0_20[[#This Row],[V_mag_adj]]/20)*COS(RADIANS(_10sept_0_20[[#This Row],[V_phase]])))*0.6</f>
        <v>-1.7353232580758469E-4</v>
      </c>
      <c r="K54">
        <f>(10^(_10sept_0_20[[#This Row],[V_mag_adj]]/20)*SIN(RADIANS(_10sept_0_20[[#This Row],[V_phase]])))*0.6</f>
        <v>-6.4708529612884626E-5</v>
      </c>
    </row>
    <row r="55" spans="1:11" x14ac:dyDescent="0.25">
      <c r="A55">
        <v>-128</v>
      </c>
      <c r="B55">
        <v>-28.46</v>
      </c>
      <c r="C55">
        <v>-139.06</v>
      </c>
      <c r="D55">
        <v>-28.56</v>
      </c>
      <c r="E55">
        <v>-137.88999999999999</v>
      </c>
      <c r="F55">
        <f>_10sept_0_20[[#This Row],[H_mag]]-40</f>
        <v>-68.460000000000008</v>
      </c>
      <c r="G55">
        <f>_10sept_0_20[[#This Row],[V_mag]]-40</f>
        <v>-68.56</v>
      </c>
      <c r="H55">
        <f>(10^(_10sept_0_20[[#This Row],[H_mag_adj]]/20)*COS(RADIANS(_10sept_0_20[[#This Row],[H_phase]])))*0.6</f>
        <v>-1.7112995661478021E-4</v>
      </c>
      <c r="I55">
        <f>(10^(_10sept_0_20[[#This Row],[H_mag_adj]]/20)*SIN(RADIANS(_10sept_0_20[[#This Row],[H_phase]])))*0.6</f>
        <v>-1.4844666152764093E-4</v>
      </c>
      <c r="J55">
        <f>(10^(_10sept_0_20[[#This Row],[V_mag_adj]]/20)*COS(RADIANS(_10sept_0_20[[#This Row],[V_phase]])))*0.6</f>
        <v>-1.661393525633989E-4</v>
      </c>
      <c r="K55">
        <f>(10^(_10sept_0_20[[#This Row],[V_mag_adj]]/20)*SIN(RADIANS(_10sept_0_20[[#This Row],[V_phase]])))*0.6</f>
        <v>-1.5017110386437703E-4</v>
      </c>
    </row>
    <row r="56" spans="1:11" x14ac:dyDescent="0.25">
      <c r="A56">
        <v>-127</v>
      </c>
      <c r="B56">
        <v>-27.26</v>
      </c>
      <c r="C56">
        <v>-120.16</v>
      </c>
      <c r="D56">
        <v>-27.27</v>
      </c>
      <c r="E56">
        <v>-118.89</v>
      </c>
      <c r="F56">
        <f>_10sept_0_20[[#This Row],[H_mag]]-40</f>
        <v>-67.260000000000005</v>
      </c>
      <c r="G56">
        <f>_10sept_0_20[[#This Row],[V_mag]]-40</f>
        <v>-67.27</v>
      </c>
      <c r="H56">
        <f>(10^(_10sept_0_20[[#This Row],[H_mag_adj]]/20)*COS(RADIANS(_10sept_0_20[[#This Row],[H_phase]])))*0.6</f>
        <v>-1.306817970124424E-4</v>
      </c>
      <c r="I56">
        <f>(10^(_10sept_0_20[[#This Row],[H_mag_adj]]/20)*SIN(RADIANS(_10sept_0_20[[#This Row],[H_phase]])))*0.6</f>
        <v>-2.2489480504119295E-4</v>
      </c>
      <c r="J56">
        <f>(10^(_10sept_0_20[[#This Row],[V_mag_adj]]/20)*COS(RADIANS(_10sept_0_20[[#This Row],[V_phase]])))*0.6</f>
        <v>-1.2552056266564515E-4</v>
      </c>
      <c r="K56">
        <f>(10^(_10sept_0_20[[#This Row],[V_mag_adj]]/20)*SIN(RADIANS(_10sept_0_20[[#This Row],[V_phase]])))*0.6</f>
        <v>-2.2747393397602056E-4</v>
      </c>
    </row>
    <row r="57" spans="1:11" x14ac:dyDescent="0.25">
      <c r="A57">
        <v>-126</v>
      </c>
      <c r="B57">
        <v>-26.26</v>
      </c>
      <c r="C57">
        <v>-104.64</v>
      </c>
      <c r="D57">
        <v>-26.33</v>
      </c>
      <c r="E57">
        <v>-103.34</v>
      </c>
      <c r="F57">
        <f>_10sept_0_20[[#This Row],[H_mag]]-40</f>
        <v>-66.260000000000005</v>
      </c>
      <c r="G57">
        <f>_10sept_0_20[[#This Row],[V_mag]]-40</f>
        <v>-66.33</v>
      </c>
      <c r="H57">
        <f>(10^(_10sept_0_20[[#This Row],[H_mag_adj]]/20)*COS(RADIANS(_10sept_0_20[[#This Row],[H_phase]])))*0.6</f>
        <v>-7.3762160020545794E-5</v>
      </c>
      <c r="I57">
        <f>(10^(_10sept_0_20[[#This Row],[H_mag_adj]]/20)*SIN(RADIANS(_10sept_0_20[[#This Row],[H_phase]])))*0.6</f>
        <v>-2.8236900123524637E-4</v>
      </c>
      <c r="J57">
        <f>(10^(_10sept_0_20[[#This Row],[V_mag_adj]]/20)*COS(RADIANS(_10sept_0_20[[#This Row],[V_phase]])))*0.6</f>
        <v>-6.6796483554748125E-5</v>
      </c>
      <c r="K57">
        <f>(10^(_10sept_0_20[[#This Row],[V_mag_adj]]/20)*SIN(RADIANS(_10sept_0_20[[#This Row],[V_phase]])))*0.6</f>
        <v>-2.8169045965502717E-4</v>
      </c>
    </row>
    <row r="58" spans="1:11" x14ac:dyDescent="0.25">
      <c r="A58">
        <v>-125</v>
      </c>
      <c r="B58">
        <v>-25.51</v>
      </c>
      <c r="C58">
        <v>-85.39</v>
      </c>
      <c r="D58">
        <v>-25.68</v>
      </c>
      <c r="E58">
        <v>-84.46</v>
      </c>
      <c r="F58">
        <f>_10sept_0_20[[#This Row],[H_mag]]-40</f>
        <v>-65.510000000000005</v>
      </c>
      <c r="G58">
        <f>_10sept_0_20[[#This Row],[V_mag]]-40</f>
        <v>-65.680000000000007</v>
      </c>
      <c r="H58">
        <f>(10^(_10sept_0_20[[#This Row],[H_mag_adj]]/20)*COS(RADIANS(_10sept_0_20[[#This Row],[H_phase]])))*0.6</f>
        <v>2.5571773899897335E-5</v>
      </c>
      <c r="I58">
        <f>(10^(_10sept_0_20[[#This Row],[H_mag_adj]]/20)*SIN(RADIANS(_10sept_0_20[[#This Row],[H_phase]])))*0.6</f>
        <v>-3.1713485187530901E-4</v>
      </c>
      <c r="J58">
        <f>(10^(_10sept_0_20[[#This Row],[V_mag_adj]]/20)*COS(RADIANS(_10sept_0_20[[#This Row],[V_phase]])))*0.6</f>
        <v>3.012044988693023E-5</v>
      </c>
      <c r="K58">
        <f>(10^(_10sept_0_20[[#This Row],[V_mag_adj]]/20)*SIN(RADIANS(_10sept_0_20[[#This Row],[V_phase]])))*0.6</f>
        <v>-3.1054027050694561E-4</v>
      </c>
    </row>
    <row r="59" spans="1:11" x14ac:dyDescent="0.25">
      <c r="A59">
        <v>-124</v>
      </c>
      <c r="B59">
        <v>-25.15</v>
      </c>
      <c r="C59">
        <v>-65.91</v>
      </c>
      <c r="D59">
        <v>-25.06</v>
      </c>
      <c r="E59">
        <v>-65.16</v>
      </c>
      <c r="F59">
        <f>_10sept_0_20[[#This Row],[H_mag]]-40</f>
        <v>-65.150000000000006</v>
      </c>
      <c r="G59">
        <f>_10sept_0_20[[#This Row],[V_mag]]-40</f>
        <v>-65.06</v>
      </c>
      <c r="H59">
        <f>(10^(_10sept_0_20[[#This Row],[H_mag_adj]]/20)*COS(RADIANS(_10sept_0_20[[#This Row],[H_phase]])))*0.6</f>
        <v>1.3536099527894683E-4</v>
      </c>
      <c r="I59">
        <f>(10^(_10sept_0_20[[#This Row],[H_mag_adj]]/20)*SIN(RADIANS(_10sept_0_20[[#This Row],[H_phase]])))*0.6</f>
        <v>-3.0274504295339175E-4</v>
      </c>
      <c r="J59">
        <f>(10^(_10sept_0_20[[#This Row],[V_mag_adj]]/20)*COS(RADIANS(_10sept_0_20[[#This Row],[V_phase]])))*0.6</f>
        <v>1.4076321513138278E-4</v>
      </c>
      <c r="K59">
        <f>(10^(_10sept_0_20[[#This Row],[V_mag_adj]]/20)*SIN(RADIANS(_10sept_0_20[[#This Row],[V_phase]])))*0.6</f>
        <v>-3.0408180197647068E-4</v>
      </c>
    </row>
    <row r="60" spans="1:11" x14ac:dyDescent="0.25">
      <c r="A60">
        <v>-123</v>
      </c>
      <c r="B60">
        <v>-24.73</v>
      </c>
      <c r="C60">
        <v>-45.67</v>
      </c>
      <c r="D60">
        <v>-24.71</v>
      </c>
      <c r="E60">
        <v>-44.96</v>
      </c>
      <c r="F60">
        <f>_10sept_0_20[[#This Row],[H_mag]]-40</f>
        <v>-64.73</v>
      </c>
      <c r="G60">
        <f>_10sept_0_20[[#This Row],[V_mag]]-40</f>
        <v>-64.710000000000008</v>
      </c>
      <c r="H60">
        <f>(10^(_10sept_0_20[[#This Row],[H_mag_adj]]/20)*COS(RADIANS(_10sept_0_20[[#This Row],[H_phase]])))*0.6</f>
        <v>2.4321921671344922E-4</v>
      </c>
      <c r="I60">
        <f>(10^(_10sept_0_20[[#This Row],[H_mag_adj]]/20)*SIN(RADIANS(_10sept_0_20[[#This Row],[H_phase]])))*0.6</f>
        <v>-2.4897505416501586E-4</v>
      </c>
      <c r="J60">
        <f>(10^(_10sept_0_20[[#This Row],[V_mag_adj]]/20)*COS(RADIANS(_10sept_0_20[[#This Row],[V_phase]])))*0.6</f>
        <v>2.4685346959266781E-4</v>
      </c>
      <c r="K60">
        <f>(10^(_10sept_0_20[[#This Row],[V_mag_adj]]/20)*SIN(RADIANS(_10sept_0_20[[#This Row],[V_phase]])))*0.6</f>
        <v>-2.465090375305028E-4</v>
      </c>
    </row>
    <row r="61" spans="1:11" x14ac:dyDescent="0.25">
      <c r="A61">
        <v>-122</v>
      </c>
      <c r="B61">
        <v>-24.25</v>
      </c>
      <c r="C61">
        <v>-23.61</v>
      </c>
      <c r="D61">
        <v>-24.36</v>
      </c>
      <c r="E61">
        <v>-22.64</v>
      </c>
      <c r="F61">
        <f>_10sept_0_20[[#This Row],[H_mag]]-40</f>
        <v>-64.25</v>
      </c>
      <c r="G61">
        <f>_10sept_0_20[[#This Row],[V_mag]]-40</f>
        <v>-64.36</v>
      </c>
      <c r="H61">
        <f>(10^(_10sept_0_20[[#This Row],[H_mag_adj]]/20)*COS(RADIANS(_10sept_0_20[[#This Row],[H_phase]])))*0.6</f>
        <v>3.3704318027875718E-4</v>
      </c>
      <c r="I61">
        <f>(10^(_10sept_0_20[[#This Row],[H_mag_adj]]/20)*SIN(RADIANS(_10sept_0_20[[#This Row],[H_phase]])))*0.6</f>
        <v>-1.4732060335004388E-4</v>
      </c>
      <c r="J61">
        <f>(10^(_10sept_0_20[[#This Row],[V_mag_adj]]/20)*COS(RADIANS(_10sept_0_20[[#This Row],[V_phase]])))*0.6</f>
        <v>3.3521660285229613E-4</v>
      </c>
      <c r="K61">
        <f>(10^(_10sept_0_20[[#This Row],[V_mag_adj]]/20)*SIN(RADIANS(_10sept_0_20[[#This Row],[V_phase]])))*0.6</f>
        <v>-1.3981185945900938E-4</v>
      </c>
    </row>
    <row r="62" spans="1:11" x14ac:dyDescent="0.25">
      <c r="A62">
        <v>-121</v>
      </c>
      <c r="B62">
        <v>-23.61</v>
      </c>
      <c r="C62">
        <v>-1.19</v>
      </c>
      <c r="D62">
        <v>-23.65</v>
      </c>
      <c r="E62">
        <v>0.32</v>
      </c>
      <c r="F62">
        <f>_10sept_0_20[[#This Row],[H_mag]]-40</f>
        <v>-63.61</v>
      </c>
      <c r="G62">
        <f>_10sept_0_20[[#This Row],[V_mag]]-40</f>
        <v>-63.65</v>
      </c>
      <c r="H62">
        <f>(10^(_10sept_0_20[[#This Row],[H_mag_adj]]/20)*COS(RADIANS(_10sept_0_20[[#This Row],[H_phase]])))*0.6</f>
        <v>3.9587454126010661E-4</v>
      </c>
      <c r="I62">
        <f>(10^(_10sept_0_20[[#This Row],[H_mag_adj]]/20)*SIN(RADIANS(_10sept_0_20[[#This Row],[H_phase]])))*0.6</f>
        <v>-8.2232663160577811E-6</v>
      </c>
      <c r="J62">
        <f>(10^(_10sept_0_20[[#This Row],[V_mag_adj]]/20)*COS(RADIANS(_10sept_0_20[[#This Row],[V_phase]])))*0.6</f>
        <v>3.9413452272150717E-4</v>
      </c>
      <c r="K62">
        <f>(10^(_10sept_0_20[[#This Row],[V_mag_adj]]/20)*SIN(RADIANS(_10sept_0_20[[#This Row],[V_phase]])))*0.6</f>
        <v>2.2012853256746969E-6</v>
      </c>
    </row>
    <row r="63" spans="1:11" x14ac:dyDescent="0.25">
      <c r="A63">
        <v>-120</v>
      </c>
      <c r="B63">
        <v>-22.71</v>
      </c>
      <c r="C63">
        <v>19.32</v>
      </c>
      <c r="D63">
        <v>-22.79</v>
      </c>
      <c r="E63">
        <v>18.45</v>
      </c>
      <c r="F63">
        <f>_10sept_0_20[[#This Row],[H_mag]]-40</f>
        <v>-62.71</v>
      </c>
      <c r="G63">
        <f>_10sept_0_20[[#This Row],[V_mag]]-40</f>
        <v>-62.79</v>
      </c>
      <c r="H63">
        <f>(10^(_10sept_0_20[[#This Row],[H_mag_adj]]/20)*COS(RADIANS(_10sept_0_20[[#This Row],[H_phase]])))*0.6</f>
        <v>4.1445610659747147E-4</v>
      </c>
      <c r="I63">
        <f>(10^(_10sept_0_20[[#This Row],[H_mag_adj]]/20)*SIN(RADIANS(_10sept_0_20[[#This Row],[H_phase]])))*0.6</f>
        <v>1.4530289883160668E-4</v>
      </c>
      <c r="J63">
        <f>(10^(_10sept_0_20[[#This Row],[V_mag_adj]]/20)*COS(RADIANS(_10sept_0_20[[#This Row],[V_phase]])))*0.6</f>
        <v>4.1279503000409359E-4</v>
      </c>
      <c r="K63">
        <f>(10^(_10sept_0_20[[#This Row],[V_mag_adj]]/20)*SIN(RADIANS(_10sept_0_20[[#This Row],[V_phase]])))*0.6</f>
        <v>1.3771884077559403E-4</v>
      </c>
    </row>
    <row r="64" spans="1:11" x14ac:dyDescent="0.25">
      <c r="A64">
        <v>-119</v>
      </c>
      <c r="B64">
        <v>-22.02</v>
      </c>
      <c r="C64">
        <v>37.9</v>
      </c>
      <c r="D64">
        <v>-22.01</v>
      </c>
      <c r="E64">
        <v>38.909999999999997</v>
      </c>
      <c r="F64">
        <f>_10sept_0_20[[#This Row],[H_mag]]-40</f>
        <v>-62.019999999999996</v>
      </c>
      <c r="G64">
        <f>_10sept_0_20[[#This Row],[V_mag]]-40</f>
        <v>-62.010000000000005</v>
      </c>
      <c r="H64">
        <f>(10^(_10sept_0_20[[#This Row],[H_mag_adj]]/20)*COS(RADIANS(_10sept_0_20[[#This Row],[H_phase]])))*0.6</f>
        <v>3.7521011225547456E-4</v>
      </c>
      <c r="I64">
        <f>(10^(_10sept_0_20[[#This Row],[H_mag_adj]]/20)*SIN(RADIANS(_10sept_0_20[[#This Row],[H_phase]])))*0.6</f>
        <v>2.9209310302372507E-4</v>
      </c>
      <c r="J64">
        <f>(10^(_10sept_0_20[[#This Row],[V_mag_adj]]/20)*COS(RADIANS(_10sept_0_20[[#This Row],[V_phase]])))*0.6</f>
        <v>3.7042934489458948E-4</v>
      </c>
      <c r="K64">
        <f>(10^(_10sept_0_20[[#This Row],[V_mag_adj]]/20)*SIN(RADIANS(_10sept_0_20[[#This Row],[V_phase]])))*0.6</f>
        <v>2.9900556227193493E-4</v>
      </c>
    </row>
    <row r="65" spans="1:11" x14ac:dyDescent="0.25">
      <c r="A65">
        <v>-118</v>
      </c>
      <c r="B65">
        <v>-21.48</v>
      </c>
      <c r="C65">
        <v>56.82</v>
      </c>
      <c r="D65">
        <v>-21.56</v>
      </c>
      <c r="E65">
        <v>56.57</v>
      </c>
      <c r="F65">
        <f>_10sept_0_20[[#This Row],[H_mag]]-40</f>
        <v>-61.480000000000004</v>
      </c>
      <c r="G65">
        <f>_10sept_0_20[[#This Row],[V_mag]]-40</f>
        <v>-61.56</v>
      </c>
      <c r="H65">
        <f>(10^(_10sept_0_20[[#This Row],[H_mag_adj]]/20)*COS(RADIANS(_10sept_0_20[[#This Row],[H_phase]])))*0.6</f>
        <v>2.7691964650187166E-4</v>
      </c>
      <c r="I65">
        <f>(10^(_10sept_0_20[[#This Row],[H_mag_adj]]/20)*SIN(RADIANS(_10sept_0_20[[#This Row],[H_phase]])))*0.6</f>
        <v>4.2350014674906125E-4</v>
      </c>
      <c r="J65">
        <f>(10^(_10sept_0_20[[#This Row],[V_mag_adj]]/20)*COS(RADIANS(_10sept_0_20[[#This Row],[V_phase]])))*0.6</f>
        <v>2.7620914083533588E-4</v>
      </c>
      <c r="K65">
        <f>(10^(_10sept_0_20[[#This Row],[V_mag_adj]]/20)*SIN(RADIANS(_10sept_0_20[[#This Row],[V_phase]])))*0.6</f>
        <v>4.1841627117834054E-4</v>
      </c>
    </row>
    <row r="66" spans="1:11" x14ac:dyDescent="0.25">
      <c r="A66">
        <v>-117</v>
      </c>
      <c r="B66">
        <v>-21.1</v>
      </c>
      <c r="C66">
        <v>75.62</v>
      </c>
      <c r="D66">
        <v>-21.15</v>
      </c>
      <c r="E66">
        <v>76.39</v>
      </c>
      <c r="F66">
        <f>_10sept_0_20[[#This Row],[H_mag]]-40</f>
        <v>-61.1</v>
      </c>
      <c r="G66">
        <f>_10sept_0_20[[#This Row],[V_mag]]-40</f>
        <v>-61.15</v>
      </c>
      <c r="H66">
        <f>(10^(_10sept_0_20[[#This Row],[H_mag_adj]]/20)*COS(RADIANS(_10sept_0_20[[#This Row],[H_phase]])))*0.6</f>
        <v>1.3128602967650262E-4</v>
      </c>
      <c r="I66">
        <f>(10^(_10sept_0_20[[#This Row],[H_mag_adj]]/20)*SIN(RADIANS(_10sept_0_20[[#This Row],[H_phase]])))*0.6</f>
        <v>5.1206732018174023E-4</v>
      </c>
      <c r="J66">
        <f>(10^(_10sept_0_20[[#This Row],[V_mag_adj]]/20)*COS(RADIANS(_10sept_0_20[[#This Row],[V_phase]])))*0.6</f>
        <v>1.2367868576267235E-4</v>
      </c>
      <c r="K66">
        <f>(10^(_10sept_0_20[[#This Row],[V_mag_adj]]/20)*SIN(RADIANS(_10sept_0_20[[#This Row],[V_phase]])))*0.6</f>
        <v>5.1083629359930218E-4</v>
      </c>
    </row>
    <row r="67" spans="1:11" x14ac:dyDescent="0.25">
      <c r="A67">
        <v>-116</v>
      </c>
      <c r="B67">
        <v>-20.75</v>
      </c>
      <c r="C67">
        <v>94.4</v>
      </c>
      <c r="D67">
        <v>-20.69</v>
      </c>
      <c r="E67">
        <v>94.89</v>
      </c>
      <c r="F67">
        <f>_10sept_0_20[[#This Row],[H_mag]]-40</f>
        <v>-60.75</v>
      </c>
      <c r="G67">
        <f>_10sept_0_20[[#This Row],[V_mag]]-40</f>
        <v>-60.69</v>
      </c>
      <c r="H67">
        <f>(10^(_10sept_0_20[[#This Row],[H_mag_adj]]/20)*COS(RADIANS(_10sept_0_20[[#This Row],[H_phase]])))*0.6</f>
        <v>-4.2223510972333393E-5</v>
      </c>
      <c r="I67">
        <f>(10^(_10sept_0_20[[#This Row],[H_mag_adj]]/20)*SIN(RADIANS(_10sept_0_20[[#This Row],[H_phase]])))*0.6</f>
        <v>5.4874349755914067E-4</v>
      </c>
      <c r="J67">
        <f>(10^(_10sept_0_20[[#This Row],[V_mag_adj]]/20)*COS(RADIANS(_10sept_0_20[[#This Row],[V_phase]])))*0.6</f>
        <v>-4.7240024314042196E-5</v>
      </c>
      <c r="K67">
        <f>(10^(_10sept_0_20[[#This Row],[V_mag_adj]]/20)*SIN(RADIANS(_10sept_0_20[[#This Row],[V_phase]])))*0.6</f>
        <v>5.5216340076931969E-4</v>
      </c>
    </row>
    <row r="68" spans="1:11" x14ac:dyDescent="0.25">
      <c r="A68">
        <v>-115</v>
      </c>
      <c r="B68">
        <v>-20.41</v>
      </c>
      <c r="C68">
        <v>112.62</v>
      </c>
      <c r="D68">
        <v>-20.420000000000002</v>
      </c>
      <c r="E68">
        <v>112.3</v>
      </c>
      <c r="F68">
        <f>_10sept_0_20[[#This Row],[H_mag]]-40</f>
        <v>-60.41</v>
      </c>
      <c r="G68">
        <f>_10sept_0_20[[#This Row],[V_mag]]-40</f>
        <v>-60.42</v>
      </c>
      <c r="H68">
        <f>(10^(_10sept_0_20[[#This Row],[H_mag_adj]]/20)*COS(RADIANS(_10sept_0_20[[#This Row],[H_phase]])))*0.6</f>
        <v>-2.201305705516288E-4</v>
      </c>
      <c r="I68">
        <f>(10^(_10sept_0_20[[#This Row],[H_mag_adj]]/20)*SIN(RADIANS(_10sept_0_20[[#This Row],[H_phase]])))*0.6</f>
        <v>5.2830986178210317E-4</v>
      </c>
      <c r="J68">
        <f>(10^(_10sept_0_20[[#This Row],[V_mag_adj]]/20)*COS(RADIANS(_10sept_0_20[[#This Row],[V_phase]])))*0.6</f>
        <v>-2.1692662392862967E-4</v>
      </c>
      <c r="K68">
        <f>(10^(_10sept_0_20[[#This Row],[V_mag_adj]]/20)*SIN(RADIANS(_10sept_0_20[[#This Row],[V_phase]])))*0.6</f>
        <v>5.2892176235722576E-4</v>
      </c>
    </row>
    <row r="69" spans="1:11" x14ac:dyDescent="0.25">
      <c r="A69">
        <v>-114</v>
      </c>
      <c r="B69">
        <v>-20.13</v>
      </c>
      <c r="C69">
        <v>129.97999999999999</v>
      </c>
      <c r="D69">
        <v>-20.16</v>
      </c>
      <c r="E69">
        <v>130.13</v>
      </c>
      <c r="F69">
        <f>_10sept_0_20[[#This Row],[H_mag]]-40</f>
        <v>-60.129999999999995</v>
      </c>
      <c r="G69">
        <f>_10sept_0_20[[#This Row],[V_mag]]-40</f>
        <v>-60.16</v>
      </c>
      <c r="H69">
        <f>(10^(_10sept_0_20[[#This Row],[H_mag_adj]]/20)*COS(RADIANS(_10sept_0_20[[#This Row],[H_phase]])))*0.6</f>
        <v>-3.7978518236196434E-4</v>
      </c>
      <c r="I69">
        <f>(10^(_10sept_0_20[[#This Row],[H_mag_adj]]/20)*SIN(RADIANS(_10sept_0_20[[#This Row],[H_phase]])))*0.6</f>
        <v>4.5293134520218981E-4</v>
      </c>
      <c r="J69">
        <f>(10^(_10sept_0_20[[#This Row],[V_mag_adj]]/20)*COS(RADIANS(_10sept_0_20[[#This Row],[V_phase]])))*0.6</f>
        <v>-3.796560981660601E-4</v>
      </c>
      <c r="K69">
        <f>(10^(_10sept_0_20[[#This Row],[V_mag_adj]]/20)*SIN(RADIANS(_10sept_0_20[[#This Row],[V_phase]])))*0.6</f>
        <v>4.5037728143185868E-4</v>
      </c>
    </row>
    <row r="70" spans="1:11" x14ac:dyDescent="0.25">
      <c r="A70">
        <v>-113</v>
      </c>
      <c r="B70">
        <v>-20.079999999999998</v>
      </c>
      <c r="C70">
        <v>145.36000000000001</v>
      </c>
      <c r="D70">
        <v>-20.12</v>
      </c>
      <c r="E70">
        <v>147.03</v>
      </c>
      <c r="F70">
        <f>_10sept_0_20[[#This Row],[H_mag]]-40</f>
        <v>-60.08</v>
      </c>
      <c r="G70">
        <f>_10sept_0_20[[#This Row],[V_mag]]-40</f>
        <v>-60.120000000000005</v>
      </c>
      <c r="H70">
        <f>(10^(_10sept_0_20[[#This Row],[H_mag_adj]]/20)*COS(RADIANS(_10sept_0_20[[#This Row],[H_phase]])))*0.6</f>
        <v>-4.8911808899674116E-4</v>
      </c>
      <c r="I70">
        <f>(10^(_10sept_0_20[[#This Row],[H_mag_adj]]/20)*SIN(RADIANS(_10sept_0_20[[#This Row],[H_phase]])))*0.6</f>
        <v>3.3792418454938941E-4</v>
      </c>
      <c r="J70">
        <f>(10^(_10sept_0_20[[#This Row],[V_mag_adj]]/20)*COS(RADIANS(_10sept_0_20[[#This Row],[V_phase]])))*0.6</f>
        <v>-4.9646683355364135E-4</v>
      </c>
      <c r="K70">
        <f>(10^(_10sept_0_20[[#This Row],[V_mag_adj]]/20)*SIN(RADIANS(_10sept_0_20[[#This Row],[V_phase]])))*0.6</f>
        <v>3.220398791158129E-4</v>
      </c>
    </row>
    <row r="71" spans="1:11" x14ac:dyDescent="0.25">
      <c r="A71">
        <v>-112</v>
      </c>
      <c r="B71">
        <v>-20.25</v>
      </c>
      <c r="C71">
        <v>162.81</v>
      </c>
      <c r="D71">
        <v>-20.399999999999999</v>
      </c>
      <c r="E71">
        <v>163.36000000000001</v>
      </c>
      <c r="F71">
        <f>_10sept_0_20[[#This Row],[H_mag]]-40</f>
        <v>-60.25</v>
      </c>
      <c r="G71">
        <f>_10sept_0_20[[#This Row],[V_mag]]-40</f>
        <v>-60.4</v>
      </c>
      <c r="H71">
        <f>(10^(_10sept_0_20[[#This Row],[H_mag_adj]]/20)*COS(RADIANS(_10sept_0_20[[#This Row],[H_phase]])))*0.6</f>
        <v>-5.5693517431488733E-4</v>
      </c>
      <c r="I71">
        <f>(10^(_10sept_0_20[[#This Row],[H_mag_adj]]/20)*SIN(RADIANS(_10sept_0_20[[#This Row],[H_phase]])))*0.6</f>
        <v>1.7229372325705162E-4</v>
      </c>
      <c r="J71">
        <f>(10^(_10sept_0_20[[#This Row],[V_mag_adj]]/20)*COS(RADIANS(_10sept_0_20[[#This Row],[V_phase]])))*0.6</f>
        <v>-5.49000155494683E-4</v>
      </c>
      <c r="K71">
        <f>(10^(_10sept_0_20[[#This Row],[V_mag_adj]]/20)*SIN(RADIANS(_10sept_0_20[[#This Row],[V_phase]])))*0.6</f>
        <v>1.6408147803740993E-4</v>
      </c>
    </row>
    <row r="72" spans="1:11" x14ac:dyDescent="0.25">
      <c r="A72">
        <v>-111</v>
      </c>
      <c r="B72">
        <v>-20.85</v>
      </c>
      <c r="C72">
        <v>178.78</v>
      </c>
      <c r="D72">
        <v>-20.86</v>
      </c>
      <c r="E72">
        <v>179.61</v>
      </c>
      <c r="F72">
        <f>_10sept_0_20[[#This Row],[H_mag]]-40</f>
        <v>-60.85</v>
      </c>
      <c r="G72">
        <f>_10sept_0_20[[#This Row],[V_mag]]-40</f>
        <v>-60.86</v>
      </c>
      <c r="H72">
        <f>(10^(_10sept_0_20[[#This Row],[H_mag_adj]]/20)*COS(RADIANS(_10sept_0_20[[#This Row],[H_phase]])))*0.6</f>
        <v>-5.4394224576545427E-4</v>
      </c>
      <c r="I72">
        <f>(10^(_10sept_0_20[[#This Row],[H_mag_adj]]/20)*SIN(RADIANS(_10sept_0_20[[#This Row],[H_phase]])))*0.6</f>
        <v>1.1583922158734355E-5</v>
      </c>
      <c r="J72">
        <f>(10^(_10sept_0_20[[#This Row],[V_mag_adj]]/20)*COS(RADIANS(_10sept_0_20[[#This Row],[V_phase]])))*0.6</f>
        <v>-5.4342697118255751E-4</v>
      </c>
      <c r="K72">
        <f>(10^(_10sept_0_20[[#This Row],[V_mag_adj]]/20)*SIN(RADIANS(_10sept_0_20[[#This Row],[V_phase]])))*0.6</f>
        <v>3.6990471862403493E-6</v>
      </c>
    </row>
    <row r="73" spans="1:11" x14ac:dyDescent="0.25">
      <c r="A73">
        <v>-110</v>
      </c>
      <c r="B73">
        <v>-21.79</v>
      </c>
      <c r="C73">
        <v>-161.49</v>
      </c>
      <c r="D73">
        <v>-21.77</v>
      </c>
      <c r="E73">
        <v>-160.35</v>
      </c>
      <c r="F73">
        <f>_10sept_0_20[[#This Row],[H_mag]]-40</f>
        <v>-61.79</v>
      </c>
      <c r="G73">
        <f>_10sept_0_20[[#This Row],[V_mag]]-40</f>
        <v>-61.769999999999996</v>
      </c>
      <c r="H73">
        <f>(10^(_10sept_0_20[[#This Row],[H_mag_adj]]/20)*COS(RADIANS(_10sept_0_20[[#This Row],[H_phase]])))*0.6</f>
        <v>-4.6300157138856477E-4</v>
      </c>
      <c r="I73">
        <f>(10^(_10sept_0_20[[#This Row],[H_mag_adj]]/20)*SIN(RADIANS(_10sept_0_20[[#This Row],[H_phase]])))*0.6</f>
        <v>-1.550080198710812E-4</v>
      </c>
      <c r="J73">
        <f>(10^(_10sept_0_20[[#This Row],[V_mag_adj]]/20)*COS(RADIANS(_10sept_0_20[[#This Row],[V_phase]])))*0.6</f>
        <v>-4.6088598317373011E-4</v>
      </c>
      <c r="K73">
        <f>(10^(_10sept_0_20[[#This Row],[V_mag_adj]]/20)*SIN(RADIANS(_10sept_0_20[[#This Row],[V_phase]])))*0.6</f>
        <v>-1.6456745348522223E-4</v>
      </c>
    </row>
    <row r="74" spans="1:11" x14ac:dyDescent="0.25">
      <c r="A74">
        <v>-109</v>
      </c>
      <c r="B74">
        <v>-22.57</v>
      </c>
      <c r="C74">
        <v>-137.11000000000001</v>
      </c>
      <c r="D74">
        <v>-22.58</v>
      </c>
      <c r="E74">
        <v>-137.33000000000001</v>
      </c>
      <c r="F74">
        <f>_10sept_0_20[[#This Row],[H_mag]]-40</f>
        <v>-62.57</v>
      </c>
      <c r="G74">
        <f>_10sept_0_20[[#This Row],[V_mag]]-40</f>
        <v>-62.58</v>
      </c>
      <c r="H74">
        <f>(10^(_10sept_0_20[[#This Row],[H_mag_adj]]/20)*COS(RADIANS(_10sept_0_20[[#This Row],[H_phase]])))*0.6</f>
        <v>-3.2700525904709471E-4</v>
      </c>
      <c r="I74">
        <f>(10^(_10sept_0_20[[#This Row],[H_mag_adj]]/20)*SIN(RADIANS(_10sept_0_20[[#This Row],[H_phase]])))*0.6</f>
        <v>-3.0376569897407388E-4</v>
      </c>
      <c r="J74">
        <f>(10^(_10sept_0_20[[#This Row],[V_mag_adj]]/20)*COS(RADIANS(_10sept_0_20[[#This Row],[V_phase]])))*0.6</f>
        <v>-3.2779162076519719E-4</v>
      </c>
      <c r="K74">
        <f>(10^(_10sept_0_20[[#This Row],[V_mag_adj]]/20)*SIN(RADIANS(_10sept_0_20[[#This Row],[V_phase]])))*0.6</f>
        <v>-3.0215977809297778E-4</v>
      </c>
    </row>
    <row r="75" spans="1:11" x14ac:dyDescent="0.25">
      <c r="A75">
        <v>-108</v>
      </c>
      <c r="B75">
        <v>-23</v>
      </c>
      <c r="C75">
        <v>-110.11</v>
      </c>
      <c r="D75">
        <v>-22.8</v>
      </c>
      <c r="E75">
        <v>-110.81</v>
      </c>
      <c r="F75">
        <f>_10sept_0_20[[#This Row],[H_mag]]-40</f>
        <v>-63</v>
      </c>
      <c r="G75">
        <f>_10sept_0_20[[#This Row],[V_mag]]-40</f>
        <v>-62.8</v>
      </c>
      <c r="H75">
        <f>(10^(_10sept_0_20[[#This Row],[H_mag_adj]]/20)*COS(RADIANS(_10sept_0_20[[#This Row],[H_phase]])))*0.6</f>
        <v>-1.4604507760927293E-4</v>
      </c>
      <c r="I75">
        <f>(10^(_10sept_0_20[[#This Row],[H_mag_adj]]/20)*SIN(RADIANS(_10sept_0_20[[#This Row],[H_phase]])))*0.6</f>
        <v>-3.9887120654657365E-4</v>
      </c>
      <c r="J75">
        <f>(10^(_10sept_0_20[[#This Row],[V_mag_adj]]/20)*COS(RADIANS(_10sept_0_20[[#This Row],[V_phase]])))*0.6</f>
        <v>-1.5442226804611347E-4</v>
      </c>
      <c r="K75">
        <f>(10^(_10sept_0_20[[#This Row],[V_mag_adj]]/20)*SIN(RADIANS(_10sept_0_20[[#This Row],[V_phase]])))*0.6</f>
        <v>-4.0630585624798997E-4</v>
      </c>
    </row>
    <row r="76" spans="1:11" x14ac:dyDescent="0.25">
      <c r="A76">
        <v>-107</v>
      </c>
      <c r="B76">
        <v>-22.53</v>
      </c>
      <c r="C76">
        <v>-84.34</v>
      </c>
      <c r="D76">
        <v>-22.43</v>
      </c>
      <c r="E76">
        <v>-85.95</v>
      </c>
      <c r="F76">
        <f>_10sept_0_20[[#This Row],[H_mag]]-40</f>
        <v>-62.53</v>
      </c>
      <c r="G76">
        <f>_10sept_0_20[[#This Row],[V_mag]]-40</f>
        <v>-62.43</v>
      </c>
      <c r="H76">
        <f>(10^(_10sept_0_20[[#This Row],[H_mag_adj]]/20)*COS(RADIANS(_10sept_0_20[[#This Row],[H_phase]])))*0.6</f>
        <v>4.4222008945927859E-5</v>
      </c>
      <c r="I76">
        <f>(10^(_10sept_0_20[[#This Row],[H_mag_adj]]/20)*SIN(RADIANS(_10sept_0_20[[#This Row],[H_phase]])))*0.6</f>
        <v>-4.4619915287912092E-4</v>
      </c>
      <c r="J76">
        <f>(10^(_10sept_0_20[[#This Row],[V_mag_adj]]/20)*COS(RADIANS(_10sept_0_20[[#This Row],[V_phase]])))*0.6</f>
        <v>3.2034793080031564E-5</v>
      </c>
      <c r="K76">
        <f>(10^(_10sept_0_20[[#This Row],[V_mag_adj]]/20)*SIN(RADIANS(_10sept_0_20[[#This Row],[V_phase]])))*0.6</f>
        <v>-4.5244456150360688E-4</v>
      </c>
    </row>
    <row r="77" spans="1:11" x14ac:dyDescent="0.25">
      <c r="A77">
        <v>-106</v>
      </c>
      <c r="B77">
        <v>-21.59</v>
      </c>
      <c r="C77">
        <v>-61.5</v>
      </c>
      <c r="D77">
        <v>-21.49</v>
      </c>
      <c r="E77">
        <v>-62.73</v>
      </c>
      <c r="F77">
        <f>_10sept_0_20[[#This Row],[H_mag]]-40</f>
        <v>-61.59</v>
      </c>
      <c r="G77">
        <f>_10sept_0_20[[#This Row],[V_mag]]-40</f>
        <v>-61.489999999999995</v>
      </c>
      <c r="H77">
        <f>(10^(_10sept_0_20[[#This Row],[H_mag_adj]]/20)*COS(RADIANS(_10sept_0_20[[#This Row],[H_phase]])))*0.6</f>
        <v>2.3840433710646623E-4</v>
      </c>
      <c r="I77">
        <f>(10^(_10sept_0_20[[#This Row],[H_mag_adj]]/20)*SIN(RADIANS(_10sept_0_20[[#This Row],[H_phase]])))*0.6</f>
        <v>-4.3908616718679554E-4</v>
      </c>
      <c r="J77">
        <f>(10^(_10sept_0_20[[#This Row],[V_mag_adj]]/20)*COS(RADIANS(_10sept_0_20[[#This Row],[V_phase]])))*0.6</f>
        <v>2.3157483931879382E-4</v>
      </c>
      <c r="K77">
        <f>(10^(_10sept_0_20[[#This Row],[V_mag_adj]]/20)*SIN(RADIANS(_10sept_0_20[[#This Row],[V_phase]])))*0.6</f>
        <v>-4.4924502252255936E-4</v>
      </c>
    </row>
    <row r="78" spans="1:11" x14ac:dyDescent="0.25">
      <c r="A78">
        <v>-105</v>
      </c>
      <c r="B78">
        <v>-20.76</v>
      </c>
      <c r="C78">
        <v>-41.05</v>
      </c>
      <c r="D78">
        <v>-20.74</v>
      </c>
      <c r="E78">
        <v>-42.8</v>
      </c>
      <c r="F78">
        <f>_10sept_0_20[[#This Row],[H_mag]]-40</f>
        <v>-60.760000000000005</v>
      </c>
      <c r="G78">
        <f>_10sept_0_20[[#This Row],[V_mag]]-40</f>
        <v>-60.739999999999995</v>
      </c>
      <c r="H78">
        <f>(10^(_10sept_0_20[[#This Row],[H_mag_adj]]/20)*COS(RADIANS(_10sept_0_20[[#This Row],[H_phase]])))*0.6</f>
        <v>4.1457333849503929E-4</v>
      </c>
      <c r="I78">
        <f>(10^(_10sept_0_20[[#This Row],[H_mag_adj]]/20)*SIN(RADIANS(_10sept_0_20[[#This Row],[H_phase]])))*0.6</f>
        <v>-3.610187559615978E-4</v>
      </c>
      <c r="J78">
        <f>(10^(_10sept_0_20[[#This Row],[V_mag_adj]]/20)*COS(RADIANS(_10sept_0_20[[#This Row],[V_phase]])))*0.6</f>
        <v>4.0428483095188318E-4</v>
      </c>
      <c r="K78">
        <f>(10^(_10sept_0_20[[#This Row],[V_mag_adj]]/20)*SIN(RADIANS(_10sept_0_20[[#This Row],[V_phase]])))*0.6</f>
        <v>-3.7437185826040114E-4</v>
      </c>
    </row>
    <row r="79" spans="1:11" x14ac:dyDescent="0.25">
      <c r="A79">
        <v>-104</v>
      </c>
      <c r="B79">
        <v>-20.329999999999998</v>
      </c>
      <c r="C79">
        <v>-24.91</v>
      </c>
      <c r="D79">
        <v>-20.25</v>
      </c>
      <c r="E79">
        <v>-26.4</v>
      </c>
      <c r="F79">
        <f>_10sept_0_20[[#This Row],[H_mag]]-40</f>
        <v>-60.33</v>
      </c>
      <c r="G79">
        <f>_10sept_0_20[[#This Row],[V_mag]]-40</f>
        <v>-60.25</v>
      </c>
      <c r="H79">
        <f>(10^(_10sept_0_20[[#This Row],[H_mag_adj]]/20)*COS(RADIANS(_10sept_0_20[[#This Row],[H_phase]])))*0.6</f>
        <v>5.2389520007977905E-4</v>
      </c>
      <c r="I79">
        <f>(10^(_10sept_0_20[[#This Row],[H_mag_adj]]/20)*SIN(RADIANS(_10sept_0_20[[#This Row],[H_phase]])))*0.6</f>
        <v>-2.4329520289133148E-4</v>
      </c>
      <c r="J79">
        <f>(10^(_10sept_0_20[[#This Row],[V_mag_adj]]/20)*COS(RADIANS(_10sept_0_20[[#This Row],[V_phase]])))*0.6</f>
        <v>5.2217914968296611E-4</v>
      </c>
      <c r="K79">
        <f>(10^(_10sept_0_20[[#This Row],[V_mag_adj]]/20)*SIN(RADIANS(_10sept_0_20[[#This Row],[V_phase]])))*0.6</f>
        <v>-2.5921198101034199E-4</v>
      </c>
    </row>
    <row r="80" spans="1:11" x14ac:dyDescent="0.25">
      <c r="A80">
        <v>-103</v>
      </c>
      <c r="B80">
        <v>-20.04</v>
      </c>
      <c r="C80">
        <v>-8.52</v>
      </c>
      <c r="D80">
        <v>-20.2</v>
      </c>
      <c r="E80">
        <v>-9.09</v>
      </c>
      <c r="F80">
        <f>_10sept_0_20[[#This Row],[H_mag]]-40</f>
        <v>-60.04</v>
      </c>
      <c r="G80">
        <f>_10sept_0_20[[#This Row],[V_mag]]-40</f>
        <v>-60.2</v>
      </c>
      <c r="H80">
        <f>(10^(_10sept_0_20[[#This Row],[H_mag_adj]]/20)*COS(RADIANS(_10sept_0_20[[#This Row],[H_phase]])))*0.6</f>
        <v>5.9065219806080625E-4</v>
      </c>
      <c r="I80">
        <f>(10^(_10sept_0_20[[#This Row],[H_mag_adj]]/20)*SIN(RADIANS(_10sept_0_20[[#This Row],[H_phase]])))*0.6</f>
        <v>-8.8484355042766266E-5</v>
      </c>
      <c r="J80">
        <f>(10^(_10sept_0_20[[#This Row],[V_mag_adj]]/20)*COS(RADIANS(_10sept_0_20[[#This Row],[V_phase]])))*0.6</f>
        <v>5.7897869111809674E-4</v>
      </c>
      <c r="K80">
        <f>(10^(_10sept_0_20[[#This Row],[V_mag_adj]]/20)*SIN(RADIANS(_10sept_0_20[[#This Row],[V_phase]])))*0.6</f>
        <v>-9.2633720636124388E-5</v>
      </c>
    </row>
    <row r="81" spans="1:11" x14ac:dyDescent="0.25">
      <c r="A81">
        <v>-102</v>
      </c>
      <c r="B81">
        <v>-20.05</v>
      </c>
      <c r="C81">
        <v>9.93</v>
      </c>
      <c r="D81">
        <v>-20.100000000000001</v>
      </c>
      <c r="E81">
        <v>9.44</v>
      </c>
      <c r="F81">
        <f>_10sept_0_20[[#This Row],[H_mag]]-40</f>
        <v>-60.05</v>
      </c>
      <c r="G81">
        <f>_10sept_0_20[[#This Row],[V_mag]]-40</f>
        <v>-60.1</v>
      </c>
      <c r="H81">
        <f>(10^(_10sept_0_20[[#This Row],[H_mag_adj]]/20)*COS(RADIANS(_10sept_0_20[[#This Row],[H_phase]])))*0.6</f>
        <v>5.876191392416326E-4</v>
      </c>
      <c r="I81">
        <f>(10^(_10sept_0_20[[#This Row],[H_mag_adj]]/20)*SIN(RADIANS(_10sept_0_20[[#This Row],[H_phase]])))*0.6</f>
        <v>1.02873034724462E-4</v>
      </c>
      <c r="J81">
        <f>(10^(_10sept_0_20[[#This Row],[V_mag_adj]]/20)*COS(RADIANS(_10sept_0_20[[#This Row],[V_phase]])))*0.6</f>
        <v>5.8509960478655943E-4</v>
      </c>
      <c r="K81">
        <f>(10^(_10sept_0_20[[#This Row],[V_mag_adj]]/20)*SIN(RADIANS(_10sept_0_20[[#This Row],[V_phase]])))*0.6</f>
        <v>9.7282331503224659E-5</v>
      </c>
    </row>
    <row r="82" spans="1:11" x14ac:dyDescent="0.25">
      <c r="A82">
        <v>-101</v>
      </c>
      <c r="B82">
        <v>-20.32</v>
      </c>
      <c r="C82">
        <v>26.38</v>
      </c>
      <c r="D82">
        <v>-20.32</v>
      </c>
      <c r="E82">
        <v>25.84</v>
      </c>
      <c r="F82">
        <f>_10sept_0_20[[#This Row],[H_mag]]-40</f>
        <v>-60.32</v>
      </c>
      <c r="G82">
        <f>_10sept_0_20[[#This Row],[V_mag]]-40</f>
        <v>-60.32</v>
      </c>
      <c r="H82">
        <f>(10^(_10sept_0_20[[#This Row],[H_mag_adj]]/20)*COS(RADIANS(_10sept_0_20[[#This Row],[H_phase]])))*0.6</f>
        <v>5.1807751901445298E-4</v>
      </c>
      <c r="I82">
        <f>(10^(_10sept_0_20[[#This Row],[H_mag_adj]]/20)*SIN(RADIANS(_10sept_0_20[[#This Row],[H_phase]])))*0.6</f>
        <v>2.5695054686185418E-4</v>
      </c>
      <c r="J82">
        <f>(10^(_10sept_0_20[[#This Row],[V_mag_adj]]/20)*COS(RADIANS(_10sept_0_20[[#This Row],[V_phase]])))*0.6</f>
        <v>5.2047617569341714E-4</v>
      </c>
      <c r="K82">
        <f>(10^(_10sept_0_20[[#This Row],[V_mag_adj]]/20)*SIN(RADIANS(_10sept_0_20[[#This Row],[V_phase]])))*0.6</f>
        <v>2.5205644164815963E-4</v>
      </c>
    </row>
    <row r="83" spans="1:11" x14ac:dyDescent="0.25">
      <c r="A83">
        <v>-100</v>
      </c>
      <c r="B83">
        <v>-20.46</v>
      </c>
      <c r="C83">
        <v>44.83</v>
      </c>
      <c r="D83">
        <v>-20.51</v>
      </c>
      <c r="E83">
        <v>44.28</v>
      </c>
      <c r="F83">
        <f>_10sept_0_20[[#This Row],[H_mag]]-40</f>
        <v>-60.46</v>
      </c>
      <c r="G83">
        <f>_10sept_0_20[[#This Row],[V_mag]]-40</f>
        <v>-60.510000000000005</v>
      </c>
      <c r="H83">
        <f>(10^(_10sept_0_20[[#This Row],[H_mag_adj]]/20)*COS(RADIANS(_10sept_0_20[[#This Row],[H_phase]])))*0.6</f>
        <v>4.0357198829273435E-4</v>
      </c>
      <c r="I83">
        <f>(10^(_10sept_0_20[[#This Row],[H_mag_adj]]/20)*SIN(RADIANS(_10sept_0_20[[#This Row],[H_phase]])))*0.6</f>
        <v>4.0118422154449359E-4</v>
      </c>
      <c r="J83">
        <f>(10^(_10sept_0_20[[#This Row],[V_mag_adj]]/20)*COS(RADIANS(_10sept_0_20[[#This Row],[V_phase]])))*0.6</f>
        <v>4.0506595614448664E-4</v>
      </c>
      <c r="K83">
        <f>(10^(_10sept_0_20[[#This Row],[V_mag_adj]]/20)*SIN(RADIANS(_10sept_0_20[[#This Row],[V_phase]])))*0.6</f>
        <v>3.9501135882606436E-4</v>
      </c>
    </row>
    <row r="84" spans="1:11" x14ac:dyDescent="0.25">
      <c r="A84">
        <v>-99</v>
      </c>
      <c r="B84">
        <v>-20.8</v>
      </c>
      <c r="C84">
        <v>63.39</v>
      </c>
      <c r="D84">
        <v>-20.82</v>
      </c>
      <c r="E84">
        <v>63.38</v>
      </c>
      <c r="F84">
        <f>_10sept_0_20[[#This Row],[H_mag]]-40</f>
        <v>-60.8</v>
      </c>
      <c r="G84">
        <f>_10sept_0_20[[#This Row],[V_mag]]-40</f>
        <v>-60.82</v>
      </c>
      <c r="H84">
        <f>(10^(_10sept_0_20[[#This Row],[H_mag_adj]]/20)*COS(RADIANS(_10sept_0_20[[#This Row],[H_phase]])))*0.6</f>
        <v>2.4510207787894366E-4</v>
      </c>
      <c r="I84">
        <f>(10^(_10sept_0_20[[#This Row],[H_mag_adj]]/20)*SIN(RADIANS(_10sept_0_20[[#This Row],[H_phase]])))*0.6</f>
        <v>4.8924424270131695E-4</v>
      </c>
      <c r="J84">
        <f>(10^(_10sept_0_20[[#This Row],[V_mag_adj]]/20)*COS(RADIANS(_10sept_0_20[[#This Row],[V_phase]])))*0.6</f>
        <v>2.4462354785693724E-4</v>
      </c>
      <c r="K84">
        <f>(10^(_10sept_0_20[[#This Row],[V_mag_adj]]/20)*SIN(RADIANS(_10sept_0_20[[#This Row],[V_phase]])))*0.6</f>
        <v>4.8807632473858535E-4</v>
      </c>
    </row>
    <row r="85" spans="1:11" x14ac:dyDescent="0.25">
      <c r="A85">
        <v>-98</v>
      </c>
      <c r="B85">
        <v>-21.22</v>
      </c>
      <c r="C85">
        <v>81.31</v>
      </c>
      <c r="D85">
        <v>-21.19</v>
      </c>
      <c r="E85">
        <v>81.430000000000007</v>
      </c>
      <c r="F85">
        <f>_10sept_0_20[[#This Row],[H_mag]]-40</f>
        <v>-61.22</v>
      </c>
      <c r="G85">
        <f>_10sept_0_20[[#This Row],[V_mag]]-40</f>
        <v>-61.19</v>
      </c>
      <c r="H85">
        <f>(10^(_10sept_0_20[[#This Row],[H_mag_adj]]/20)*COS(RADIANS(_10sept_0_20[[#This Row],[H_phase]])))*0.6</f>
        <v>7.8773848879164457E-5</v>
      </c>
      <c r="I85">
        <f>(10^(_10sept_0_20[[#This Row],[H_mag_adj]]/20)*SIN(RADIANS(_10sept_0_20[[#This Row],[H_phase]])))*0.6</f>
        <v>5.1539099981695298E-4</v>
      </c>
      <c r="J85">
        <f>(10^(_10sept_0_20[[#This Row],[V_mag_adj]]/20)*COS(RADIANS(_10sept_0_20[[#This Row],[V_phase]])))*0.6</f>
        <v>7.7963054877830564E-5</v>
      </c>
      <c r="K85">
        <f>(10^(_10sept_0_20[[#This Row],[V_mag_adj]]/20)*SIN(RADIANS(_10sept_0_20[[#This Row],[V_phase]])))*0.6</f>
        <v>5.1733859489949273E-4</v>
      </c>
    </row>
    <row r="86" spans="1:11" x14ac:dyDescent="0.25">
      <c r="A86">
        <v>-97</v>
      </c>
      <c r="B86">
        <v>-21.75</v>
      </c>
      <c r="C86">
        <v>101.59</v>
      </c>
      <c r="D86">
        <v>-21.66</v>
      </c>
      <c r="E86">
        <v>102.27</v>
      </c>
      <c r="F86">
        <f>_10sept_0_20[[#This Row],[H_mag]]-40</f>
        <v>-61.75</v>
      </c>
      <c r="G86">
        <f>_10sept_0_20[[#This Row],[V_mag]]-40</f>
        <v>-61.66</v>
      </c>
      <c r="H86">
        <f>(10^(_10sept_0_20[[#This Row],[H_mag_adj]]/20)*COS(RADIANS(_10sept_0_20[[#This Row],[H_phase]])))*0.6</f>
        <v>-9.8547636040503161E-5</v>
      </c>
      <c r="I86">
        <f>(10^(_10sept_0_20[[#This Row],[H_mag_adj]]/20)*SIN(RADIANS(_10sept_0_20[[#This Row],[H_phase]])))*0.6</f>
        <v>4.8051240749384352E-4</v>
      </c>
      <c r="J86">
        <f>(10^(_10sept_0_20[[#This Row],[V_mag_adj]]/20)*COS(RADIANS(_10sept_0_20[[#This Row],[V_phase]])))*0.6</f>
        <v>-1.0532914499389525E-4</v>
      </c>
      <c r="K86">
        <f>(10^(_10sept_0_20[[#This Row],[V_mag_adj]]/20)*SIN(RADIANS(_10sept_0_20[[#This Row],[V_phase]])))*0.6</f>
        <v>4.8430125036577799E-4</v>
      </c>
    </row>
    <row r="87" spans="1:11" x14ac:dyDescent="0.25">
      <c r="A87">
        <v>-96</v>
      </c>
      <c r="B87">
        <v>-22.33</v>
      </c>
      <c r="C87">
        <v>125.46</v>
      </c>
      <c r="D87">
        <v>-22.41</v>
      </c>
      <c r="E87">
        <v>124.72</v>
      </c>
      <c r="F87">
        <f>_10sept_0_20[[#This Row],[H_mag]]-40</f>
        <v>-62.33</v>
      </c>
      <c r="G87">
        <f>_10sept_0_20[[#This Row],[V_mag]]-40</f>
        <v>-62.41</v>
      </c>
      <c r="H87">
        <f>(10^(_10sept_0_20[[#This Row],[H_mag_adj]]/20)*COS(RADIANS(_10sept_0_20[[#This Row],[H_phase]])))*0.6</f>
        <v>-2.6618275120641029E-4</v>
      </c>
      <c r="I87">
        <f>(10^(_10sept_0_20[[#This Row],[H_mag_adj]]/20)*SIN(RADIANS(_10sept_0_20[[#This Row],[H_phase]])))*0.6</f>
        <v>3.7372606712965454E-4</v>
      </c>
      <c r="J87">
        <f>(10^(_10sept_0_20[[#This Row],[V_mag_adj]]/20)*COS(RADIANS(_10sept_0_20[[#This Row],[V_phase]])))*0.6</f>
        <v>-2.5893792652385465E-4</v>
      </c>
      <c r="K87">
        <f>(10^(_10sept_0_20[[#This Row],[V_mag_adj]]/20)*SIN(RADIANS(_10sept_0_20[[#This Row],[V_phase]])))*0.6</f>
        <v>3.7367509497177471E-4</v>
      </c>
    </row>
    <row r="88" spans="1:11" x14ac:dyDescent="0.25">
      <c r="A88">
        <v>-95</v>
      </c>
      <c r="B88">
        <v>-22.57</v>
      </c>
      <c r="C88">
        <v>149.86000000000001</v>
      </c>
      <c r="D88">
        <v>-22.61</v>
      </c>
      <c r="E88">
        <v>148.43</v>
      </c>
      <c r="F88">
        <f>_10sept_0_20[[#This Row],[H_mag]]-40</f>
        <v>-62.57</v>
      </c>
      <c r="G88">
        <f>_10sept_0_20[[#This Row],[V_mag]]-40</f>
        <v>-62.61</v>
      </c>
      <c r="H88">
        <f>(10^(_10sept_0_20[[#This Row],[H_mag_adj]]/20)*COS(RADIANS(_10sept_0_20[[#This Row],[H_phase]])))*0.6</f>
        <v>-3.8598237878857217E-4</v>
      </c>
      <c r="I88">
        <f>(10^(_10sept_0_20[[#This Row],[H_mag_adj]]/20)*SIN(RADIANS(_10sept_0_20[[#This Row],[H_phase]])))*0.6</f>
        <v>2.2410631981802825E-4</v>
      </c>
      <c r="J88">
        <f>(10^(_10sept_0_20[[#This Row],[V_mag_adj]]/20)*COS(RADIANS(_10sept_0_20[[#This Row],[V_phase]])))*0.6</f>
        <v>-3.7852227747933292E-4</v>
      </c>
      <c r="K88">
        <f>(10^(_10sept_0_20[[#This Row],[V_mag_adj]]/20)*SIN(RADIANS(_10sept_0_20[[#This Row],[V_phase]])))*0.6</f>
        <v>2.3259534136213039E-4</v>
      </c>
    </row>
    <row r="89" spans="1:11" x14ac:dyDescent="0.25">
      <c r="A89">
        <v>-94</v>
      </c>
      <c r="B89">
        <v>-22.4</v>
      </c>
      <c r="C89">
        <v>174.31</v>
      </c>
      <c r="D89">
        <v>-22.43</v>
      </c>
      <c r="E89">
        <v>175.29</v>
      </c>
      <c r="F89">
        <f>_10sept_0_20[[#This Row],[H_mag]]-40</f>
        <v>-62.4</v>
      </c>
      <c r="G89">
        <f>_10sept_0_20[[#This Row],[V_mag]]-40</f>
        <v>-62.43</v>
      </c>
      <c r="H89">
        <f>(10^(_10sept_0_20[[#This Row],[H_mag_adj]]/20)*COS(RADIANS(_10sept_0_20[[#This Row],[H_phase]])))*0.6</f>
        <v>-4.5290398763826918E-4</v>
      </c>
      <c r="I89">
        <f>(10^(_10sept_0_20[[#This Row],[H_mag_adj]]/20)*SIN(RADIANS(_10sept_0_20[[#This Row],[H_phase]])))*0.6</f>
        <v>4.5125994977733585E-5</v>
      </c>
      <c r="J89">
        <f>(10^(_10sept_0_20[[#This Row],[V_mag_adj]]/20)*COS(RADIANS(_10sept_0_20[[#This Row],[V_phase]])))*0.6</f>
        <v>-4.5204553793138497E-4</v>
      </c>
      <c r="K89">
        <f>(10^(_10sept_0_20[[#This Row],[V_mag_adj]]/20)*SIN(RADIANS(_10sept_0_20[[#This Row],[V_phase]])))*0.6</f>
        <v>3.7244339679960325E-5</v>
      </c>
    </row>
    <row r="90" spans="1:11" x14ac:dyDescent="0.25">
      <c r="A90">
        <v>-93</v>
      </c>
      <c r="B90">
        <v>-21.63</v>
      </c>
      <c r="C90">
        <v>-161.97999999999999</v>
      </c>
      <c r="D90">
        <v>-21.8</v>
      </c>
      <c r="E90">
        <v>-162.57</v>
      </c>
      <c r="F90">
        <f>_10sept_0_20[[#This Row],[H_mag]]-40</f>
        <v>-61.629999999999995</v>
      </c>
      <c r="G90">
        <f>_10sept_0_20[[#This Row],[V_mag]]-40</f>
        <v>-61.8</v>
      </c>
      <c r="H90">
        <f>(10^(_10sept_0_20[[#This Row],[H_mag_adj]]/20)*COS(RADIANS(_10sept_0_20[[#This Row],[H_phase]])))*0.6</f>
        <v>-4.7294244223700641E-4</v>
      </c>
      <c r="I90">
        <f>(10^(_10sept_0_20[[#This Row],[H_mag_adj]]/20)*SIN(RADIANS(_10sept_0_20[[#This Row],[H_phase]])))*0.6</f>
        <v>-1.5385085224339646E-4</v>
      </c>
      <c r="J90">
        <f>(10^(_10sept_0_20[[#This Row],[V_mag_adj]]/20)*COS(RADIANS(_10sept_0_20[[#This Row],[V_phase]])))*0.6</f>
        <v>-4.6530496894375866E-4</v>
      </c>
      <c r="K90">
        <f>(10^(_10sept_0_20[[#This Row],[V_mag_adj]]/20)*SIN(RADIANS(_10sept_0_20[[#This Row],[V_phase]])))*0.6</f>
        <v>-1.4608534204013074E-4</v>
      </c>
    </row>
    <row r="91" spans="1:11" x14ac:dyDescent="0.25">
      <c r="A91">
        <v>-92</v>
      </c>
      <c r="B91">
        <v>-20.69</v>
      </c>
      <c r="C91">
        <v>-141.6</v>
      </c>
      <c r="D91">
        <v>-20.83</v>
      </c>
      <c r="E91">
        <v>-141.53</v>
      </c>
      <c r="F91">
        <f>_10sept_0_20[[#This Row],[H_mag]]-40</f>
        <v>-60.69</v>
      </c>
      <c r="G91">
        <f>_10sept_0_20[[#This Row],[V_mag]]-40</f>
        <v>-60.83</v>
      </c>
      <c r="H91">
        <f>(10^(_10sept_0_20[[#This Row],[H_mag_adj]]/20)*COS(RADIANS(_10sept_0_20[[#This Row],[H_phase]])))*0.6</f>
        <v>-4.3430764225615542E-4</v>
      </c>
      <c r="I91">
        <f>(10^(_10sept_0_20[[#This Row],[H_mag_adj]]/20)*SIN(RADIANS(_10sept_0_20[[#This Row],[H_phase]])))*0.6</f>
        <v>-3.4422799555560709E-4</v>
      </c>
      <c r="J91">
        <f>(10^(_10sept_0_20[[#This Row],[V_mag_adj]]/20)*COS(RADIANS(_10sept_0_20[[#This Row],[V_phase]])))*0.6</f>
        <v>-4.2694939481090677E-4</v>
      </c>
      <c r="K91">
        <f>(10^(_10sept_0_20[[#This Row],[V_mag_adj]]/20)*SIN(RADIANS(_10sept_0_20[[#This Row],[V_phase]])))*0.6</f>
        <v>-3.3924604068195761E-4</v>
      </c>
    </row>
    <row r="92" spans="1:11" x14ac:dyDescent="0.25">
      <c r="A92">
        <v>-91</v>
      </c>
      <c r="B92">
        <v>-20.13</v>
      </c>
      <c r="C92">
        <v>-123.11</v>
      </c>
      <c r="D92">
        <v>-20.059999999999999</v>
      </c>
      <c r="E92">
        <v>-123.9</v>
      </c>
      <c r="F92">
        <f>_10sept_0_20[[#This Row],[H_mag]]-40</f>
        <v>-60.129999999999995</v>
      </c>
      <c r="G92">
        <f>_10sept_0_20[[#This Row],[V_mag]]-40</f>
        <v>-60.06</v>
      </c>
      <c r="H92">
        <f>(10^(_10sept_0_20[[#This Row],[H_mag_adj]]/20)*COS(RADIANS(_10sept_0_20[[#This Row],[H_phase]])))*0.6</f>
        <v>-3.2288007037628992E-4</v>
      </c>
      <c r="I92">
        <f>(10^(_10sept_0_20[[#This Row],[H_mag_adj]]/20)*SIN(RADIANS(_10sept_0_20[[#This Row],[H_phase]])))*0.6</f>
        <v>-4.9510811785122028E-4</v>
      </c>
      <c r="J92">
        <f>(10^(_10sept_0_20[[#This Row],[V_mag_adj]]/20)*COS(RADIANS(_10sept_0_20[[#This Row],[V_phase]])))*0.6</f>
        <v>-3.323433711936074E-4</v>
      </c>
      <c r="K92">
        <f>(10^(_10sept_0_20[[#This Row],[V_mag_adj]]/20)*SIN(RADIANS(_10sept_0_20[[#This Row],[V_phase]])))*0.6</f>
        <v>-4.9457911242884399E-4</v>
      </c>
    </row>
    <row r="93" spans="1:11" x14ac:dyDescent="0.25">
      <c r="A93">
        <v>-90</v>
      </c>
      <c r="B93">
        <v>-19.54</v>
      </c>
      <c r="C93">
        <v>-106.37</v>
      </c>
      <c r="D93">
        <v>-19.579999999999998</v>
      </c>
      <c r="E93">
        <v>-106.41</v>
      </c>
      <c r="F93">
        <f>_10sept_0_20[[#This Row],[H_mag]]-40</f>
        <v>-59.54</v>
      </c>
      <c r="G93">
        <f>_10sept_0_20[[#This Row],[V_mag]]-40</f>
        <v>-59.58</v>
      </c>
      <c r="H93">
        <f>(10^(_10sept_0_20[[#This Row],[H_mag_adj]]/20)*COS(RADIANS(_10sept_0_20[[#This Row],[H_phase]])))*0.6</f>
        <v>-1.7830048661832392E-4</v>
      </c>
      <c r="I93">
        <f>(10^(_10sept_0_20[[#This Row],[H_mag_adj]]/20)*SIN(RADIANS(_10sept_0_20[[#This Row],[H_phase]])))*0.6</f>
        <v>-6.069862916846157E-4</v>
      </c>
      <c r="J93">
        <f>(10^(_10sept_0_20[[#This Row],[V_mag_adj]]/20)*COS(RADIANS(_10sept_0_20[[#This Row],[V_phase]])))*0.6</f>
        <v>-1.7790303639942108E-4</v>
      </c>
      <c r="K93">
        <f>(10^(_10sept_0_20[[#This Row],[V_mag_adj]]/20)*SIN(RADIANS(_10sept_0_20[[#This Row],[V_phase]])))*0.6</f>
        <v>-6.0407339047070655E-4</v>
      </c>
    </row>
    <row r="94" spans="1:11" x14ac:dyDescent="0.25">
      <c r="A94">
        <v>-89</v>
      </c>
      <c r="B94">
        <v>-19.28</v>
      </c>
      <c r="C94">
        <v>-89.66</v>
      </c>
      <c r="D94">
        <v>-19.16</v>
      </c>
      <c r="E94">
        <v>-89.24</v>
      </c>
      <c r="F94">
        <f>_10sept_0_20[[#This Row],[H_mag]]-40</f>
        <v>-59.28</v>
      </c>
      <c r="G94">
        <f>_10sept_0_20[[#This Row],[V_mag]]-40</f>
        <v>-59.16</v>
      </c>
      <c r="H94">
        <f>(10^(_10sept_0_20[[#This Row],[H_mag_adj]]/20)*COS(RADIANS(_10sept_0_20[[#This Row],[H_phase]])))*0.6</f>
        <v>3.8681649566632598E-6</v>
      </c>
      <c r="I94">
        <f>(10^(_10sept_0_20[[#This Row],[H_mag_adj]]/20)*SIN(RADIANS(_10sept_0_20[[#This Row],[H_phase]])))*0.6</f>
        <v>-6.51843897060094E-4</v>
      </c>
      <c r="J94">
        <f>(10^(_10sept_0_20[[#This Row],[V_mag_adj]]/20)*COS(RADIANS(_10sept_0_20[[#This Row],[V_phase]])))*0.6</f>
        <v>8.7665653525346884E-6</v>
      </c>
      <c r="K94">
        <f>(10^(_10sept_0_20[[#This Row],[V_mag_adj]]/20)*SIN(RADIANS(_10sept_0_20[[#This Row],[V_phase]])))*0.6</f>
        <v>-6.6086544280913328E-4</v>
      </c>
    </row>
    <row r="95" spans="1:11" x14ac:dyDescent="0.25">
      <c r="A95">
        <v>-88</v>
      </c>
      <c r="B95">
        <v>-18.87</v>
      </c>
      <c r="C95">
        <v>-70.98</v>
      </c>
      <c r="D95">
        <v>-18.899999999999999</v>
      </c>
      <c r="E95">
        <v>-70.849999999999994</v>
      </c>
      <c r="F95">
        <f>_10sept_0_20[[#This Row],[H_mag]]-40</f>
        <v>-58.870000000000005</v>
      </c>
      <c r="G95">
        <f>_10sept_0_20[[#This Row],[V_mag]]-40</f>
        <v>-58.9</v>
      </c>
      <c r="H95">
        <f>(10^(_10sept_0_20[[#This Row],[H_mag_adj]]/20)*COS(RADIANS(_10sept_0_20[[#This Row],[H_phase]])))*0.6</f>
        <v>2.2270665210326958E-4</v>
      </c>
      <c r="I95">
        <f>(10^(_10sept_0_20[[#This Row],[H_mag_adj]]/20)*SIN(RADIANS(_10sept_0_20[[#This Row],[H_phase]])))*0.6</f>
        <v>-6.4605439760377485E-4</v>
      </c>
      <c r="J95">
        <f>(10^(_10sept_0_20[[#This Row],[V_mag_adj]]/20)*COS(RADIANS(_10sept_0_20[[#This Row],[V_phase]])))*0.6</f>
        <v>2.2339900167953866E-4</v>
      </c>
      <c r="K95">
        <f>(10^(_10sept_0_20[[#This Row],[V_mag_adj]]/20)*SIN(RADIANS(_10sept_0_20[[#This Row],[V_phase]])))*0.6</f>
        <v>-6.4332163391115119E-4</v>
      </c>
    </row>
    <row r="96" spans="1:11" x14ac:dyDescent="0.25">
      <c r="A96">
        <v>-87</v>
      </c>
      <c r="B96">
        <v>-18.5</v>
      </c>
      <c r="C96">
        <v>-53.19</v>
      </c>
      <c r="D96">
        <v>-18.43</v>
      </c>
      <c r="E96">
        <v>-52.45</v>
      </c>
      <c r="F96">
        <f>_10sept_0_20[[#This Row],[H_mag]]-40</f>
        <v>-58.5</v>
      </c>
      <c r="G96">
        <f>_10sept_0_20[[#This Row],[V_mag]]-40</f>
        <v>-58.43</v>
      </c>
      <c r="H96">
        <f>(10^(_10sept_0_20[[#This Row],[H_mag_adj]]/20)*COS(RADIANS(_10sept_0_20[[#This Row],[H_phase]])))*0.6</f>
        <v>4.2726418092322763E-4</v>
      </c>
      <c r="I96">
        <f>(10^(_10sept_0_20[[#This Row],[H_mag_adj]]/20)*SIN(RADIANS(_10sept_0_20[[#This Row],[H_phase]])))*0.6</f>
        <v>-5.7092804779954054E-4</v>
      </c>
      <c r="J96">
        <f>(10^(_10sept_0_20[[#This Row],[V_mag_adj]]/20)*COS(RADIANS(_10sept_0_20[[#This Row],[V_phase]])))*0.6</f>
        <v>4.3811875632760556E-4</v>
      </c>
      <c r="K96">
        <f>(10^(_10sept_0_20[[#This Row],[V_mag_adj]]/20)*SIN(RADIANS(_10sept_0_20[[#This Row],[V_phase]])))*0.6</f>
        <v>-5.6993697139356341E-4</v>
      </c>
    </row>
    <row r="97" spans="1:11" x14ac:dyDescent="0.25">
      <c r="A97">
        <v>-86</v>
      </c>
      <c r="B97">
        <v>-17.899999999999999</v>
      </c>
      <c r="C97">
        <v>-33.6</v>
      </c>
      <c r="D97">
        <v>-17.829999999999998</v>
      </c>
      <c r="E97">
        <v>-33.979999999999997</v>
      </c>
      <c r="F97">
        <f>_10sept_0_20[[#This Row],[H_mag]]-40</f>
        <v>-57.9</v>
      </c>
      <c r="G97">
        <f>_10sept_0_20[[#This Row],[V_mag]]-40</f>
        <v>-57.83</v>
      </c>
      <c r="H97">
        <f>(10^(_10sept_0_20[[#This Row],[H_mag_adj]]/20)*COS(RADIANS(_10sept_0_20[[#This Row],[H_phase]])))*0.6</f>
        <v>6.3643665977311883E-4</v>
      </c>
      <c r="I97">
        <f>(10^(_10sept_0_20[[#This Row],[H_mag_adj]]/20)*SIN(RADIANS(_10sept_0_20[[#This Row],[H_phase]])))*0.6</f>
        <v>-4.2284750578198911E-4</v>
      </c>
      <c r="J97">
        <f>(10^(_10sept_0_20[[#This Row],[V_mag_adj]]/20)*COS(RADIANS(_10sept_0_20[[#This Row],[V_phase]])))*0.6</f>
        <v>6.3874524351481392E-4</v>
      </c>
      <c r="K97">
        <f>(10^(_10sept_0_20[[#This Row],[V_mag_adj]]/20)*SIN(RADIANS(_10sept_0_20[[#This Row],[V_phase]])))*0.6</f>
        <v>-4.3051477888265792E-4</v>
      </c>
    </row>
    <row r="98" spans="1:11" x14ac:dyDescent="0.25">
      <c r="A98">
        <v>-85</v>
      </c>
      <c r="B98">
        <v>-17.16</v>
      </c>
      <c r="C98">
        <v>-17.170000000000002</v>
      </c>
      <c r="D98">
        <v>-17.16</v>
      </c>
      <c r="E98">
        <v>-17.38</v>
      </c>
      <c r="F98">
        <f>_10sept_0_20[[#This Row],[H_mag]]-40</f>
        <v>-57.16</v>
      </c>
      <c r="G98">
        <f>_10sept_0_20[[#This Row],[V_mag]]-40</f>
        <v>-57.16</v>
      </c>
      <c r="H98">
        <f>(10^(_10sept_0_20[[#This Row],[H_mag_adj]]/20)*COS(RADIANS(_10sept_0_20[[#This Row],[H_phase]])))*0.6</f>
        <v>7.9497142197720828E-4</v>
      </c>
      <c r="I98">
        <f>(10^(_10sept_0_20[[#This Row],[H_mag_adj]]/20)*SIN(RADIANS(_10sept_0_20[[#This Row],[H_phase]])))*0.6</f>
        <v>-2.4562870485184092E-4</v>
      </c>
      <c r="J98">
        <f>(10^(_10sept_0_20[[#This Row],[V_mag_adj]]/20)*COS(RADIANS(_10sept_0_20[[#This Row],[V_phase]])))*0.6</f>
        <v>7.9406580809980045E-4</v>
      </c>
      <c r="K98">
        <f>(10^(_10sept_0_20[[#This Row],[V_mag_adj]]/20)*SIN(RADIANS(_10sept_0_20[[#This Row],[V_phase]])))*0.6</f>
        <v>-2.4854077092997887E-4</v>
      </c>
    </row>
    <row r="99" spans="1:11" x14ac:dyDescent="0.25">
      <c r="A99">
        <v>-84</v>
      </c>
      <c r="B99">
        <v>-16.59</v>
      </c>
      <c r="C99">
        <v>-1.97</v>
      </c>
      <c r="D99">
        <v>-16.61</v>
      </c>
      <c r="E99">
        <v>-2.91</v>
      </c>
      <c r="F99">
        <f>_10sept_0_20[[#This Row],[H_mag]]-40</f>
        <v>-56.59</v>
      </c>
      <c r="G99">
        <f>_10sept_0_20[[#This Row],[V_mag]]-40</f>
        <v>-56.61</v>
      </c>
      <c r="H99">
        <f>(10^(_10sept_0_20[[#This Row],[H_mag_adj]]/20)*COS(RADIANS(_10sept_0_20[[#This Row],[H_phase]])))*0.6</f>
        <v>8.8796222457854159E-4</v>
      </c>
      <c r="I99">
        <f>(10^(_10sept_0_20[[#This Row],[H_mag_adj]]/20)*SIN(RADIANS(_10sept_0_20[[#This Row],[H_phase]])))*0.6</f>
        <v>-3.0542829726261127E-5</v>
      </c>
      <c r="J99">
        <f>(10^(_10sept_0_20[[#This Row],[V_mag_adj]]/20)*COS(RADIANS(_10sept_0_20[[#This Row],[V_phase]])))*0.6</f>
        <v>8.8530083005360647E-4</v>
      </c>
      <c r="K99">
        <f>(10^(_10sept_0_20[[#This Row],[V_mag_adj]]/20)*SIN(RADIANS(_10sept_0_20[[#This Row],[V_phase]])))*0.6</f>
        <v>-4.5002317383397477E-5</v>
      </c>
    </row>
    <row r="100" spans="1:11" x14ac:dyDescent="0.25">
      <c r="A100">
        <v>-83</v>
      </c>
      <c r="B100">
        <v>-16.2</v>
      </c>
      <c r="C100">
        <v>11.8</v>
      </c>
      <c r="D100">
        <v>-16.11</v>
      </c>
      <c r="E100">
        <v>11.88</v>
      </c>
      <c r="F100">
        <f>_10sept_0_20[[#This Row],[H_mag]]-40</f>
        <v>-56.2</v>
      </c>
      <c r="G100">
        <f>_10sept_0_20[[#This Row],[V_mag]]-40</f>
        <v>-56.11</v>
      </c>
      <c r="H100">
        <f>(10^(_10sept_0_20[[#This Row],[H_mag_adj]]/20)*COS(RADIANS(_10sept_0_20[[#This Row],[H_phase]])))*0.6</f>
        <v>9.0965164765533673E-4</v>
      </c>
      <c r="I100">
        <f>(10^(_10sept_0_20[[#This Row],[H_mag_adj]]/20)*SIN(RADIANS(_10sept_0_20[[#This Row],[H_phase]])))*0.6</f>
        <v>1.9003613015673181E-4</v>
      </c>
      <c r="J100">
        <f>(10^(_10sept_0_20[[#This Row],[V_mag_adj]]/20)*COS(RADIANS(_10sept_0_20[[#This Row],[V_phase]])))*0.6</f>
        <v>9.1885712486982024E-4</v>
      </c>
      <c r="K100">
        <f>(10^(_10sept_0_20[[#This Row],[V_mag_adj]]/20)*SIN(RADIANS(_10sept_0_20[[#This Row],[V_phase]])))*0.6</f>
        <v>1.9329860615140363E-4</v>
      </c>
    </row>
    <row r="101" spans="1:11" x14ac:dyDescent="0.25">
      <c r="A101">
        <v>-82</v>
      </c>
      <c r="B101">
        <v>-15.85</v>
      </c>
      <c r="C101">
        <v>26.72</v>
      </c>
      <c r="D101">
        <v>-15.87</v>
      </c>
      <c r="E101">
        <v>27.34</v>
      </c>
      <c r="F101">
        <f>_10sept_0_20[[#This Row],[H_mag]]-40</f>
        <v>-55.85</v>
      </c>
      <c r="G101">
        <f>_10sept_0_20[[#This Row],[V_mag]]-40</f>
        <v>-55.87</v>
      </c>
      <c r="H101">
        <f>(10^(_10sept_0_20[[#This Row],[H_mag_adj]]/20)*COS(RADIANS(_10sept_0_20[[#This Row],[H_phase]])))*0.6</f>
        <v>8.641855715756237E-4</v>
      </c>
      <c r="I101">
        <f>(10^(_10sept_0_20[[#This Row],[H_mag_adj]]/20)*SIN(RADIANS(_10sept_0_20[[#This Row],[H_phase]])))*0.6</f>
        <v>4.3501809229043464E-4</v>
      </c>
      <c r="J101">
        <f>(10^(_10sept_0_20[[#This Row],[V_mag_adj]]/20)*COS(RADIANS(_10sept_0_20[[#This Row],[V_phase]])))*0.6</f>
        <v>8.5745109038586227E-4</v>
      </c>
      <c r="K101">
        <f>(10^(_10sept_0_20[[#This Row],[V_mag_adj]]/20)*SIN(RADIANS(_10sept_0_20[[#This Row],[V_phase]])))*0.6</f>
        <v>4.4332186620017668E-4</v>
      </c>
    </row>
    <row r="102" spans="1:11" x14ac:dyDescent="0.25">
      <c r="A102">
        <v>-81</v>
      </c>
      <c r="B102">
        <v>-15.54</v>
      </c>
      <c r="C102">
        <v>42.89</v>
      </c>
      <c r="D102">
        <v>-15.54</v>
      </c>
      <c r="E102">
        <v>43.39</v>
      </c>
      <c r="F102">
        <f>_10sept_0_20[[#This Row],[H_mag]]-40</f>
        <v>-55.54</v>
      </c>
      <c r="G102">
        <f>_10sept_0_20[[#This Row],[V_mag]]-40</f>
        <v>-55.54</v>
      </c>
      <c r="H102">
        <f>(10^(_10sept_0_20[[#This Row],[H_mag_adj]]/20)*COS(RADIANS(_10sept_0_20[[#This Row],[H_phase]])))*0.6</f>
        <v>7.3460645002391067E-4</v>
      </c>
      <c r="I102">
        <f>(10^(_10sept_0_20[[#This Row],[H_mag_adj]]/20)*SIN(RADIANS(_10sept_0_20[[#This Row],[H_phase]])))*0.6</f>
        <v>6.8239955043120288E-4</v>
      </c>
      <c r="J102">
        <f>(10^(_10sept_0_20[[#This Row],[V_mag_adj]]/20)*COS(RADIANS(_10sept_0_20[[#This Row],[V_phase]])))*0.6</f>
        <v>7.2862349456034143E-4</v>
      </c>
      <c r="K102">
        <f>(10^(_10sept_0_20[[#This Row],[V_mag_adj]]/20)*SIN(RADIANS(_10sept_0_20[[#This Row],[V_phase]])))*0.6</f>
        <v>6.8878413601077947E-4</v>
      </c>
    </row>
    <row r="103" spans="1:11" x14ac:dyDescent="0.25">
      <c r="A103">
        <v>-80</v>
      </c>
      <c r="B103">
        <v>-15.19</v>
      </c>
      <c r="C103">
        <v>58.84</v>
      </c>
      <c r="D103">
        <v>-15.14</v>
      </c>
      <c r="E103">
        <v>60.25</v>
      </c>
      <c r="F103">
        <f>_10sept_0_20[[#This Row],[H_mag]]-40</f>
        <v>-55.19</v>
      </c>
      <c r="G103">
        <f>_10sept_0_20[[#This Row],[V_mag]]-40</f>
        <v>-55.14</v>
      </c>
      <c r="H103">
        <f>(10^(_10sept_0_20[[#This Row],[H_mag_adj]]/20)*COS(RADIANS(_10sept_0_20[[#This Row],[H_phase]])))*0.6</f>
        <v>5.4013538029196661E-4</v>
      </c>
      <c r="I103">
        <f>(10^(_10sept_0_20[[#This Row],[H_mag_adj]]/20)*SIN(RADIANS(_10sept_0_20[[#This Row],[H_phase]])))*0.6</f>
        <v>8.9327633186675264E-4</v>
      </c>
      <c r="J103">
        <f>(10^(_10sept_0_20[[#This Row],[V_mag_adj]]/20)*COS(RADIANS(_10sept_0_20[[#This Row],[V_phase]])))*0.6</f>
        <v>5.209816834781802E-4</v>
      </c>
      <c r="K103">
        <f>(10^(_10sept_0_20[[#This Row],[V_mag_adj]]/20)*SIN(RADIANS(_10sept_0_20[[#This Row],[V_phase]])))*0.6</f>
        <v>9.1152889236100615E-4</v>
      </c>
    </row>
    <row r="104" spans="1:11" x14ac:dyDescent="0.25">
      <c r="A104">
        <v>-79</v>
      </c>
      <c r="B104">
        <v>-14.61</v>
      </c>
      <c r="C104">
        <v>74.510000000000005</v>
      </c>
      <c r="D104">
        <v>-14.55</v>
      </c>
      <c r="E104">
        <v>76.760000000000005</v>
      </c>
      <c r="F104">
        <f>_10sept_0_20[[#This Row],[H_mag]]-40</f>
        <v>-54.61</v>
      </c>
      <c r="G104">
        <f>_10sept_0_20[[#This Row],[V_mag]]-40</f>
        <v>-54.55</v>
      </c>
      <c r="H104">
        <f>(10^(_10sept_0_20[[#This Row],[H_mag_adj]]/20)*COS(RADIANS(_10sept_0_20[[#This Row],[H_phase]])))*0.6</f>
        <v>2.9804144512570239E-4</v>
      </c>
      <c r="I104">
        <f>(10^(_10sept_0_20[[#This Row],[H_mag_adj]]/20)*SIN(RADIANS(_10sept_0_20[[#This Row],[H_phase]])))*0.6</f>
        <v>1.075431567865394E-3</v>
      </c>
      <c r="J104">
        <f>(10^(_10sept_0_20[[#This Row],[V_mag_adj]]/20)*COS(RADIANS(_10sept_0_20[[#This Row],[V_phase]])))*0.6</f>
        <v>2.5736208891524623E-4</v>
      </c>
      <c r="K104">
        <f>(10^(_10sept_0_20[[#This Row],[V_mag_adj]]/20)*SIN(RADIANS(_10sept_0_20[[#This Row],[V_phase]])))*0.6</f>
        <v>1.093833397468931E-3</v>
      </c>
    </row>
    <row r="105" spans="1:11" x14ac:dyDescent="0.25">
      <c r="A105">
        <v>-78</v>
      </c>
      <c r="B105">
        <v>-14.06</v>
      </c>
      <c r="C105">
        <v>89.59</v>
      </c>
      <c r="D105">
        <v>-14</v>
      </c>
      <c r="E105">
        <v>91.24</v>
      </c>
      <c r="F105">
        <f>_10sept_0_20[[#This Row],[H_mag]]-40</f>
        <v>-54.06</v>
      </c>
      <c r="G105">
        <f>_10sept_0_20[[#This Row],[V_mag]]-40</f>
        <v>-54</v>
      </c>
      <c r="H105">
        <f>(10^(_10sept_0_20[[#This Row],[H_mag_adj]]/20)*COS(RADIANS(_10sept_0_20[[#This Row],[H_phase]])))*0.6</f>
        <v>8.5076334134371237E-6</v>
      </c>
      <c r="I105">
        <f>(10^(_10sept_0_20[[#This Row],[H_mag_adj]]/20)*SIN(RADIANS(_10sept_0_20[[#This Row],[H_phase]])))*0.6</f>
        <v>1.1888857756791687E-3</v>
      </c>
      <c r="J105">
        <f>(10^(_10sept_0_20[[#This Row],[V_mag_adj]]/20)*COS(RADIANS(_10sept_0_20[[#This Row],[V_phase]])))*0.6</f>
        <v>-2.5906956754039799E-5</v>
      </c>
      <c r="K105">
        <f>(10^(_10sept_0_20[[#This Row],[V_mag_adj]]/20)*SIN(RADIANS(_10sept_0_20[[#This Row],[V_phase]])))*0.6</f>
        <v>1.1968770377880644E-3</v>
      </c>
    </row>
    <row r="106" spans="1:11" x14ac:dyDescent="0.25">
      <c r="A106">
        <v>-77</v>
      </c>
      <c r="B106">
        <v>-13.42</v>
      </c>
      <c r="C106">
        <v>104</v>
      </c>
      <c r="D106">
        <v>-13.33</v>
      </c>
      <c r="E106">
        <v>105.18</v>
      </c>
      <c r="F106">
        <f>_10sept_0_20[[#This Row],[H_mag]]-40</f>
        <v>-53.42</v>
      </c>
      <c r="G106">
        <f>_10sept_0_20[[#This Row],[V_mag]]-40</f>
        <v>-53.33</v>
      </c>
      <c r="H106">
        <f>(10^(_10sept_0_20[[#This Row],[H_mag_adj]]/20)*COS(RADIANS(_10sept_0_20[[#This Row],[H_phase]])))*0.6</f>
        <v>-3.0961816127258876E-4</v>
      </c>
      <c r="I106">
        <f>(10^(_10sept_0_20[[#This Row],[H_mag_adj]]/20)*SIN(RADIANS(_10sept_0_20[[#This Row],[H_phase]])))*0.6</f>
        <v>1.241810617908525E-3</v>
      </c>
      <c r="J106">
        <f>(10^(_10sept_0_20[[#This Row],[V_mag_adj]]/20)*COS(RADIANS(_10sept_0_20[[#This Row],[V_phase]])))*0.6</f>
        <v>-3.3861614190668082E-4</v>
      </c>
      <c r="K106">
        <f>(10^(_10sept_0_20[[#This Row],[V_mag_adj]]/20)*SIN(RADIANS(_10sept_0_20[[#This Row],[V_phase]])))*0.6</f>
        <v>1.2480360969307461E-3</v>
      </c>
    </row>
    <row r="107" spans="1:11" x14ac:dyDescent="0.25">
      <c r="A107">
        <v>-76</v>
      </c>
      <c r="B107">
        <v>-12.81</v>
      </c>
      <c r="C107">
        <v>116.24</v>
      </c>
      <c r="D107">
        <v>-12.81</v>
      </c>
      <c r="E107">
        <v>118.36</v>
      </c>
      <c r="F107">
        <f>_10sept_0_20[[#This Row],[H_mag]]-40</f>
        <v>-52.81</v>
      </c>
      <c r="G107">
        <f>_10sept_0_20[[#This Row],[V_mag]]-40</f>
        <v>-52.81</v>
      </c>
      <c r="H107">
        <f>(10^(_10sept_0_20[[#This Row],[H_mag_adj]]/20)*COS(RADIANS(_10sept_0_20[[#This Row],[H_phase]])))*0.6</f>
        <v>-6.0702048333563681E-4</v>
      </c>
      <c r="I107">
        <f>(10^(_10sept_0_20[[#This Row],[H_mag_adj]]/20)*SIN(RADIANS(_10sept_0_20[[#This Row],[H_phase]])))*0.6</f>
        <v>1.231457552869634E-3</v>
      </c>
      <c r="J107">
        <f>(10^(_10sept_0_20[[#This Row],[V_mag_adj]]/20)*COS(RADIANS(_10sept_0_20[[#This Row],[V_phase]])))*0.6</f>
        <v>-6.5215974338121653E-4</v>
      </c>
      <c r="K107">
        <f>(10^(_10sept_0_20[[#This Row],[V_mag_adj]]/20)*SIN(RADIANS(_10sept_0_20[[#This Row],[V_phase]])))*0.6</f>
        <v>1.2081594434600275E-3</v>
      </c>
    </row>
    <row r="108" spans="1:11" x14ac:dyDescent="0.25">
      <c r="A108">
        <v>-75</v>
      </c>
      <c r="B108">
        <v>-12.35</v>
      </c>
      <c r="C108">
        <v>129.74</v>
      </c>
      <c r="D108">
        <v>-12.35</v>
      </c>
      <c r="E108">
        <v>129.24</v>
      </c>
      <c r="F108">
        <f>_10sept_0_20[[#This Row],[H_mag]]-40</f>
        <v>-52.35</v>
      </c>
      <c r="G108">
        <f>_10sept_0_20[[#This Row],[V_mag]]-40</f>
        <v>-52.35</v>
      </c>
      <c r="H108">
        <f>(10^(_10sept_0_20[[#This Row],[H_mag_adj]]/20)*COS(RADIANS(_10sept_0_20[[#This Row],[H_phase]])))*0.6</f>
        <v>-9.2546333662540492E-4</v>
      </c>
      <c r="I108">
        <f>(10^(_10sept_0_20[[#This Row],[H_mag_adj]]/20)*SIN(RADIANS(_10sept_0_20[[#This Row],[H_phase]])))*0.6</f>
        <v>1.113143834613167E-3</v>
      </c>
      <c r="J108">
        <f>(10^(_10sept_0_20[[#This Row],[V_mag_adj]]/20)*COS(RADIANS(_10sept_0_20[[#This Row],[V_phase]])))*0.6</f>
        <v>-9.157142086297762E-4</v>
      </c>
      <c r="K108">
        <f>(10^(_10sept_0_20[[#This Row],[V_mag_adj]]/20)*SIN(RADIANS(_10sept_0_20[[#This Row],[V_phase]])))*0.6</f>
        <v>1.1211775381663139E-3</v>
      </c>
    </row>
    <row r="109" spans="1:11" x14ac:dyDescent="0.25">
      <c r="A109">
        <v>-74</v>
      </c>
      <c r="B109">
        <v>-12</v>
      </c>
      <c r="C109">
        <v>141.18</v>
      </c>
      <c r="D109">
        <v>-11.97</v>
      </c>
      <c r="E109">
        <v>141.36000000000001</v>
      </c>
      <c r="F109">
        <f>_10sept_0_20[[#This Row],[H_mag]]-40</f>
        <v>-52</v>
      </c>
      <c r="G109">
        <f>_10sept_0_20[[#This Row],[V_mag]]-40</f>
        <v>-51.97</v>
      </c>
      <c r="H109">
        <f>(10^(_10sept_0_20[[#This Row],[H_mag_adj]]/20)*COS(RADIANS(_10sept_0_20[[#This Row],[H_phase]])))*0.6</f>
        <v>-1.1742353553397609E-3</v>
      </c>
      <c r="I109">
        <f>(10^(_10sept_0_20[[#This Row],[H_mag_adj]]/20)*SIN(RADIANS(_10sept_0_20[[#This Row],[H_phase]])))*0.6</f>
        <v>9.4478451003326492E-4</v>
      </c>
      <c r="J109">
        <f>(10^(_10sept_0_20[[#This Row],[V_mag_adj]]/20)*COS(RADIANS(_10sept_0_20[[#This Row],[V_phase]])))*0.6</f>
        <v>-1.1812706103224303E-3</v>
      </c>
      <c r="K109">
        <f>(10^(_10sept_0_20[[#This Row],[V_mag_adj]]/20)*SIN(RADIANS(_10sept_0_20[[#This Row],[V_phase]])))*0.6</f>
        <v>9.4434691710978036E-4</v>
      </c>
    </row>
    <row r="110" spans="1:11" x14ac:dyDescent="0.25">
      <c r="A110">
        <v>-73</v>
      </c>
      <c r="B110">
        <v>-11.73</v>
      </c>
      <c r="C110">
        <v>153.76</v>
      </c>
      <c r="D110">
        <v>-11.67</v>
      </c>
      <c r="E110">
        <v>154.25</v>
      </c>
      <c r="F110">
        <f>_10sept_0_20[[#This Row],[H_mag]]-40</f>
        <v>-51.730000000000004</v>
      </c>
      <c r="G110">
        <f>_10sept_0_20[[#This Row],[V_mag]]-40</f>
        <v>-51.67</v>
      </c>
      <c r="H110">
        <f>(10^(_10sept_0_20[[#This Row],[H_mag_adj]]/20)*COS(RADIANS(_10sept_0_20[[#This Row],[H_phase]])))*0.6</f>
        <v>-1.3945029801787443E-3</v>
      </c>
      <c r="I110">
        <f>(10^(_10sept_0_20[[#This Row],[H_mag_adj]]/20)*SIN(RADIANS(_10sept_0_20[[#This Row],[H_phase]])))*0.6</f>
        <v>6.8739021582069906E-4</v>
      </c>
      <c r="J110">
        <f>(10^(_10sept_0_20[[#This Row],[V_mag_adj]]/20)*COS(RADIANS(_10sept_0_20[[#This Row],[V_phase]])))*0.6</f>
        <v>-1.4100371795023711E-3</v>
      </c>
      <c r="K110">
        <f>(10^(_10sept_0_20[[#This Row],[V_mag_adj]]/20)*SIN(RADIANS(_10sept_0_20[[#This Row],[V_phase]])))*0.6</f>
        <v>6.8012119781585051E-4</v>
      </c>
    </row>
    <row r="111" spans="1:11" x14ac:dyDescent="0.25">
      <c r="A111">
        <v>-72</v>
      </c>
      <c r="B111">
        <v>-11.48</v>
      </c>
      <c r="C111">
        <v>166.02</v>
      </c>
      <c r="D111">
        <v>-11.54</v>
      </c>
      <c r="E111">
        <v>166.12</v>
      </c>
      <c r="F111">
        <f>_10sept_0_20[[#This Row],[H_mag]]-40</f>
        <v>-51.480000000000004</v>
      </c>
      <c r="G111">
        <f>_10sept_0_20[[#This Row],[V_mag]]-40</f>
        <v>-51.54</v>
      </c>
      <c r="H111">
        <f>(10^(_10sept_0_20[[#This Row],[H_mag_adj]]/20)*COS(RADIANS(_10sept_0_20[[#This Row],[H_phase]])))*0.6</f>
        <v>-1.5527199686724493E-3</v>
      </c>
      <c r="I111">
        <f>(10^(_10sept_0_20[[#This Row],[H_mag_adj]]/20)*SIN(RADIANS(_10sept_0_20[[#This Row],[H_phase]])))*0.6</f>
        <v>3.865609240958093E-4</v>
      </c>
      <c r="J111">
        <f>(10^(_10sept_0_20[[#This Row],[V_mag_adj]]/20)*COS(RADIANS(_10sept_0_20[[#This Row],[V_phase]])))*0.6</f>
        <v>-1.5426988022559569E-3</v>
      </c>
      <c r="K111">
        <f>(10^(_10sept_0_20[[#This Row],[V_mag_adj]]/20)*SIN(RADIANS(_10sept_0_20[[#This Row],[V_phase]])))*0.6</f>
        <v>3.8120792204508102E-4</v>
      </c>
    </row>
    <row r="112" spans="1:11" x14ac:dyDescent="0.25">
      <c r="A112">
        <v>-71</v>
      </c>
      <c r="B112">
        <v>-11.29</v>
      </c>
      <c r="C112">
        <v>178.81</v>
      </c>
      <c r="D112">
        <v>-11.3</v>
      </c>
      <c r="E112">
        <v>178.51</v>
      </c>
      <c r="F112">
        <f>_10sept_0_20[[#This Row],[H_mag]]-40</f>
        <v>-51.29</v>
      </c>
      <c r="G112">
        <f>_10sept_0_20[[#This Row],[V_mag]]-40</f>
        <v>-51.3</v>
      </c>
      <c r="H112">
        <f>(10^(_10sept_0_20[[#This Row],[H_mag_adj]]/20)*COS(RADIANS(_10sept_0_20[[#This Row],[H_phase]])))*0.6</f>
        <v>-1.6351499036898814E-3</v>
      </c>
      <c r="I112">
        <f>(10^(_10sept_0_20[[#This Row],[H_mag_adj]]/20)*SIN(RADIANS(_10sept_0_20[[#This Row],[H_phase]])))*0.6</f>
        <v>3.3965996100475308E-5</v>
      </c>
      <c r="J112">
        <f>(10^(_10sept_0_20[[#This Row],[V_mag_adj]]/20)*COS(RADIANS(_10sept_0_20[[#This Row],[V_phase]])))*0.6</f>
        <v>-1.6330684225189711E-3</v>
      </c>
      <c r="K112">
        <f>(10^(_10sept_0_20[[#This Row],[V_mag_adj]]/20)*SIN(RADIANS(_10sept_0_20[[#This Row],[V_phase]])))*0.6</f>
        <v>4.2478183279194639E-5</v>
      </c>
    </row>
    <row r="113" spans="1:11" x14ac:dyDescent="0.25">
      <c r="A113">
        <v>-70</v>
      </c>
      <c r="B113">
        <v>-11.05</v>
      </c>
      <c r="C113">
        <v>-168.19</v>
      </c>
      <c r="D113">
        <v>-11.07</v>
      </c>
      <c r="E113">
        <v>-168.64</v>
      </c>
      <c r="F113">
        <f>_10sept_0_20[[#This Row],[H_mag]]-40</f>
        <v>-51.05</v>
      </c>
      <c r="G113">
        <f>_10sept_0_20[[#This Row],[V_mag]]-40</f>
        <v>-51.07</v>
      </c>
      <c r="H113">
        <f>(10^(_10sept_0_20[[#This Row],[H_mag_adj]]/20)*COS(RADIANS(_10sept_0_20[[#This Row],[H_phase]])))*0.6</f>
        <v>-1.64573258611898E-3</v>
      </c>
      <c r="I113">
        <f>(10^(_10sept_0_20[[#This Row],[H_mag_adj]]/20)*SIN(RADIANS(_10sept_0_20[[#This Row],[H_phase]])))*0.6</f>
        <v>-3.4411123140983885E-4</v>
      </c>
      <c r="J113">
        <f>(10^(_10sept_0_20[[#This Row],[V_mag_adj]]/20)*COS(RADIANS(_10sept_0_20[[#This Row],[V_phase]])))*0.6</f>
        <v>-1.6445932643405451E-3</v>
      </c>
      <c r="K113">
        <f>(10^(_10sept_0_20[[#This Row],[V_mag_adj]]/20)*SIN(RADIANS(_10sept_0_20[[#This Row],[V_phase]])))*0.6</f>
        <v>-3.304135157703E-4</v>
      </c>
    </row>
    <row r="114" spans="1:11" x14ac:dyDescent="0.25">
      <c r="A114">
        <v>-69</v>
      </c>
      <c r="B114">
        <v>-10.76</v>
      </c>
      <c r="C114">
        <v>-155.26</v>
      </c>
      <c r="D114">
        <v>-10.71</v>
      </c>
      <c r="E114">
        <v>-155.4</v>
      </c>
      <c r="F114">
        <f>_10sept_0_20[[#This Row],[H_mag]]-40</f>
        <v>-50.76</v>
      </c>
      <c r="G114">
        <f>_10sept_0_20[[#This Row],[V_mag]]-40</f>
        <v>-50.71</v>
      </c>
      <c r="H114">
        <f>(10^(_10sept_0_20[[#This Row],[H_mag_adj]]/20)*COS(RADIANS(_10sept_0_20[[#This Row],[H_phase]])))*0.6</f>
        <v>-1.5788486819709236E-3</v>
      </c>
      <c r="I114">
        <f>(10^(_10sept_0_20[[#This Row],[H_mag_adj]]/20)*SIN(RADIANS(_10sept_0_20[[#This Row],[H_phase]])))*0.6</f>
        <v>-7.2752511359300059E-4</v>
      </c>
      <c r="J114">
        <f>(10^(_10sept_0_20[[#This Row],[V_mag_adj]]/20)*COS(RADIANS(_10sept_0_20[[#This Row],[V_phase]])))*0.6</f>
        <v>-1.5897466744975637E-3</v>
      </c>
      <c r="K114">
        <f>(10^(_10sept_0_20[[#This Row],[V_mag_adj]]/20)*SIN(RADIANS(_10sept_0_20[[#This Row],[V_phase]])))*0.6</f>
        <v>-7.2784285464285879E-4</v>
      </c>
    </row>
    <row r="115" spans="1:11" x14ac:dyDescent="0.25">
      <c r="A115">
        <v>-68</v>
      </c>
      <c r="B115">
        <v>-10.29</v>
      </c>
      <c r="C115">
        <v>-143.1</v>
      </c>
      <c r="D115">
        <v>-10.34</v>
      </c>
      <c r="E115">
        <v>-143.21</v>
      </c>
      <c r="F115">
        <f>_10sept_0_20[[#This Row],[H_mag]]-40</f>
        <v>-50.29</v>
      </c>
      <c r="G115">
        <f>_10sept_0_20[[#This Row],[V_mag]]-40</f>
        <v>-50.34</v>
      </c>
      <c r="H115">
        <f>(10^(_10sept_0_20[[#This Row],[H_mag_adj]]/20)*COS(RADIANS(_10sept_0_20[[#This Row],[H_phase]])))*0.6</f>
        <v>-1.4674726464203769E-3</v>
      </c>
      <c r="I115">
        <f>(10^(_10sept_0_20[[#This Row],[H_mag_adj]]/20)*SIN(RADIANS(_10sept_0_20[[#This Row],[H_phase]])))*0.6</f>
        <v>-1.1018096291733697E-3</v>
      </c>
      <c r="J115">
        <f>(10^(_10sept_0_20[[#This Row],[V_mag_adj]]/20)*COS(RADIANS(_10sept_0_20[[#This Row],[V_phase]])))*0.6</f>
        <v>-1.4611499525668285E-3</v>
      </c>
      <c r="K115">
        <f>(10^(_10sept_0_20[[#This Row],[V_mag_adj]]/20)*SIN(RADIANS(_10sept_0_20[[#This Row],[V_phase]])))*0.6</f>
        <v>-1.0926821323200755E-3</v>
      </c>
    </row>
    <row r="116" spans="1:11" x14ac:dyDescent="0.25">
      <c r="A116">
        <v>-67</v>
      </c>
      <c r="B116">
        <v>-9.8800000000000008</v>
      </c>
      <c r="C116">
        <v>-131.6</v>
      </c>
      <c r="D116">
        <v>-9.8699999999999992</v>
      </c>
      <c r="E116">
        <v>-131.75</v>
      </c>
      <c r="F116">
        <f>_10sept_0_20[[#This Row],[H_mag]]-40</f>
        <v>-49.88</v>
      </c>
      <c r="G116">
        <f>_10sept_0_20[[#This Row],[V_mag]]-40</f>
        <v>-49.87</v>
      </c>
      <c r="H116">
        <f>(10^(_10sept_0_20[[#This Row],[H_mag_adj]]/20)*COS(RADIANS(_10sept_0_20[[#This Row],[H_phase]])))*0.6</f>
        <v>-1.2772357496171833E-3</v>
      </c>
      <c r="I116">
        <f>(10^(_10sept_0_20[[#This Row],[H_mag_adj]]/20)*SIN(RADIANS(_10sept_0_20[[#This Row],[H_phase]])))*0.6</f>
        <v>-1.438585247093521E-3</v>
      </c>
      <c r="J116">
        <f>(10^(_10sept_0_20[[#This Row],[V_mag_adj]]/20)*COS(RADIANS(_10sept_0_20[[#This Row],[V_phase]])))*0.6</f>
        <v>-1.2824732279211133E-3</v>
      </c>
      <c r="K116">
        <f>(10^(_10sept_0_20[[#This Row],[V_mag_adj]]/20)*SIN(RADIANS(_10sept_0_20[[#This Row],[V_phase]])))*0.6</f>
        <v>-1.4368898542530706E-3</v>
      </c>
    </row>
    <row r="117" spans="1:11" x14ac:dyDescent="0.25">
      <c r="A117">
        <v>-66</v>
      </c>
      <c r="B117">
        <v>-9.48</v>
      </c>
      <c r="C117">
        <v>-120.86</v>
      </c>
      <c r="D117">
        <v>-9.49</v>
      </c>
      <c r="E117">
        <v>-120.59</v>
      </c>
      <c r="F117">
        <f>_10sept_0_20[[#This Row],[H_mag]]-40</f>
        <v>-49.480000000000004</v>
      </c>
      <c r="G117">
        <f>_10sept_0_20[[#This Row],[V_mag]]-40</f>
        <v>-49.49</v>
      </c>
      <c r="H117">
        <f>(10^(_10sept_0_20[[#This Row],[H_mag_adj]]/20)*COS(RADIANS(_10sept_0_20[[#This Row],[H_phase]])))*0.6</f>
        <v>-1.033283710467E-3</v>
      </c>
      <c r="I117">
        <f>(10^(_10sept_0_20[[#This Row],[H_mag_adj]]/20)*SIN(RADIANS(_10sept_0_20[[#This Row],[H_phase]])))*0.6</f>
        <v>-1.7292297753379608E-3</v>
      </c>
      <c r="J117">
        <f>(10^(_10sept_0_20[[#This Row],[V_mag_adj]]/20)*COS(RADIANS(_10sept_0_20[[#This Row],[V_phase]])))*0.6</f>
        <v>-1.0239439265687688E-3</v>
      </c>
      <c r="K117">
        <f>(10^(_10sept_0_20[[#This Row],[V_mag_adj]]/20)*SIN(RADIANS(_10sept_0_20[[#This Row],[V_phase]])))*0.6</f>
        <v>-1.7320845076161458E-3</v>
      </c>
    </row>
    <row r="118" spans="1:11" x14ac:dyDescent="0.25">
      <c r="A118">
        <v>-65</v>
      </c>
      <c r="B118">
        <v>-9.1199999999999992</v>
      </c>
      <c r="C118">
        <v>-110.33</v>
      </c>
      <c r="D118">
        <v>-9.1300000000000008</v>
      </c>
      <c r="E118">
        <v>-110.31</v>
      </c>
      <c r="F118">
        <f>_10sept_0_20[[#This Row],[H_mag]]-40</f>
        <v>-49.12</v>
      </c>
      <c r="G118">
        <f>_10sept_0_20[[#This Row],[V_mag]]-40</f>
        <v>-49.13</v>
      </c>
      <c r="H118">
        <f>(10^(_10sept_0_20[[#This Row],[H_mag_adj]]/20)*COS(RADIANS(_10sept_0_20[[#This Row],[H_phase]])))*0.6</f>
        <v>-7.2948172850777627E-4</v>
      </c>
      <c r="I118">
        <f>(10^(_10sept_0_20[[#This Row],[H_mag_adj]]/20)*SIN(RADIANS(_10sept_0_20[[#This Row],[H_phase]])))*0.6</f>
        <v>-1.9688765134277665E-3</v>
      </c>
      <c r="J118">
        <f>(10^(_10sept_0_20[[#This Row],[V_mag_adj]]/20)*COS(RADIANS(_10sept_0_20[[#This Row],[V_phase]])))*0.6</f>
        <v>-7.2795584375891502E-4</v>
      </c>
      <c r="K118">
        <f>(10^(_10sept_0_20[[#This Row],[V_mag_adj]]/20)*SIN(RADIANS(_10sept_0_20[[#This Row],[V_phase]])))*0.6</f>
        <v>-1.9668652892688857E-3</v>
      </c>
    </row>
    <row r="119" spans="1:11" x14ac:dyDescent="0.25">
      <c r="A119">
        <v>-64</v>
      </c>
      <c r="B119">
        <v>-8.81</v>
      </c>
      <c r="C119">
        <v>-99.43</v>
      </c>
      <c r="D119">
        <v>-8.82</v>
      </c>
      <c r="E119">
        <v>-99.19</v>
      </c>
      <c r="F119">
        <f>_10sept_0_20[[#This Row],[H_mag]]-40</f>
        <v>-48.81</v>
      </c>
      <c r="G119">
        <f>_10sept_0_20[[#This Row],[V_mag]]-40</f>
        <v>-48.82</v>
      </c>
      <c r="H119">
        <f>(10^(_10sept_0_20[[#This Row],[H_mag_adj]]/20)*COS(RADIANS(_10sept_0_20[[#This Row],[H_phase]])))*0.6</f>
        <v>-3.5651502467895073E-4</v>
      </c>
      <c r="I119">
        <f>(10^(_10sept_0_20[[#This Row],[H_mag_adj]]/20)*SIN(RADIANS(_10sept_0_20[[#This Row],[H_phase]])))*0.6</f>
        <v>-2.1465568786012208E-3</v>
      </c>
      <c r="J119">
        <f>(10^(_10sept_0_20[[#This Row],[V_mag_adj]]/20)*COS(RADIANS(_10sept_0_20[[#This Row],[V_phase]])))*0.6</f>
        <v>-3.4712057937680925E-4</v>
      </c>
      <c r="K119">
        <f>(10^(_10sept_0_20[[#This Row],[V_mag_adj]]/20)*SIN(RADIANS(_10sept_0_20[[#This Row],[V_phase]])))*0.6</f>
        <v>-2.1455598196839527E-3</v>
      </c>
    </row>
    <row r="120" spans="1:11" x14ac:dyDescent="0.25">
      <c r="A120">
        <v>-63</v>
      </c>
      <c r="B120">
        <v>-8.5299999999999994</v>
      </c>
      <c r="C120">
        <v>-88.39</v>
      </c>
      <c r="D120">
        <v>-8.52</v>
      </c>
      <c r="E120">
        <v>-88.22</v>
      </c>
      <c r="F120">
        <f>_10sept_0_20[[#This Row],[H_mag]]-40</f>
        <v>-48.53</v>
      </c>
      <c r="G120">
        <f>_10sept_0_20[[#This Row],[V_mag]]-40</f>
        <v>-48.519999999999996</v>
      </c>
      <c r="H120">
        <f>(10^(_10sept_0_20[[#This Row],[H_mag_adj]]/20)*COS(RADIANS(_10sept_0_20[[#This Row],[H_phase]])))*0.6</f>
        <v>6.3138947692763733E-5</v>
      </c>
      <c r="I120">
        <f>(10^(_10sept_0_20[[#This Row],[H_mag_adj]]/20)*SIN(RADIANS(_10sept_0_20[[#This Row],[H_phase]])))*0.6</f>
        <v>-2.2463621279097679E-3</v>
      </c>
      <c r="J120">
        <f>(10^(_10sept_0_20[[#This Row],[V_mag_adj]]/20)*COS(RADIANS(_10sept_0_20[[#This Row],[V_phase]])))*0.6</f>
        <v>6.9884161415792987E-5</v>
      </c>
      <c r="K120">
        <f>(10^(_10sept_0_20[[#This Row],[V_mag_adj]]/20)*SIN(RADIANS(_10sept_0_20[[#This Row],[V_phase]])))*0.6</f>
        <v>-2.2487523854019375E-3</v>
      </c>
    </row>
    <row r="121" spans="1:11" x14ac:dyDescent="0.25">
      <c r="A121">
        <v>-62</v>
      </c>
      <c r="B121">
        <v>-8.2799999999999994</v>
      </c>
      <c r="C121">
        <v>-76.87</v>
      </c>
      <c r="D121">
        <v>-8.27</v>
      </c>
      <c r="E121">
        <v>-77.64</v>
      </c>
      <c r="F121">
        <f>_10sept_0_20[[#This Row],[H_mag]]-40</f>
        <v>-48.28</v>
      </c>
      <c r="G121">
        <f>_10sept_0_20[[#This Row],[V_mag]]-40</f>
        <v>-48.269999999999996</v>
      </c>
      <c r="H121">
        <f>(10^(_10sept_0_20[[#This Row],[H_mag_adj]]/20)*COS(RADIANS(_10sept_0_20[[#This Row],[H_phase]])))*0.6</f>
        <v>5.253944710663554E-4</v>
      </c>
      <c r="I121">
        <f>(10^(_10sept_0_20[[#This Row],[H_mag_adj]]/20)*SIN(RADIANS(_10sept_0_20[[#This Row],[H_phase]])))*0.6</f>
        <v>-2.2524051505015963E-3</v>
      </c>
      <c r="J121">
        <f>(10^(_10sept_0_20[[#This Row],[V_mag_adj]]/20)*COS(RADIANS(_10sept_0_20[[#This Row],[V_phase]])))*0.6</f>
        <v>4.9564809321113131E-4</v>
      </c>
      <c r="K121">
        <f>(10^(_10sept_0_20[[#This Row],[V_mag_adj]]/20)*SIN(RADIANS(_10sept_0_20[[#This Row],[V_phase]])))*0.6</f>
        <v>-2.2618649047755823E-3</v>
      </c>
    </row>
    <row r="122" spans="1:11" x14ac:dyDescent="0.25">
      <c r="A122">
        <v>-61</v>
      </c>
      <c r="B122">
        <v>-8.02</v>
      </c>
      <c r="C122">
        <v>-66.53</v>
      </c>
      <c r="D122">
        <v>-8.01</v>
      </c>
      <c r="E122">
        <v>-66.59</v>
      </c>
      <c r="F122">
        <f>_10sept_0_20[[#This Row],[H_mag]]-40</f>
        <v>-48.019999999999996</v>
      </c>
      <c r="G122">
        <f>_10sept_0_20[[#This Row],[V_mag]]-40</f>
        <v>-48.01</v>
      </c>
      <c r="H122">
        <f>(10^(_10sept_0_20[[#This Row],[H_mag_adj]]/20)*COS(RADIANS(_10sept_0_20[[#This Row],[H_phase]])))*0.6</f>
        <v>9.4913411255657866E-4</v>
      </c>
      <c r="I122">
        <f>(10^(_10sept_0_20[[#This Row],[H_mag_adj]]/20)*SIN(RADIANS(_10sept_0_20[[#This Row],[H_phase]])))*0.6</f>
        <v>-2.1859883364965813E-3</v>
      </c>
      <c r="J122">
        <f>(10^(_10sept_0_20[[#This Row],[V_mag_adj]]/20)*COS(RADIANS(_10sept_0_20[[#This Row],[V_phase]])))*0.6</f>
        <v>9.4793515360706469E-4</v>
      </c>
      <c r="K122">
        <f>(10^(_10sept_0_20[[#This Row],[V_mag_adj]]/20)*SIN(RADIANS(_10sept_0_20[[#This Row],[V_phase]])))*0.6</f>
        <v>-2.1895003735851073E-3</v>
      </c>
    </row>
    <row r="123" spans="1:11" x14ac:dyDescent="0.25">
      <c r="A123">
        <v>-60</v>
      </c>
      <c r="B123">
        <v>-7.67</v>
      </c>
      <c r="C123">
        <v>-55.3</v>
      </c>
      <c r="D123">
        <v>-7.69</v>
      </c>
      <c r="E123">
        <v>-55.42</v>
      </c>
      <c r="F123">
        <f>_10sept_0_20[[#This Row],[H_mag]]-40</f>
        <v>-47.67</v>
      </c>
      <c r="G123">
        <f>_10sept_0_20[[#This Row],[V_mag]]-40</f>
        <v>-47.69</v>
      </c>
      <c r="H123">
        <f>(10^(_10sept_0_20[[#This Row],[H_mag_adj]]/20)*COS(RADIANS(_10sept_0_20[[#This Row],[H_phase]])))*0.6</f>
        <v>1.4124621319160878E-3</v>
      </c>
      <c r="I123">
        <f>(10^(_10sept_0_20[[#This Row],[H_mag_adj]]/20)*SIN(RADIANS(_10sept_0_20[[#This Row],[H_phase]])))*0.6</f>
        <v>-2.0398543723089847E-3</v>
      </c>
      <c r="J123">
        <f>(10^(_10sept_0_20[[#This Row],[V_mag_adj]]/20)*COS(RADIANS(_10sept_0_20[[#This Row],[V_phase]])))*0.6</f>
        <v>1.4049480364464407E-3</v>
      </c>
      <c r="K123">
        <f>(10^(_10sept_0_20[[#This Row],[V_mag_adj]]/20)*SIN(RADIANS(_10sept_0_20[[#This Row],[V_phase]])))*0.6</f>
        <v>-2.0381098216502229E-3</v>
      </c>
    </row>
    <row r="124" spans="1:11" x14ac:dyDescent="0.25">
      <c r="A124">
        <v>-59</v>
      </c>
      <c r="B124">
        <v>-7.34</v>
      </c>
      <c r="C124">
        <v>-44.76</v>
      </c>
      <c r="D124">
        <v>-7.32</v>
      </c>
      <c r="E124">
        <v>-45.06</v>
      </c>
      <c r="F124">
        <f>_10sept_0_20[[#This Row],[H_mag]]-40</f>
        <v>-47.34</v>
      </c>
      <c r="G124">
        <f>_10sept_0_20[[#This Row],[V_mag]]-40</f>
        <v>-47.32</v>
      </c>
      <c r="H124">
        <f>(10^(_10sept_0_20[[#This Row],[H_mag_adj]]/20)*COS(RADIANS(_10sept_0_20[[#This Row],[H_phase]])))*0.6</f>
        <v>1.829986231132774E-3</v>
      </c>
      <c r="I124">
        <f>(10^(_10sept_0_20[[#This Row],[H_mag_adj]]/20)*SIN(RADIANS(_10sept_0_20[[#This Row],[H_phase]])))*0.6</f>
        <v>-1.8147192352842268E-3</v>
      </c>
      <c r="J124">
        <f>(10^(_10sept_0_20[[#This Row],[V_mag_adj]]/20)*COS(RADIANS(_10sept_0_20[[#This Row],[V_phase]])))*0.6</f>
        <v>1.8246559340482857E-3</v>
      </c>
      <c r="K124">
        <f>(10^(_10sept_0_20[[#This Row],[V_mag_adj]]/20)*SIN(RADIANS(_10sept_0_20[[#This Row],[V_phase]])))*0.6</f>
        <v>-1.82848149201344E-3</v>
      </c>
    </row>
    <row r="125" spans="1:11" x14ac:dyDescent="0.25">
      <c r="A125">
        <v>-58</v>
      </c>
      <c r="B125">
        <v>-6.97</v>
      </c>
      <c r="C125">
        <v>-35.56</v>
      </c>
      <c r="D125">
        <v>-6.96</v>
      </c>
      <c r="E125">
        <v>-34.69</v>
      </c>
      <c r="F125">
        <f>_10sept_0_20[[#This Row],[H_mag]]-40</f>
        <v>-46.97</v>
      </c>
      <c r="G125">
        <f>_10sept_0_20[[#This Row],[V_mag]]-40</f>
        <v>-46.96</v>
      </c>
      <c r="H125">
        <f>(10^(_10sept_0_20[[#This Row],[H_mag_adj]]/20)*COS(RADIANS(_10sept_0_20[[#This Row],[H_phase]])))*0.6</f>
        <v>2.1878247147510471E-3</v>
      </c>
      <c r="I125">
        <f>(10^(_10sept_0_20[[#This Row],[H_mag_adj]]/20)*SIN(RADIANS(_10sept_0_20[[#This Row],[H_phase]])))*0.6</f>
        <v>-1.5640195468458553E-3</v>
      </c>
      <c r="J125">
        <f>(10^(_10sept_0_20[[#This Row],[V_mag_adj]]/20)*COS(RADIANS(_10sept_0_20[[#This Row],[V_phase]])))*0.6</f>
        <v>2.2138675746466809E-3</v>
      </c>
      <c r="K125">
        <f>(10^(_10sept_0_20[[#This Row],[V_mag_adj]]/20)*SIN(RADIANS(_10sept_0_20[[#This Row],[V_phase]])))*0.6</f>
        <v>-1.5323830008952127E-3</v>
      </c>
    </row>
    <row r="126" spans="1:11" x14ac:dyDescent="0.25">
      <c r="A126">
        <v>-57</v>
      </c>
      <c r="B126">
        <v>-6.6</v>
      </c>
      <c r="C126">
        <v>-25.28</v>
      </c>
      <c r="D126">
        <v>-6.58</v>
      </c>
      <c r="E126">
        <v>-24.8</v>
      </c>
      <c r="F126">
        <f>_10sept_0_20[[#This Row],[H_mag]]-40</f>
        <v>-46.6</v>
      </c>
      <c r="G126">
        <f>_10sept_0_20[[#This Row],[V_mag]]-40</f>
        <v>-46.58</v>
      </c>
      <c r="H126">
        <f>(10^(_10sept_0_20[[#This Row],[H_mag_adj]]/20)*COS(RADIANS(_10sept_0_20[[#This Row],[H_phase]])))*0.6</f>
        <v>2.5376455692657043E-3</v>
      </c>
      <c r="I126">
        <f>(10^(_10sept_0_20[[#This Row],[H_mag_adj]]/20)*SIN(RADIANS(_10sept_0_20[[#This Row],[H_phase]])))*0.6</f>
        <v>-1.1984560112930775E-3</v>
      </c>
      <c r="J126">
        <f>(10^(_10sept_0_20[[#This Row],[V_mag_adj]]/20)*COS(RADIANS(_10sept_0_20[[#This Row],[V_phase]])))*0.6</f>
        <v>2.5534693796778821E-3</v>
      </c>
      <c r="K126">
        <f>(10^(_10sept_0_20[[#This Row],[V_mag_adj]]/20)*SIN(RADIANS(_10sept_0_20[[#This Row],[V_phase]])))*0.6</f>
        <v>-1.1798684965168011E-3</v>
      </c>
    </row>
    <row r="127" spans="1:11" x14ac:dyDescent="0.25">
      <c r="A127">
        <v>-56</v>
      </c>
      <c r="B127">
        <v>-6.22</v>
      </c>
      <c r="C127">
        <v>-16.54</v>
      </c>
      <c r="D127">
        <v>-6.22</v>
      </c>
      <c r="E127">
        <v>-16.59</v>
      </c>
      <c r="F127">
        <f>_10sept_0_20[[#This Row],[H_mag]]-40</f>
        <v>-46.22</v>
      </c>
      <c r="G127">
        <f>_10sept_0_20[[#This Row],[V_mag]]-40</f>
        <v>-46.22</v>
      </c>
      <c r="H127">
        <f>(10^(_10sept_0_20[[#This Row],[H_mag_adj]]/20)*COS(RADIANS(_10sept_0_20[[#This Row],[H_phase]])))*0.6</f>
        <v>2.8105951284693614E-3</v>
      </c>
      <c r="I127">
        <f>(10^(_10sept_0_20[[#This Row],[H_mag_adj]]/20)*SIN(RADIANS(_10sept_0_20[[#This Row],[H_phase]])))*0.6</f>
        <v>-8.3467097847698989E-4</v>
      </c>
      <c r="J127">
        <f>(10^(_10sept_0_20[[#This Row],[V_mag_adj]]/20)*COS(RADIANS(_10sept_0_20[[#This Row],[V_phase]])))*0.6</f>
        <v>2.8098656705293204E-3</v>
      </c>
      <c r="K127">
        <f>(10^(_10sept_0_20[[#This Row],[V_mag_adj]]/20)*SIN(RADIANS(_10sept_0_20[[#This Row],[V_phase]])))*0.6</f>
        <v>-8.3712336729316859E-4</v>
      </c>
    </row>
    <row r="128" spans="1:11" x14ac:dyDescent="0.25">
      <c r="A128">
        <v>-55</v>
      </c>
      <c r="B128">
        <v>-5.88</v>
      </c>
      <c r="C128">
        <v>-8.41</v>
      </c>
      <c r="D128">
        <v>-5.9</v>
      </c>
      <c r="E128">
        <v>-7.96</v>
      </c>
      <c r="F128">
        <f>_10sept_0_20[[#This Row],[H_mag]]-40</f>
        <v>-45.88</v>
      </c>
      <c r="G128">
        <f>_10sept_0_20[[#This Row],[V_mag]]-40</f>
        <v>-45.9</v>
      </c>
      <c r="H128">
        <f>(10^(_10sept_0_20[[#This Row],[H_mag_adj]]/20)*COS(RADIANS(_10sept_0_20[[#This Row],[H_phase]])))*0.6</f>
        <v>3.0161706805062667E-3</v>
      </c>
      <c r="I128">
        <f>(10^(_10sept_0_20[[#This Row],[H_mag_adj]]/20)*SIN(RADIANS(_10sept_0_20[[#This Row],[H_phase]])))*0.6</f>
        <v>-4.4592725005195824E-4</v>
      </c>
      <c r="J128">
        <f>(10^(_10sept_0_20[[#This Row],[V_mag_adj]]/20)*COS(RADIANS(_10sept_0_20[[#This Row],[V_phase]])))*0.6</f>
        <v>3.0126350820183626E-3</v>
      </c>
      <c r="K128">
        <f>(10^(_10sept_0_20[[#This Row],[V_mag_adj]]/20)*SIN(RADIANS(_10sept_0_20[[#This Row],[V_phase]])))*0.6</f>
        <v>-4.2125370094530566E-4</v>
      </c>
    </row>
    <row r="129" spans="1:11" x14ac:dyDescent="0.25">
      <c r="A129">
        <v>-54</v>
      </c>
      <c r="B129">
        <v>-5.57</v>
      </c>
      <c r="C129">
        <v>0.56999999999999995</v>
      </c>
      <c r="D129">
        <v>-5.59</v>
      </c>
      <c r="E129">
        <v>0.41</v>
      </c>
      <c r="F129">
        <f>_10sept_0_20[[#This Row],[H_mag]]-40</f>
        <v>-45.57</v>
      </c>
      <c r="G129">
        <f>_10sept_0_20[[#This Row],[V_mag]]-40</f>
        <v>-45.59</v>
      </c>
      <c r="H129">
        <f>(10^(_10sept_0_20[[#This Row],[H_mag_adj]]/20)*COS(RADIANS(_10sept_0_20[[#This Row],[H_phase]])))*0.6</f>
        <v>3.159582930638742E-3</v>
      </c>
      <c r="I129">
        <f>(10^(_10sept_0_20[[#This Row],[H_mag_adj]]/20)*SIN(RADIANS(_10sept_0_20[[#This Row],[H_phase]])))*0.6</f>
        <v>3.143375833241279E-5</v>
      </c>
      <c r="J129">
        <f>(10^(_10sept_0_20[[#This Row],[V_mag_adj]]/20)*COS(RADIANS(_10sept_0_20[[#This Row],[V_phase]])))*0.6</f>
        <v>3.1523913779652022E-3</v>
      </c>
      <c r="K129">
        <f>(10^(_10sept_0_20[[#This Row],[V_mag_adj]]/20)*SIN(RADIANS(_10sept_0_20[[#This Row],[V_phase]])))*0.6</f>
        <v>2.2558424676320693E-5</v>
      </c>
    </row>
    <row r="130" spans="1:11" x14ac:dyDescent="0.25">
      <c r="A130">
        <v>-53</v>
      </c>
      <c r="B130">
        <v>-5.31</v>
      </c>
      <c r="C130">
        <v>8.9600000000000009</v>
      </c>
      <c r="D130">
        <v>-5.31</v>
      </c>
      <c r="E130">
        <v>9.3699999999999992</v>
      </c>
      <c r="F130">
        <f>_10sept_0_20[[#This Row],[H_mag]]-40</f>
        <v>-45.31</v>
      </c>
      <c r="G130">
        <f>_10sept_0_20[[#This Row],[V_mag]]-40</f>
        <v>-45.31</v>
      </c>
      <c r="H130">
        <f>(10^(_10sept_0_20[[#This Row],[H_mag_adj]]/20)*COS(RADIANS(_10sept_0_20[[#This Row],[H_phase]])))*0.6</f>
        <v>3.2160225873085349E-3</v>
      </c>
      <c r="I130">
        <f>(10^(_10sept_0_20[[#This Row],[H_mag_adj]]/20)*SIN(RADIANS(_10sept_0_20[[#This Row],[H_phase]])))*0.6</f>
        <v>5.0706666188661586E-4</v>
      </c>
      <c r="J130">
        <f>(10^(_10sept_0_20[[#This Row],[V_mag_adj]]/20)*COS(RADIANS(_10sept_0_20[[#This Row],[V_phase]])))*0.6</f>
        <v>3.2123117855590833E-3</v>
      </c>
      <c r="K130">
        <f>(10^(_10sept_0_20[[#This Row],[V_mag_adj]]/20)*SIN(RADIANS(_10sept_0_20[[#This Row],[V_phase]])))*0.6</f>
        <v>5.3006685807899213E-4</v>
      </c>
    </row>
    <row r="131" spans="1:11" x14ac:dyDescent="0.25">
      <c r="A131">
        <v>-52</v>
      </c>
      <c r="B131">
        <v>-5.0599999999999996</v>
      </c>
      <c r="C131">
        <v>17.43</v>
      </c>
      <c r="D131">
        <v>-5.0599999999999996</v>
      </c>
      <c r="E131">
        <v>17.59</v>
      </c>
      <c r="F131">
        <f>_10sept_0_20[[#This Row],[H_mag]]-40</f>
        <v>-45.06</v>
      </c>
      <c r="G131">
        <f>_10sept_0_20[[#This Row],[V_mag]]-40</f>
        <v>-45.06</v>
      </c>
      <c r="H131">
        <f>(10^(_10sept_0_20[[#This Row],[H_mag_adj]]/20)*COS(RADIANS(_10sept_0_20[[#This Row],[H_phase]])))*0.6</f>
        <v>3.1969635914305895E-3</v>
      </c>
      <c r="I131">
        <f>(10^(_10sept_0_20[[#This Row],[H_mag_adj]]/20)*SIN(RADIANS(_10sept_0_20[[#This Row],[H_phase]])))*0.6</f>
        <v>1.0037062806445803E-3</v>
      </c>
      <c r="J131">
        <f>(10^(_10sept_0_20[[#This Row],[V_mag_adj]]/20)*COS(RADIANS(_10sept_0_20[[#This Row],[V_phase]])))*0.6</f>
        <v>3.1941482531001142E-3</v>
      </c>
      <c r="K131">
        <f>(10^(_10sept_0_20[[#This Row],[V_mag_adj]]/20)*SIN(RADIANS(_10sept_0_20[[#This Row],[V_phase]])))*0.6</f>
        <v>1.0126299620076612E-3</v>
      </c>
    </row>
    <row r="132" spans="1:11" x14ac:dyDescent="0.25">
      <c r="A132">
        <v>-51</v>
      </c>
      <c r="B132">
        <v>-4.78</v>
      </c>
      <c r="C132">
        <v>25.74</v>
      </c>
      <c r="D132">
        <v>-4.7699999999999996</v>
      </c>
      <c r="E132">
        <v>25.39</v>
      </c>
      <c r="F132">
        <f>_10sept_0_20[[#This Row],[H_mag]]-40</f>
        <v>-44.78</v>
      </c>
      <c r="G132">
        <f>_10sept_0_20[[#This Row],[V_mag]]-40</f>
        <v>-44.769999999999996</v>
      </c>
      <c r="H132">
        <f>(10^(_10sept_0_20[[#This Row],[H_mag_adj]]/20)*COS(RADIANS(_10sept_0_20[[#This Row],[H_phase]])))*0.6</f>
        <v>3.1172175808991259E-3</v>
      </c>
      <c r="I132">
        <f>(10^(_10sept_0_20[[#This Row],[H_mag_adj]]/20)*SIN(RADIANS(_10sept_0_20[[#This Row],[H_phase]])))*0.6</f>
        <v>1.5028966936944E-3</v>
      </c>
      <c r="J132">
        <f>(10^(_10sept_0_20[[#This Row],[V_mag_adj]]/20)*COS(RADIANS(_10sept_0_20[[#This Row],[V_phase]])))*0.6</f>
        <v>3.1299414416955276E-3</v>
      </c>
      <c r="K132">
        <f>(10^(_10sept_0_20[[#This Row],[V_mag_adj]]/20)*SIN(RADIANS(_10sept_0_20[[#This Row],[V_phase]])))*0.6</f>
        <v>1.48553607530527E-3</v>
      </c>
    </row>
    <row r="133" spans="1:11" x14ac:dyDescent="0.25">
      <c r="A133">
        <v>-50</v>
      </c>
      <c r="B133">
        <v>-4.4400000000000004</v>
      </c>
      <c r="C133">
        <v>33.799999999999997</v>
      </c>
      <c r="D133">
        <v>-4.4400000000000004</v>
      </c>
      <c r="E133">
        <v>34.01</v>
      </c>
      <c r="F133">
        <f>_10sept_0_20[[#This Row],[H_mag]]-40</f>
        <v>-44.44</v>
      </c>
      <c r="G133">
        <f>_10sept_0_20[[#This Row],[V_mag]]-40</f>
        <v>-44.44</v>
      </c>
      <c r="H133">
        <f>(10^(_10sept_0_20[[#This Row],[H_mag_adj]]/20)*COS(RADIANS(_10sept_0_20[[#This Row],[H_phase]])))*0.6</f>
        <v>2.9905024150659746E-3</v>
      </c>
      <c r="I133">
        <f>(10^(_10sept_0_20[[#This Row],[H_mag_adj]]/20)*SIN(RADIANS(_10sept_0_20[[#This Row],[H_phase]])))*0.6</f>
        <v>2.0019668756228915E-3</v>
      </c>
      <c r="J133">
        <f>(10^(_10sept_0_20[[#This Row],[V_mag_adj]]/20)*COS(RADIANS(_10sept_0_20[[#This Row],[V_phase]])))*0.6</f>
        <v>2.983144753034005E-3</v>
      </c>
      <c r="K133">
        <f>(10^(_10sept_0_20[[#This Row],[V_mag_adj]]/20)*SIN(RADIANS(_10sept_0_20[[#This Row],[V_phase]])))*0.6</f>
        <v>2.0129141680788058E-3</v>
      </c>
    </row>
    <row r="134" spans="1:11" x14ac:dyDescent="0.25">
      <c r="A134">
        <v>-49</v>
      </c>
      <c r="B134">
        <v>-4.0999999999999996</v>
      </c>
      <c r="C134">
        <v>41.39</v>
      </c>
      <c r="D134">
        <v>-4.09</v>
      </c>
      <c r="E134">
        <v>41.58</v>
      </c>
      <c r="F134">
        <f>_10sept_0_20[[#This Row],[H_mag]]-40</f>
        <v>-44.1</v>
      </c>
      <c r="G134">
        <f>_10sept_0_20[[#This Row],[V_mag]]-40</f>
        <v>-44.09</v>
      </c>
      <c r="H134">
        <f>(10^(_10sept_0_20[[#This Row],[H_mag_adj]]/20)*COS(RADIANS(_10sept_0_20[[#This Row],[H_phase]])))*0.6</f>
        <v>2.8076543363450535E-3</v>
      </c>
      <c r="I134">
        <f>(10^(_10sept_0_20[[#This Row],[H_mag_adj]]/20)*SIN(RADIANS(_10sept_0_20[[#This Row],[H_phase]])))*0.6</f>
        <v>2.4744094946869458E-3</v>
      </c>
      <c r="J134">
        <f>(10^(_10sept_0_20[[#This Row],[V_mag_adj]]/20)*COS(RADIANS(_10sept_0_20[[#This Row],[V_phase]])))*0.6</f>
        <v>2.8026582842092004E-3</v>
      </c>
      <c r="K134">
        <f>(10^(_10sept_0_20[[#This Row],[V_mag_adj]]/20)*SIN(RADIANS(_10sept_0_20[[#This Row],[V_phase]])))*0.6</f>
        <v>2.4865675261912874E-3</v>
      </c>
    </row>
    <row r="135" spans="1:11" x14ac:dyDescent="0.25">
      <c r="A135">
        <v>-48</v>
      </c>
      <c r="B135">
        <v>-3.75</v>
      </c>
      <c r="C135">
        <v>48.24</v>
      </c>
      <c r="D135">
        <v>-3.78</v>
      </c>
      <c r="E135">
        <v>47.88</v>
      </c>
      <c r="F135">
        <f>_10sept_0_20[[#This Row],[H_mag]]-40</f>
        <v>-43.75</v>
      </c>
      <c r="G135">
        <f>_10sept_0_20[[#This Row],[V_mag]]-40</f>
        <v>-43.78</v>
      </c>
      <c r="H135">
        <f>(10^(_10sept_0_20[[#This Row],[H_mag_adj]]/20)*COS(RADIANS(_10sept_0_20[[#This Row],[H_phase]])))*0.6</f>
        <v>2.5949752387414413E-3</v>
      </c>
      <c r="I135">
        <f>(10^(_10sept_0_20[[#This Row],[H_mag_adj]]/20)*SIN(RADIANS(_10sept_0_20[[#This Row],[H_phase]])))*0.6</f>
        <v>2.9064028684522986E-3</v>
      </c>
      <c r="J135">
        <f>(10^(_10sept_0_20[[#This Row],[V_mag_adj]]/20)*COS(RADIANS(_10sept_0_20[[#This Row],[V_phase]])))*0.6</f>
        <v>2.6041753100689152E-3</v>
      </c>
      <c r="K135">
        <f>(10^(_10sept_0_20[[#This Row],[V_mag_adj]]/20)*SIN(RADIANS(_10sept_0_20[[#This Row],[V_phase]])))*0.6</f>
        <v>2.8800762661208307E-3</v>
      </c>
    </row>
    <row r="136" spans="1:11" x14ac:dyDescent="0.25">
      <c r="A136">
        <v>-47</v>
      </c>
      <c r="B136">
        <v>-3.49</v>
      </c>
      <c r="C136">
        <v>54.2</v>
      </c>
      <c r="D136">
        <v>-3.49</v>
      </c>
      <c r="E136">
        <v>54.52</v>
      </c>
      <c r="F136">
        <f>_10sept_0_20[[#This Row],[H_mag]]-40</f>
        <v>-43.49</v>
      </c>
      <c r="G136">
        <f>_10sept_0_20[[#This Row],[V_mag]]-40</f>
        <v>-43.49</v>
      </c>
      <c r="H136">
        <f>(10^(_10sept_0_20[[#This Row],[H_mag_adj]]/20)*COS(RADIANS(_10sept_0_20[[#This Row],[H_phase]])))*0.6</f>
        <v>2.3484195868550368E-3</v>
      </c>
      <c r="I136">
        <f>(10^(_10sept_0_20[[#This Row],[H_mag_adj]]/20)*SIN(RADIANS(_10sept_0_20[[#This Row],[H_phase]])))*0.6</f>
        <v>3.2561640613495866E-3</v>
      </c>
      <c r="J136">
        <f>(10^(_10sept_0_20[[#This Row],[V_mag_adj]]/20)*COS(RADIANS(_10sept_0_20[[#This Row],[V_phase]])))*0.6</f>
        <v>2.3301972037417847E-3</v>
      </c>
      <c r="K136">
        <f>(10^(_10sept_0_20[[#This Row],[V_mag_adj]]/20)*SIN(RADIANS(_10sept_0_20[[#This Row],[V_phase]])))*0.6</f>
        <v>3.2692292581009033E-3</v>
      </c>
    </row>
    <row r="137" spans="1:11" x14ac:dyDescent="0.25">
      <c r="A137">
        <v>-46</v>
      </c>
      <c r="B137">
        <v>-3.26</v>
      </c>
      <c r="C137">
        <v>61.1</v>
      </c>
      <c r="D137">
        <v>-3.28</v>
      </c>
      <c r="E137">
        <v>60.71</v>
      </c>
      <c r="F137">
        <f>_10sept_0_20[[#This Row],[H_mag]]-40</f>
        <v>-43.26</v>
      </c>
      <c r="G137">
        <f>_10sept_0_20[[#This Row],[V_mag]]-40</f>
        <v>-43.28</v>
      </c>
      <c r="H137">
        <f>(10^(_10sept_0_20[[#This Row],[H_mag_adj]]/20)*COS(RADIANS(_10sept_0_20[[#This Row],[H_phase]])))*0.6</f>
        <v>1.9922884388962479E-3</v>
      </c>
      <c r="I137">
        <f>(10^(_10sept_0_20[[#This Row],[H_mag_adj]]/20)*SIN(RADIANS(_10sept_0_20[[#This Row],[H_phase]])))*0.6</f>
        <v>3.609024281122199E-3</v>
      </c>
      <c r="J137">
        <f>(10^(_10sept_0_20[[#This Row],[V_mag_adj]]/20)*COS(RADIANS(_10sept_0_20[[#This Row],[V_phase]])))*0.6</f>
        <v>2.012169415189822E-3</v>
      </c>
      <c r="K137">
        <f>(10^(_10sept_0_20[[#This Row],[V_mag_adj]]/20)*SIN(RADIANS(_10sept_0_20[[#This Row],[V_phase]])))*0.6</f>
        <v>3.5871105578672061E-3</v>
      </c>
    </row>
    <row r="138" spans="1:11" x14ac:dyDescent="0.25">
      <c r="A138">
        <v>-45</v>
      </c>
      <c r="B138">
        <v>-3.1</v>
      </c>
      <c r="C138">
        <v>66.760000000000005</v>
      </c>
      <c r="D138">
        <v>-3.12</v>
      </c>
      <c r="E138">
        <v>67</v>
      </c>
      <c r="F138">
        <f>_10sept_0_20[[#This Row],[H_mag]]-40</f>
        <v>-43.1</v>
      </c>
      <c r="G138">
        <f>_10sept_0_20[[#This Row],[V_mag]]-40</f>
        <v>-43.12</v>
      </c>
      <c r="H138">
        <f>(10^(_10sept_0_20[[#This Row],[H_mag_adj]]/20)*COS(RADIANS(_10sept_0_20[[#This Row],[H_phase]])))*0.6</f>
        <v>1.6568765878178392E-3</v>
      </c>
      <c r="I138">
        <f>(10^(_10sept_0_20[[#This Row],[H_mag_adj]]/20)*SIN(RADIANS(_10sept_0_20[[#This Row],[H_phase]])))*0.6</f>
        <v>3.8583412848016896E-3</v>
      </c>
      <c r="J138">
        <f>(10^(_10sept_0_20[[#This Row],[V_mag_adj]]/20)*COS(RADIANS(_10sept_0_20[[#This Row],[V_phase]])))*0.6</f>
        <v>1.636926811157111E-3</v>
      </c>
      <c r="K138">
        <f>(10^(_10sept_0_20[[#This Row],[V_mag_adj]]/20)*SIN(RADIANS(_10sept_0_20[[#This Row],[V_phase]])))*0.6</f>
        <v>3.8563579007448116E-3</v>
      </c>
    </row>
    <row r="139" spans="1:11" x14ac:dyDescent="0.25">
      <c r="A139">
        <v>-44</v>
      </c>
      <c r="B139">
        <v>-3.02</v>
      </c>
      <c r="C139">
        <v>73.12</v>
      </c>
      <c r="D139">
        <v>-3.03</v>
      </c>
      <c r="E139">
        <v>73.08</v>
      </c>
      <c r="F139">
        <f>_10sept_0_20[[#This Row],[H_mag]]-40</f>
        <v>-43.02</v>
      </c>
      <c r="G139">
        <f>_10sept_0_20[[#This Row],[V_mag]]-40</f>
        <v>-43.03</v>
      </c>
      <c r="H139">
        <f>(10^(_10sept_0_20[[#This Row],[H_mag_adj]]/20)*COS(RADIANS(_10sept_0_20[[#This Row],[H_phase]])))*0.6</f>
        <v>1.2305528773654646E-3</v>
      </c>
      <c r="I139">
        <f>(10^(_10sept_0_20[[#This Row],[H_mag_adj]]/20)*SIN(RADIANS(_10sept_0_20[[#This Row],[H_phase]])))*0.6</f>
        <v>4.0553151745046897E-3</v>
      </c>
      <c r="J139">
        <f>(10^(_10sept_0_20[[#This Row],[V_mag_adj]]/20)*COS(RADIANS(_10sept_0_20[[#This Row],[V_phase]])))*0.6</f>
        <v>1.2319645529476786E-3</v>
      </c>
      <c r="K139">
        <f>(10^(_10sept_0_20[[#This Row],[V_mag_adj]]/20)*SIN(RADIANS(_10sept_0_20[[#This Row],[V_phase]])))*0.6</f>
        <v>4.0497899204183568E-3</v>
      </c>
    </row>
    <row r="140" spans="1:11" x14ac:dyDescent="0.25">
      <c r="A140">
        <v>-43</v>
      </c>
      <c r="B140">
        <v>-2.95</v>
      </c>
      <c r="C140">
        <v>79.62</v>
      </c>
      <c r="D140">
        <v>-2.97</v>
      </c>
      <c r="E140">
        <v>79.44</v>
      </c>
      <c r="F140">
        <f>_10sept_0_20[[#This Row],[H_mag]]-40</f>
        <v>-42.95</v>
      </c>
      <c r="G140">
        <f>_10sept_0_20[[#This Row],[V_mag]]-40</f>
        <v>-42.97</v>
      </c>
      <c r="H140">
        <f>(10^(_10sept_0_20[[#This Row],[H_mag_adj]]/20)*COS(RADIANS(_10sept_0_20[[#This Row],[H_phase]])))*0.6</f>
        <v>7.6974648921733393E-4</v>
      </c>
      <c r="I140">
        <f>(10^(_10sept_0_20[[#This Row],[H_mag_adj]]/20)*SIN(RADIANS(_10sept_0_20[[#This Row],[H_phase]])))*0.6</f>
        <v>4.2022798384004504E-3</v>
      </c>
      <c r="J140">
        <f>(10^(_10sept_0_20[[#This Row],[V_mag_adj]]/20)*COS(RADIANS(_10sept_0_20[[#This Row],[V_phase]])))*0.6</f>
        <v>7.8114379799881187E-4</v>
      </c>
      <c r="K140">
        <f>(10^(_10sept_0_20[[#This Row],[V_mag_adj]]/20)*SIN(RADIANS(_10sept_0_20[[#This Row],[V_phase]])))*0.6</f>
        <v>4.1901815090918219E-3</v>
      </c>
    </row>
    <row r="141" spans="1:11" x14ac:dyDescent="0.25">
      <c r="A141">
        <v>-42</v>
      </c>
      <c r="B141">
        <v>-2.87</v>
      </c>
      <c r="C141">
        <v>86.1</v>
      </c>
      <c r="D141">
        <v>-2.88</v>
      </c>
      <c r="E141">
        <v>86.12</v>
      </c>
      <c r="F141">
        <f>_10sept_0_20[[#This Row],[H_mag]]-40</f>
        <v>-42.87</v>
      </c>
      <c r="G141">
        <f>_10sept_0_20[[#This Row],[V_mag]]-40</f>
        <v>-42.88</v>
      </c>
      <c r="H141">
        <f>(10^(_10sept_0_20[[#This Row],[H_mag_adj]]/20)*COS(RADIANS(_10sept_0_20[[#This Row],[H_phase]])))*0.6</f>
        <v>2.9326336179266504E-4</v>
      </c>
      <c r="I141">
        <f>(10^(_10sept_0_20[[#This Row],[H_mag_adj]]/20)*SIN(RADIANS(_10sept_0_20[[#This Row],[H_phase]])))*0.6</f>
        <v>4.3017421929288828E-3</v>
      </c>
      <c r="J141">
        <f>(10^(_10sept_0_20[[#This Row],[V_mag_adj]]/20)*COS(RADIANS(_10sept_0_20[[#This Row],[V_phase]])))*0.6</f>
        <v>2.9142604281577286E-4</v>
      </c>
      <c r="K141">
        <f>(10^(_10sept_0_20[[#This Row],[V_mag_adj]]/20)*SIN(RADIANS(_10sept_0_20[[#This Row],[V_phase]])))*0.6</f>
        <v>4.296894467695469E-3</v>
      </c>
    </row>
    <row r="142" spans="1:11" x14ac:dyDescent="0.25">
      <c r="A142">
        <v>-41</v>
      </c>
      <c r="B142">
        <v>-2.77</v>
      </c>
      <c r="C142">
        <v>92.22</v>
      </c>
      <c r="D142">
        <v>-2.8</v>
      </c>
      <c r="E142">
        <v>92.75</v>
      </c>
      <c r="F142">
        <f>_10sept_0_20[[#This Row],[H_mag]]-40</f>
        <v>-42.77</v>
      </c>
      <c r="G142">
        <f>_10sept_0_20[[#This Row],[V_mag]]-40</f>
        <v>-42.8</v>
      </c>
      <c r="H142">
        <f>(10^(_10sept_0_20[[#This Row],[H_mag_adj]]/20)*COS(RADIANS(_10sept_0_20[[#This Row],[H_phase]])))*0.6</f>
        <v>-1.6895572838783167E-4</v>
      </c>
      <c r="I142">
        <f>(10^(_10sept_0_20[[#This Row],[H_mag_adj]]/20)*SIN(RADIANS(_10sept_0_20[[#This Row],[H_phase]])))*0.6</f>
        <v>4.3583807802613358E-3</v>
      </c>
      <c r="J142">
        <f>(10^(_10sept_0_20[[#This Row],[V_mag_adj]]/20)*COS(RADIANS(_10sept_0_20[[#This Row],[V_phase]])))*0.6</f>
        <v>-2.0854248958776661E-4</v>
      </c>
      <c r="K142">
        <f>(10^(_10sept_0_20[[#This Row],[V_mag_adj]]/20)*SIN(RADIANS(_10sept_0_20[[#This Row],[V_phase]])))*0.6</f>
        <v>4.3416101389954793E-3</v>
      </c>
    </row>
    <row r="143" spans="1:11" x14ac:dyDescent="0.25">
      <c r="A143">
        <v>-40</v>
      </c>
      <c r="B143">
        <v>-2.62</v>
      </c>
      <c r="C143">
        <v>98.64</v>
      </c>
      <c r="D143">
        <v>-2.63</v>
      </c>
      <c r="E143">
        <v>99.16</v>
      </c>
      <c r="F143">
        <f>_10sept_0_20[[#This Row],[H_mag]]-40</f>
        <v>-42.62</v>
      </c>
      <c r="G143">
        <f>_10sept_0_20[[#This Row],[V_mag]]-40</f>
        <v>-42.63</v>
      </c>
      <c r="H143">
        <f>(10^(_10sept_0_20[[#This Row],[H_mag_adj]]/20)*COS(RADIANS(_10sept_0_20[[#This Row],[H_phase]])))*0.6</f>
        <v>-6.6664582897465964E-4</v>
      </c>
      <c r="I143">
        <f>(10^(_10sept_0_20[[#This Row],[H_mag_adj]]/20)*SIN(RADIANS(_10sept_0_20[[#This Row],[H_phase]])))*0.6</f>
        <v>4.3872722736221503E-3</v>
      </c>
      <c r="J143">
        <f>(10^(_10sept_0_20[[#This Row],[V_mag_adj]]/20)*COS(RADIANS(_10sept_0_20[[#This Row],[V_phase]])))*0.6</f>
        <v>-7.0562260146176704E-4</v>
      </c>
      <c r="K143">
        <f>(10^(_10sept_0_20[[#This Row],[V_mag_adj]]/20)*SIN(RADIANS(_10sept_0_20[[#This Row],[V_phase]])))*0.6</f>
        <v>4.3760004277413039E-3</v>
      </c>
    </row>
    <row r="144" spans="1:11" x14ac:dyDescent="0.25">
      <c r="A144">
        <v>-39</v>
      </c>
      <c r="B144">
        <v>-2.4500000000000002</v>
      </c>
      <c r="C144">
        <v>104.3</v>
      </c>
      <c r="D144">
        <v>-2.4500000000000002</v>
      </c>
      <c r="E144">
        <v>104.56</v>
      </c>
      <c r="F144">
        <f>_10sept_0_20[[#This Row],[H_mag]]-40</f>
        <v>-42.45</v>
      </c>
      <c r="G144">
        <f>_10sept_0_20[[#This Row],[V_mag]]-40</f>
        <v>-42.45</v>
      </c>
      <c r="H144">
        <f>(10^(_10sept_0_20[[#This Row],[H_mag_adj]]/20)*COS(RADIANS(_10sept_0_20[[#This Row],[H_phase]])))*0.6</f>
        <v>-1.1177546048804666E-3</v>
      </c>
      <c r="I144">
        <f>(10^(_10sept_0_20[[#This Row],[H_mag_adj]]/20)*SIN(RADIANS(_10sept_0_20[[#This Row],[H_phase]])))*0.6</f>
        <v>4.3851260134284385E-3</v>
      </c>
      <c r="J144">
        <f>(10^(_10sept_0_20[[#This Row],[V_mag_adj]]/20)*COS(RADIANS(_10sept_0_20[[#This Row],[V_phase]])))*0.6</f>
        <v>-1.1376420987607055E-3</v>
      </c>
      <c r="K144">
        <f>(10^(_10sept_0_20[[#This Row],[V_mag_adj]]/20)*SIN(RADIANS(_10sept_0_20[[#This Row],[V_phase]])))*0.6</f>
        <v>4.3800086718527882E-3</v>
      </c>
    </row>
    <row r="145" spans="1:11" x14ac:dyDescent="0.25">
      <c r="A145">
        <v>-38</v>
      </c>
      <c r="B145">
        <v>-2.25</v>
      </c>
      <c r="C145">
        <v>109.48</v>
      </c>
      <c r="D145">
        <v>-2.2599999999999998</v>
      </c>
      <c r="E145">
        <v>109.85</v>
      </c>
      <c r="F145">
        <f>_10sept_0_20[[#This Row],[H_mag]]-40</f>
        <v>-42.25</v>
      </c>
      <c r="G145">
        <f>_10sept_0_20[[#This Row],[V_mag]]-40</f>
        <v>-42.26</v>
      </c>
      <c r="H145">
        <f>(10^(_10sept_0_20[[#This Row],[H_mag_adj]]/20)*COS(RADIANS(_10sept_0_20[[#This Row],[H_phase]])))*0.6</f>
        <v>-1.5442519966707622E-3</v>
      </c>
      <c r="I145">
        <f>(10^(_10sept_0_20[[#This Row],[H_mag_adj]]/20)*SIN(RADIANS(_10sept_0_20[[#This Row],[H_phase]])))*0.6</f>
        <v>4.3656755419777512E-3</v>
      </c>
      <c r="J145">
        <f>(10^(_10sept_0_20[[#This Row],[V_mag_adj]]/20)*COS(RADIANS(_10sept_0_20[[#This Row],[V_phase]])))*0.6</f>
        <v>-1.5706026396769032E-3</v>
      </c>
      <c r="K145">
        <f>(10^(_10sept_0_20[[#This Row],[V_mag_adj]]/20)*SIN(RADIANS(_10sept_0_20[[#This Row],[V_phase]])))*0.6</f>
        <v>4.3506005399715254E-3</v>
      </c>
    </row>
    <row r="146" spans="1:11" x14ac:dyDescent="0.25">
      <c r="A146">
        <v>-37</v>
      </c>
      <c r="B146">
        <v>-2.08</v>
      </c>
      <c r="C146">
        <v>114.89</v>
      </c>
      <c r="D146">
        <v>-2.08</v>
      </c>
      <c r="E146">
        <v>114.91</v>
      </c>
      <c r="F146">
        <f>_10sept_0_20[[#This Row],[H_mag]]-40</f>
        <v>-42.08</v>
      </c>
      <c r="G146">
        <f>_10sept_0_20[[#This Row],[V_mag]]-40</f>
        <v>-42.08</v>
      </c>
      <c r="H146">
        <f>(10^(_10sept_0_20[[#This Row],[H_mag_adj]]/20)*COS(RADIANS(_10sept_0_20[[#This Row],[H_phase]])))*0.6</f>
        <v>-1.9874991762469799E-3</v>
      </c>
      <c r="I146">
        <f>(10^(_10sept_0_20[[#This Row],[H_mag_adj]]/20)*SIN(RADIANS(_10sept_0_20[[#This Row],[H_phase]])))*0.6</f>
        <v>4.2836579843845701E-3</v>
      </c>
      <c r="J146">
        <f>(10^(_10sept_0_20[[#This Row],[V_mag_adj]]/20)*COS(RADIANS(_10sept_0_20[[#This Row],[V_phase]])))*0.6</f>
        <v>-1.9889943338483782E-3</v>
      </c>
      <c r="K146">
        <f>(10^(_10sept_0_20[[#This Row],[V_mag_adj]]/20)*SIN(RADIANS(_10sept_0_20[[#This Row],[V_phase]])))*0.6</f>
        <v>4.2829639553331692E-3</v>
      </c>
    </row>
    <row r="147" spans="1:11" x14ac:dyDescent="0.25">
      <c r="A147">
        <v>-36</v>
      </c>
      <c r="B147">
        <v>-1.94</v>
      </c>
      <c r="C147">
        <v>119.11</v>
      </c>
      <c r="D147">
        <v>-1.94</v>
      </c>
      <c r="E147">
        <v>119</v>
      </c>
      <c r="F147">
        <f>_10sept_0_20[[#This Row],[H_mag]]-40</f>
        <v>-41.94</v>
      </c>
      <c r="G147">
        <f>_10sept_0_20[[#This Row],[V_mag]]-40</f>
        <v>-41.94</v>
      </c>
      <c r="H147">
        <f>(10^(_10sept_0_20[[#This Row],[H_mag_adj]]/20)*COS(RADIANS(_10sept_0_20[[#This Row],[H_phase]])))*0.6</f>
        <v>-2.3346580026031823E-3</v>
      </c>
      <c r="I147">
        <f>(10^(_10sept_0_20[[#This Row],[H_mag_adj]]/20)*SIN(RADIANS(_10sept_0_20[[#This Row],[H_phase]])))*0.6</f>
        <v>4.1928303195164296E-3</v>
      </c>
      <c r="J147">
        <f>(10^(_10sept_0_20[[#This Row],[V_mag_adj]]/20)*COS(RADIANS(_10sept_0_20[[#This Row],[V_phase]])))*0.6</f>
        <v>-2.3266040485798154E-3</v>
      </c>
      <c r="K147">
        <f>(10^(_10sept_0_20[[#This Row],[V_mag_adj]]/20)*SIN(RADIANS(_10sept_0_20[[#This Row],[V_phase]])))*0.6</f>
        <v>4.1973048112458238E-3</v>
      </c>
    </row>
    <row r="148" spans="1:11" x14ac:dyDescent="0.25">
      <c r="A148">
        <v>-35</v>
      </c>
      <c r="B148">
        <v>-1.85</v>
      </c>
      <c r="C148">
        <v>123.47</v>
      </c>
      <c r="D148">
        <v>-1.84</v>
      </c>
      <c r="E148">
        <v>123.51</v>
      </c>
      <c r="F148">
        <f>_10sept_0_20[[#This Row],[H_mag]]-40</f>
        <v>-41.85</v>
      </c>
      <c r="G148">
        <f>_10sept_0_20[[#This Row],[V_mag]]-40</f>
        <v>-41.84</v>
      </c>
      <c r="H148">
        <f>(10^(_10sept_0_20[[#This Row],[H_mag_adj]]/20)*COS(RADIANS(_10sept_0_20[[#This Row],[H_phase]])))*0.6</f>
        <v>-2.674219147321852E-3</v>
      </c>
      <c r="I148">
        <f>(10^(_10sept_0_20[[#This Row],[H_mag_adj]]/20)*SIN(RADIANS(_10sept_0_20[[#This Row],[H_phase]])))*0.6</f>
        <v>4.0449044299471562E-3</v>
      </c>
      <c r="J148">
        <f>(10^(_10sept_0_20[[#This Row],[V_mag_adj]]/20)*COS(RADIANS(_10sept_0_20[[#This Row],[V_phase]])))*0.6</f>
        <v>-2.6801262051964051E-3</v>
      </c>
      <c r="K148">
        <f>(10^(_10sept_0_20[[#This Row],[V_mag_adj]]/20)*SIN(RADIANS(_10sept_0_20[[#This Row],[V_phase]])))*0.6</f>
        <v>4.0476938854910171E-3</v>
      </c>
    </row>
    <row r="149" spans="1:11" x14ac:dyDescent="0.25">
      <c r="A149">
        <v>-34</v>
      </c>
      <c r="B149">
        <v>-1.78</v>
      </c>
      <c r="C149">
        <v>128.09</v>
      </c>
      <c r="D149">
        <v>-1.81</v>
      </c>
      <c r="E149">
        <v>128.27000000000001</v>
      </c>
      <c r="F149">
        <f>_10sept_0_20[[#This Row],[H_mag]]-40</f>
        <v>-41.78</v>
      </c>
      <c r="G149">
        <f>_10sept_0_20[[#This Row],[V_mag]]-40</f>
        <v>-41.81</v>
      </c>
      <c r="H149">
        <f>(10^(_10sept_0_20[[#This Row],[H_mag_adj]]/20)*COS(RADIANS(_10sept_0_20[[#This Row],[H_phase]])))*0.6</f>
        <v>-3.0155392006979758E-3</v>
      </c>
      <c r="I149">
        <f>(10^(_10sept_0_20[[#This Row],[H_mag_adj]]/20)*SIN(RADIANS(_10sept_0_20[[#This Row],[H_phase]])))*0.6</f>
        <v>3.8472423712995391E-3</v>
      </c>
      <c r="J149">
        <f>(10^(_10sept_0_20[[#This Row],[V_mag_adj]]/20)*COS(RADIANS(_10sept_0_20[[#This Row],[V_phase]])))*0.6</f>
        <v>-3.0171718087979977E-3</v>
      </c>
      <c r="K149">
        <f>(10^(_10sept_0_20[[#This Row],[V_mag_adj]]/20)*SIN(RADIANS(_10sept_0_20[[#This Row],[V_phase]])))*0.6</f>
        <v>3.8245175519260135E-3</v>
      </c>
    </row>
    <row r="150" spans="1:11" x14ac:dyDescent="0.25">
      <c r="A150">
        <v>-33</v>
      </c>
      <c r="B150">
        <v>-1.73</v>
      </c>
      <c r="C150">
        <v>132.46</v>
      </c>
      <c r="D150">
        <v>-1.75</v>
      </c>
      <c r="E150">
        <v>133.32</v>
      </c>
      <c r="F150">
        <f>_10sept_0_20[[#This Row],[H_mag]]-40</f>
        <v>-41.73</v>
      </c>
      <c r="G150">
        <f>_10sept_0_20[[#This Row],[V_mag]]-40</f>
        <v>-41.75</v>
      </c>
      <c r="H150">
        <f>(10^(_10sept_0_20[[#This Row],[H_mag_adj]]/20)*COS(RADIANS(_10sept_0_20[[#This Row],[H_phase]])))*0.6</f>
        <v>-3.3189712117392012E-3</v>
      </c>
      <c r="I150">
        <f>(10^(_10sept_0_20[[#This Row],[H_mag_adj]]/20)*SIN(RADIANS(_10sept_0_20[[#This Row],[H_phase]])))*0.6</f>
        <v>3.6271019838130642E-3</v>
      </c>
      <c r="J150">
        <f>(10^(_10sept_0_20[[#This Row],[V_mag_adj]]/20)*COS(RADIANS(_10sept_0_20[[#This Row],[V_phase]])))*0.6</f>
        <v>-3.3652797195418398E-3</v>
      </c>
      <c r="K150">
        <f>(10^(_10sept_0_20[[#This Row],[V_mag_adj]]/20)*SIN(RADIANS(_10sept_0_20[[#This Row],[V_phase]])))*0.6</f>
        <v>3.5686514878467044E-3</v>
      </c>
    </row>
    <row r="151" spans="1:11" x14ac:dyDescent="0.25">
      <c r="A151">
        <v>-32</v>
      </c>
      <c r="B151">
        <v>-1.68</v>
      </c>
      <c r="C151">
        <v>136.84</v>
      </c>
      <c r="D151">
        <v>-1.68</v>
      </c>
      <c r="E151">
        <v>137.57</v>
      </c>
      <c r="F151">
        <f>_10sept_0_20[[#This Row],[H_mag]]-40</f>
        <v>-41.68</v>
      </c>
      <c r="G151">
        <f>_10sept_0_20[[#This Row],[V_mag]]-40</f>
        <v>-41.68</v>
      </c>
      <c r="H151">
        <f>(10^(_10sept_0_20[[#This Row],[H_mag_adj]]/20)*COS(RADIANS(_10sept_0_20[[#This Row],[H_phase]])))*0.6</f>
        <v>-3.6069872580080519E-3</v>
      </c>
      <c r="I151">
        <f>(10^(_10sept_0_20[[#This Row],[H_mag_adj]]/20)*SIN(RADIANS(_10sept_0_20[[#This Row],[H_phase]])))*0.6</f>
        <v>3.3824508414441383E-3</v>
      </c>
      <c r="J151">
        <f>(10^(_10sept_0_20[[#This Row],[V_mag_adj]]/20)*COS(RADIANS(_10sept_0_20[[#This Row],[V_phase]])))*0.6</f>
        <v>-3.6497888136789234E-3</v>
      </c>
      <c r="K151">
        <f>(10^(_10sept_0_20[[#This Row],[V_mag_adj]]/20)*SIN(RADIANS(_10sept_0_20[[#This Row],[V_phase]])))*0.6</f>
        <v>3.3362212741008053E-3</v>
      </c>
    </row>
    <row r="152" spans="1:11" x14ac:dyDescent="0.25">
      <c r="A152">
        <v>-31</v>
      </c>
      <c r="B152">
        <v>-1.62</v>
      </c>
      <c r="C152">
        <v>141.16999999999999</v>
      </c>
      <c r="D152">
        <v>-1.63</v>
      </c>
      <c r="E152">
        <v>142.01</v>
      </c>
      <c r="F152">
        <f>_10sept_0_20[[#This Row],[H_mag]]-40</f>
        <v>-41.62</v>
      </c>
      <c r="G152">
        <f>_10sept_0_20[[#This Row],[V_mag]]-40</f>
        <v>-41.63</v>
      </c>
      <c r="H152">
        <f>(10^(_10sept_0_20[[#This Row],[H_mag_adj]]/20)*COS(RADIANS(_10sept_0_20[[#This Row],[H_phase]])))*0.6</f>
        <v>-3.8787711288730598E-3</v>
      </c>
      <c r="I152">
        <f>(10^(_10sept_0_20[[#This Row],[H_mag_adj]]/20)*SIN(RADIANS(_10sept_0_20[[#This Row],[H_phase]])))*0.6</f>
        <v>3.121957270401811E-3</v>
      </c>
      <c r="J152">
        <f>(10^(_10sept_0_20[[#This Row],[V_mag_adj]]/20)*COS(RADIANS(_10sept_0_20[[#This Row],[V_phase]])))*0.6</f>
        <v>-3.9196077192729861E-3</v>
      </c>
      <c r="K152">
        <f>(10^(_10sept_0_20[[#This Row],[V_mag_adj]]/20)*SIN(RADIANS(_10sept_0_20[[#This Row],[V_phase]])))*0.6</f>
        <v>3.0612316422524992E-3</v>
      </c>
    </row>
    <row r="153" spans="1:11" x14ac:dyDescent="0.25">
      <c r="A153">
        <v>-30</v>
      </c>
      <c r="B153">
        <v>-1.53</v>
      </c>
      <c r="C153">
        <v>145.22999999999999</v>
      </c>
      <c r="D153">
        <v>-1.54</v>
      </c>
      <c r="E153">
        <v>145.65</v>
      </c>
      <c r="F153">
        <f>_10sept_0_20[[#This Row],[H_mag]]-40</f>
        <v>-41.53</v>
      </c>
      <c r="G153">
        <f>_10sept_0_20[[#This Row],[V_mag]]-40</f>
        <v>-41.54</v>
      </c>
      <c r="H153">
        <f>(10^(_10sept_0_20[[#This Row],[H_mag_adj]]/20)*COS(RADIANS(_10sept_0_20[[#This Row],[H_phase]])))*0.6</f>
        <v>-4.1326753083628992E-3</v>
      </c>
      <c r="I153">
        <f>(10^(_10sept_0_20[[#This Row],[H_mag_adj]]/20)*SIN(RADIANS(_10sept_0_20[[#This Row],[H_phase]])))*0.6</f>
        <v>2.8690762122093568E-3</v>
      </c>
      <c r="J153">
        <f>(10^(_10sept_0_20[[#This Row],[V_mag_adj]]/20)*COS(RADIANS(_10sept_0_20[[#This Row],[V_phase]])))*0.6</f>
        <v>-4.1488162620765311E-3</v>
      </c>
      <c r="K153">
        <f>(10^(_10sept_0_20[[#This Row],[V_mag_adj]]/20)*SIN(RADIANS(_10sept_0_20[[#This Row],[V_phase]])))*0.6</f>
        <v>2.8354390077461153E-3</v>
      </c>
    </row>
    <row r="154" spans="1:11" x14ac:dyDescent="0.25">
      <c r="A154">
        <v>-29</v>
      </c>
      <c r="B154">
        <v>-1.44</v>
      </c>
      <c r="C154">
        <v>148.76</v>
      </c>
      <c r="D154">
        <v>-1.46</v>
      </c>
      <c r="E154">
        <v>149.11000000000001</v>
      </c>
      <c r="F154">
        <f>_10sept_0_20[[#This Row],[H_mag]]-40</f>
        <v>-41.44</v>
      </c>
      <c r="G154">
        <f>_10sept_0_20[[#This Row],[V_mag]]-40</f>
        <v>-41.46</v>
      </c>
      <c r="H154">
        <f>(10^(_10sept_0_20[[#This Row],[H_mag_adj]]/20)*COS(RADIANS(_10sept_0_20[[#This Row],[H_phase]])))*0.6</f>
        <v>-4.3462888379999986E-3</v>
      </c>
      <c r="I154">
        <f>(10^(_10sept_0_20[[#This Row],[H_mag_adj]]/20)*SIN(RADIANS(_10sept_0_20[[#This Row],[H_phase]])))*0.6</f>
        <v>2.6363550258729608E-3</v>
      </c>
      <c r="J154">
        <f>(10^(_10sept_0_20[[#This Row],[V_mag_adj]]/20)*COS(RADIANS(_10sept_0_20[[#This Row],[V_phase]])))*0.6</f>
        <v>-4.3522791825433014E-3</v>
      </c>
      <c r="K154">
        <f>(10^(_10sept_0_20[[#This Row],[V_mag_adj]]/20)*SIN(RADIANS(_10sept_0_20[[#This Row],[V_phase]])))*0.6</f>
        <v>2.6037537625356751E-3</v>
      </c>
    </row>
    <row r="155" spans="1:11" x14ac:dyDescent="0.25">
      <c r="A155">
        <v>-28</v>
      </c>
      <c r="B155">
        <v>-1.35</v>
      </c>
      <c r="C155">
        <v>151.61000000000001</v>
      </c>
      <c r="D155">
        <v>-1.36</v>
      </c>
      <c r="E155">
        <v>151.91999999999999</v>
      </c>
      <c r="F155">
        <f>_10sept_0_20[[#This Row],[H_mag]]-40</f>
        <v>-41.35</v>
      </c>
      <c r="G155">
        <f>_10sept_0_20[[#This Row],[V_mag]]-40</f>
        <v>-41.36</v>
      </c>
      <c r="H155">
        <f>(10^(_10sept_0_20[[#This Row],[H_mag_adj]]/20)*COS(RADIANS(_10sept_0_20[[#This Row],[H_phase]])))*0.6</f>
        <v>-4.5185743060923425E-3</v>
      </c>
      <c r="I155">
        <f>(10^(_10sept_0_20[[#This Row],[H_mag_adj]]/20)*SIN(RADIANS(_10sept_0_20[[#This Row],[H_phase]])))*0.6</f>
        <v>2.4421649070696808E-3</v>
      </c>
      <c r="J155">
        <f>(10^(_10sept_0_20[[#This Row],[V_mag_adj]]/20)*COS(RADIANS(_10sept_0_20[[#This Row],[V_phase]])))*0.6</f>
        <v>-4.5265071527683829E-3</v>
      </c>
      <c r="K155">
        <f>(10^(_10sept_0_20[[#This Row],[V_mag_adj]]/20)*SIN(RADIANS(_10sept_0_20[[#This Row],[V_phase]])))*0.6</f>
        <v>2.4148995841110341E-3</v>
      </c>
    </row>
    <row r="156" spans="1:11" x14ac:dyDescent="0.25">
      <c r="A156">
        <v>-27</v>
      </c>
      <c r="B156">
        <v>-1.27</v>
      </c>
      <c r="C156">
        <v>154.44</v>
      </c>
      <c r="D156">
        <v>-1.26</v>
      </c>
      <c r="E156">
        <v>154.43</v>
      </c>
      <c r="F156">
        <f>_10sept_0_20[[#This Row],[H_mag]]-40</f>
        <v>-41.27</v>
      </c>
      <c r="G156">
        <f>_10sept_0_20[[#This Row],[V_mag]]-40</f>
        <v>-41.26</v>
      </c>
      <c r="H156">
        <f>(10^(_10sept_0_20[[#This Row],[H_mag_adj]]/20)*COS(RADIANS(_10sept_0_20[[#This Row],[H_phase]])))*0.6</f>
        <v>-4.6765144630145378E-3</v>
      </c>
      <c r="I156">
        <f>(10^(_10sept_0_20[[#This Row],[H_mag_adj]]/20)*SIN(RADIANS(_10sept_0_20[[#This Row],[H_phase]])))*0.6</f>
        <v>2.2365973665320628E-3</v>
      </c>
      <c r="J156">
        <f>(10^(_10sept_0_20[[#This Row],[V_mag_adj]]/20)*COS(RADIANS(_10sept_0_20[[#This Row],[V_phase]])))*0.6</f>
        <v>-4.6815107188839852E-3</v>
      </c>
      <c r="K156">
        <f>(10^(_10sept_0_20[[#This Row],[V_mag_adj]]/20)*SIN(RADIANS(_10sept_0_20[[#This Row],[V_phase]])))*0.6</f>
        <v>2.2399909391280803E-3</v>
      </c>
    </row>
    <row r="157" spans="1:11" x14ac:dyDescent="0.25">
      <c r="A157">
        <v>-26</v>
      </c>
      <c r="B157">
        <v>-1.17</v>
      </c>
      <c r="C157">
        <v>157.30000000000001</v>
      </c>
      <c r="D157">
        <v>-1.17</v>
      </c>
      <c r="E157">
        <v>157.26</v>
      </c>
      <c r="F157">
        <f>_10sept_0_20[[#This Row],[H_mag]]-40</f>
        <v>-41.17</v>
      </c>
      <c r="G157">
        <f>_10sept_0_20[[#This Row],[V_mag]]-40</f>
        <v>-41.17</v>
      </c>
      <c r="H157">
        <f>(10^(_10sept_0_20[[#This Row],[H_mag_adj]]/20)*COS(RADIANS(_10sept_0_20[[#This Row],[H_phase]])))*0.6</f>
        <v>-4.837662389839425E-3</v>
      </c>
      <c r="I157">
        <f>(10^(_10sept_0_20[[#This Row],[H_mag_adj]]/20)*SIN(RADIANS(_10sept_0_20[[#This Row],[H_phase]])))*0.6</f>
        <v>2.0236380137588659E-3</v>
      </c>
      <c r="J157">
        <f>(10^(_10sept_0_20[[#This Row],[V_mag_adj]]/20)*COS(RADIANS(_10sept_0_20[[#This Row],[V_phase]])))*0.6</f>
        <v>-4.8362484451969015E-3</v>
      </c>
      <c r="K157">
        <f>(10^(_10sept_0_20[[#This Row],[V_mag_adj]]/20)*SIN(RADIANS(_10sept_0_20[[#This Row],[V_phase]])))*0.6</f>
        <v>2.0270148458083346E-3</v>
      </c>
    </row>
    <row r="158" spans="1:11" x14ac:dyDescent="0.25">
      <c r="A158">
        <v>-25</v>
      </c>
      <c r="B158">
        <v>-1.0900000000000001</v>
      </c>
      <c r="C158">
        <v>159.38999999999999</v>
      </c>
      <c r="D158">
        <v>-1.1000000000000001</v>
      </c>
      <c r="E158">
        <v>159.41999999999999</v>
      </c>
      <c r="F158">
        <f>_10sept_0_20[[#This Row],[H_mag]]-40</f>
        <v>-41.09</v>
      </c>
      <c r="G158">
        <f>_10sept_0_20[[#This Row],[V_mag]]-40</f>
        <v>-41.1</v>
      </c>
      <c r="H158">
        <f>(10^(_10sept_0_20[[#This Row],[H_mag_adj]]/20)*COS(RADIANS(_10sept_0_20[[#This Row],[H_phase]])))*0.6</f>
        <v>-4.9536603288791005E-3</v>
      </c>
      <c r="I158">
        <f>(10^(_10sept_0_20[[#This Row],[H_mag_adj]]/20)*SIN(RADIANS(_10sept_0_20[[#This Row],[H_phase]])))*0.6</f>
        <v>1.8629452980488495E-3</v>
      </c>
      <c r="J158">
        <f>(10^(_10sept_0_20[[#This Row],[V_mag_adj]]/20)*COS(RADIANS(_10sept_0_20[[#This Row],[V_phase]])))*0.6</f>
        <v>-4.9489341335913328E-3</v>
      </c>
      <c r="K158">
        <f>(10^(_10sept_0_20[[#This Row],[V_mag_adj]]/20)*SIN(RADIANS(_10sept_0_20[[#This Row],[V_phase]])))*0.6</f>
        <v>1.8582107361673097E-3</v>
      </c>
    </row>
    <row r="159" spans="1:11" x14ac:dyDescent="0.25">
      <c r="A159">
        <v>-24</v>
      </c>
      <c r="B159">
        <v>-1</v>
      </c>
      <c r="C159">
        <v>161.66</v>
      </c>
      <c r="D159">
        <v>-0.99</v>
      </c>
      <c r="E159">
        <v>161.57</v>
      </c>
      <c r="F159">
        <f>_10sept_0_20[[#This Row],[H_mag]]-40</f>
        <v>-41</v>
      </c>
      <c r="G159">
        <f>_10sept_0_20[[#This Row],[V_mag]]-40</f>
        <v>-40.99</v>
      </c>
      <c r="H159">
        <f>(10^(_10sept_0_20[[#This Row],[H_mag_adj]]/20)*COS(RADIANS(_10sept_0_20[[#This Row],[H_phase]])))*0.6</f>
        <v>-5.0758846321847266E-3</v>
      </c>
      <c r="I159">
        <f>(10^(_10sept_0_20[[#This Row],[H_mag_adj]]/20)*SIN(RADIANS(_10sept_0_20[[#This Row],[H_phase]])))*0.6</f>
        <v>1.6826204714150662E-3</v>
      </c>
      <c r="J159">
        <f>(10^(_10sept_0_20[[#This Row],[V_mag_adj]]/20)*COS(RADIANS(_10sept_0_20[[#This Row],[V_phase]])))*0.6</f>
        <v>-5.0790794586153343E-3</v>
      </c>
      <c r="K159">
        <f>(10^(_10sept_0_20[[#This Row],[V_mag_adj]]/20)*SIN(RADIANS(_10sept_0_20[[#This Row],[V_phase]])))*0.6</f>
        <v>1.6925390595478769E-3</v>
      </c>
    </row>
    <row r="160" spans="1:11" x14ac:dyDescent="0.25">
      <c r="A160">
        <v>-23</v>
      </c>
      <c r="B160">
        <v>-0.91</v>
      </c>
      <c r="C160">
        <v>162.99</v>
      </c>
      <c r="D160">
        <v>-0.91</v>
      </c>
      <c r="E160">
        <v>162.87</v>
      </c>
      <c r="F160">
        <f>_10sept_0_20[[#This Row],[H_mag]]-40</f>
        <v>-40.909999999999997</v>
      </c>
      <c r="G160">
        <f>_10sept_0_20[[#This Row],[V_mag]]-40</f>
        <v>-40.909999999999997</v>
      </c>
      <c r="H160">
        <f>(10^(_10sept_0_20[[#This Row],[H_mag_adj]]/20)*COS(RADIANS(_10sept_0_20[[#This Row],[H_phase]])))*0.6</f>
        <v>-5.166832525381697E-3</v>
      </c>
      <c r="I160">
        <f>(10^(_10sept_0_20[[#This Row],[H_mag_adj]]/20)*SIN(RADIANS(_10sept_0_20[[#This Row],[H_phase]])))*0.6</f>
        <v>1.580645354719423E-3</v>
      </c>
      <c r="J160">
        <f>(10^(_10sept_0_20[[#This Row],[V_mag_adj]]/20)*COS(RADIANS(_10sept_0_20[[#This Row],[V_phase]])))*0.6</f>
        <v>-5.1635106997847515E-3</v>
      </c>
      <c r="K160">
        <f>(10^(_10sept_0_20[[#This Row],[V_mag_adj]]/20)*SIN(RADIANS(_10sept_0_20[[#This Row],[V_phase]])))*0.6</f>
        <v>1.5914632688022296E-3</v>
      </c>
    </row>
    <row r="161" spans="1:11" x14ac:dyDescent="0.25">
      <c r="A161">
        <v>-22</v>
      </c>
      <c r="B161">
        <v>-0.83</v>
      </c>
      <c r="C161">
        <v>164.05</v>
      </c>
      <c r="D161">
        <v>-0.83</v>
      </c>
      <c r="E161">
        <v>164</v>
      </c>
      <c r="F161">
        <f>_10sept_0_20[[#This Row],[H_mag]]-40</f>
        <v>-40.83</v>
      </c>
      <c r="G161">
        <f>_10sept_0_20[[#This Row],[V_mag]]-40</f>
        <v>-40.83</v>
      </c>
      <c r="H161">
        <f>(10^(_10sept_0_20[[#This Row],[H_mag_adj]]/20)*COS(RADIANS(_10sept_0_20[[#This Row],[H_phase]])))*0.6</f>
        <v>-5.2432598705536015E-3</v>
      </c>
      <c r="I161">
        <f>(10^(_10sept_0_20[[#This Row],[H_mag_adj]]/20)*SIN(RADIANS(_10sept_0_20[[#This Row],[H_phase]])))*0.6</f>
        <v>1.4985299845584187E-3</v>
      </c>
      <c r="J161">
        <f>(10^(_10sept_0_20[[#This Row],[V_mag_adj]]/20)*COS(RADIANS(_10sept_0_20[[#This Row],[V_phase]])))*0.6</f>
        <v>-5.241950160125821E-3</v>
      </c>
      <c r="K161">
        <f>(10^(_10sept_0_20[[#This Row],[V_mag_adj]]/20)*SIN(RADIANS(_10sept_0_20[[#This Row],[V_phase]])))*0.6</f>
        <v>1.5031050207937238E-3</v>
      </c>
    </row>
    <row r="162" spans="1:11" x14ac:dyDescent="0.25">
      <c r="A162">
        <v>-21</v>
      </c>
      <c r="B162">
        <v>-0.77</v>
      </c>
      <c r="C162">
        <v>165.27</v>
      </c>
      <c r="D162">
        <v>-0.76</v>
      </c>
      <c r="E162">
        <v>165.11</v>
      </c>
      <c r="F162">
        <f>_10sept_0_20[[#This Row],[H_mag]]-40</f>
        <v>-40.770000000000003</v>
      </c>
      <c r="G162">
        <f>_10sept_0_20[[#This Row],[V_mag]]-40</f>
        <v>-40.76</v>
      </c>
      <c r="H162">
        <f>(10^(_10sept_0_20[[#This Row],[H_mag_adj]]/20)*COS(RADIANS(_10sept_0_20[[#This Row],[H_phase]])))*0.6</f>
        <v>-5.3105345638754225E-3</v>
      </c>
      <c r="I162">
        <f>(10^(_10sept_0_20[[#This Row],[H_mag_adj]]/20)*SIN(RADIANS(_10sept_0_20[[#This Row],[H_phase]])))*0.6</f>
        <v>1.3961650341031342E-3</v>
      </c>
      <c r="J162">
        <f>(10^(_10sept_0_20[[#This Row],[V_mag_adj]]/20)*COS(RADIANS(_10sept_0_20[[#This Row],[V_phase]])))*0.6</f>
        <v>-5.3127280189334261E-3</v>
      </c>
      <c r="K162">
        <f>(10^(_10sept_0_20[[#This Row],[V_mag_adj]]/20)*SIN(RADIANS(_10sept_0_20[[#This Row],[V_phase]])))*0.6</f>
        <v>1.4126147781819336E-3</v>
      </c>
    </row>
    <row r="163" spans="1:11" x14ac:dyDescent="0.25">
      <c r="A163">
        <v>-20</v>
      </c>
      <c r="B163">
        <v>-0.7</v>
      </c>
      <c r="C163">
        <v>165.87</v>
      </c>
      <c r="D163">
        <v>-0.69</v>
      </c>
      <c r="E163">
        <v>165.86</v>
      </c>
      <c r="F163">
        <f>_10sept_0_20[[#This Row],[H_mag]]-40</f>
        <v>-40.700000000000003</v>
      </c>
      <c r="G163">
        <f>_10sept_0_20[[#This Row],[V_mag]]-40</f>
        <v>-40.69</v>
      </c>
      <c r="H163">
        <f>(10^(_10sept_0_20[[#This Row],[H_mag_adj]]/20)*COS(RADIANS(_10sept_0_20[[#This Row],[H_phase]])))*0.6</f>
        <v>-5.3679504398859807E-3</v>
      </c>
      <c r="I163">
        <f>(10^(_10sept_0_20[[#This Row],[H_mag_adj]]/20)*SIN(RADIANS(_10sept_0_20[[#This Row],[H_phase]])))*0.6</f>
        <v>1.3513243319845146E-3</v>
      </c>
      <c r="J163">
        <f>(10^(_10sept_0_20[[#This Row],[V_mag_adj]]/20)*COS(RADIANS(_10sept_0_20[[#This Row],[V_phase]])))*0.6</f>
        <v>-5.3738978759943351E-3</v>
      </c>
      <c r="K163">
        <f>(10^(_10sept_0_20[[#This Row],[V_mag_adj]]/20)*SIN(RADIANS(_10sept_0_20[[#This Row],[V_phase]])))*0.6</f>
        <v>1.3538189402637073E-3</v>
      </c>
    </row>
    <row r="164" spans="1:11" x14ac:dyDescent="0.25">
      <c r="A164">
        <v>-19</v>
      </c>
      <c r="B164">
        <v>-0.64</v>
      </c>
      <c r="C164">
        <v>165.53</v>
      </c>
      <c r="D164">
        <v>-0.64</v>
      </c>
      <c r="E164">
        <v>165.31</v>
      </c>
      <c r="F164">
        <f>_10sept_0_20[[#This Row],[H_mag]]-40</f>
        <v>-40.64</v>
      </c>
      <c r="G164">
        <f>_10sept_0_20[[#This Row],[V_mag]]-40</f>
        <v>-40.64</v>
      </c>
      <c r="H164">
        <f>(10^(_10sept_0_20[[#This Row],[H_mag_adj]]/20)*COS(RADIANS(_10sept_0_20[[#This Row],[H_phase]])))*0.6</f>
        <v>-5.3969896698792177E-3</v>
      </c>
      <c r="I164">
        <f>(10^(_10sept_0_20[[#This Row],[H_mag_adj]]/20)*SIN(RADIANS(_10sept_0_20[[#This Row],[H_phase]])))*0.6</f>
        <v>1.392741979990512E-3</v>
      </c>
      <c r="J164">
        <f>(10^(_10sept_0_20[[#This Row],[V_mag_adj]]/20)*COS(RADIANS(_10sept_0_20[[#This Row],[V_phase]])))*0.6</f>
        <v>-5.3916021525558322E-3</v>
      </c>
      <c r="K164">
        <f>(10^(_10sept_0_20[[#This Row],[V_mag_adj]]/20)*SIN(RADIANS(_10sept_0_20[[#This Row],[V_phase]])))*0.6</f>
        <v>1.4134546148236262E-3</v>
      </c>
    </row>
    <row r="165" spans="1:11" x14ac:dyDescent="0.25">
      <c r="A165">
        <v>-18</v>
      </c>
      <c r="B165">
        <v>-0.6</v>
      </c>
      <c r="C165">
        <v>165.07</v>
      </c>
      <c r="D165">
        <v>-0.6</v>
      </c>
      <c r="E165">
        <v>165.39</v>
      </c>
      <c r="F165">
        <f>_10sept_0_20[[#This Row],[H_mag]]-40</f>
        <v>-40.6</v>
      </c>
      <c r="G165">
        <f>_10sept_0_20[[#This Row],[V_mag]]-40</f>
        <v>-40.6</v>
      </c>
      <c r="H165">
        <f>(10^(_10sept_0_20[[#This Row],[H_mag_adj]]/20)*COS(RADIANS(_10sept_0_20[[#This Row],[H_phase]])))*0.6</f>
        <v>-5.410493162671383E-3</v>
      </c>
      <c r="I165">
        <f>(10^(_10sept_0_20[[#This Row],[H_mag_adj]]/20)*SIN(RADIANS(_10sept_0_20[[#This Row],[H_phase]])))*0.6</f>
        <v>1.4426548357472969E-3</v>
      </c>
      <c r="J165">
        <f>(10^(_10sept_0_20[[#This Row],[V_mag_adj]]/20)*COS(RADIANS(_10sept_0_20[[#This Row],[V_phase]])))*0.6</f>
        <v>-5.418466041315695E-3</v>
      </c>
      <c r="K165">
        <f>(10^(_10sept_0_20[[#This Row],[V_mag_adj]]/20)*SIN(RADIANS(_10sept_0_20[[#This Row],[V_phase]])))*0.6</f>
        <v>1.4124145983129273E-3</v>
      </c>
    </row>
    <row r="166" spans="1:11" x14ac:dyDescent="0.25">
      <c r="A166">
        <v>-17</v>
      </c>
      <c r="B166">
        <v>-0.56999999999999995</v>
      </c>
      <c r="C166">
        <v>165</v>
      </c>
      <c r="D166">
        <v>-0.56000000000000005</v>
      </c>
      <c r="E166">
        <v>164.83</v>
      </c>
      <c r="F166">
        <f>_10sept_0_20[[#This Row],[H_mag]]-40</f>
        <v>-40.57</v>
      </c>
      <c r="G166">
        <f>_10sept_0_20[[#This Row],[V_mag]]-40</f>
        <v>-40.56</v>
      </c>
      <c r="H166">
        <f>(10^(_10sept_0_20[[#This Row],[H_mag_adj]]/20)*COS(RADIANS(_10sept_0_20[[#This Row],[H_phase]])))*0.6</f>
        <v>-5.4274399678936082E-3</v>
      </c>
      <c r="I166">
        <f>(10^(_10sept_0_20[[#This Row],[H_mag_adj]]/20)*SIN(RADIANS(_10sept_0_20[[#This Row],[H_phase]])))*0.6</f>
        <v>1.4542781563654926E-3</v>
      </c>
      <c r="J166">
        <f>(10^(_10sept_0_20[[#This Row],[V_mag_adj]]/20)*COS(RADIANS(_10sept_0_20[[#This Row],[V_phase]])))*0.6</f>
        <v>-5.4293483254185893E-3</v>
      </c>
      <c r="K166">
        <f>(10^(_10sept_0_20[[#This Row],[V_mag_adj]]/20)*SIN(RADIANS(_10sept_0_20[[#This Row],[V_phase]])))*0.6</f>
        <v>1.4720690769071132E-3</v>
      </c>
    </row>
    <row r="167" spans="1:11" x14ac:dyDescent="0.25">
      <c r="A167">
        <v>-16</v>
      </c>
      <c r="B167">
        <v>-0.54</v>
      </c>
      <c r="C167">
        <v>164.09</v>
      </c>
      <c r="D167">
        <v>-0.52</v>
      </c>
      <c r="E167">
        <v>163.97</v>
      </c>
      <c r="F167">
        <f>_10sept_0_20[[#This Row],[H_mag]]-40</f>
        <v>-40.54</v>
      </c>
      <c r="G167">
        <f>_10sept_0_20[[#This Row],[V_mag]]-40</f>
        <v>-40.520000000000003</v>
      </c>
      <c r="H167">
        <f>(10^(_10sept_0_20[[#This Row],[H_mag_adj]]/20)*COS(RADIANS(_10sept_0_20[[#This Row],[H_phase]])))*0.6</f>
        <v>-5.4223546846299091E-3</v>
      </c>
      <c r="I167">
        <f>(10^(_10sept_0_20[[#This Row],[H_mag_adj]]/20)*SIN(RADIANS(_10sept_0_20[[#This Row],[H_phase]])))*0.6</f>
        <v>1.5456215866570609E-3</v>
      </c>
      <c r="J167">
        <f>(10^(_10sept_0_20[[#This Row],[V_mag_adj]]/20)*COS(RADIANS(_10sept_0_20[[#This Row],[V_phase]])))*0.6</f>
        <v>-5.4315979808625637E-3</v>
      </c>
      <c r="K167">
        <f>(10^(_10sept_0_20[[#This Row],[V_mag_adj]]/20)*SIN(RADIANS(_10sept_0_20[[#This Row],[V_phase]])))*0.6</f>
        <v>1.5605639389836765E-3</v>
      </c>
    </row>
    <row r="168" spans="1:11" x14ac:dyDescent="0.25">
      <c r="A168">
        <v>-15</v>
      </c>
      <c r="B168">
        <v>-0.5</v>
      </c>
      <c r="C168">
        <v>163.05000000000001</v>
      </c>
      <c r="D168">
        <v>-0.5</v>
      </c>
      <c r="E168">
        <v>162.78</v>
      </c>
      <c r="F168">
        <f>_10sept_0_20[[#This Row],[H_mag]]-40</f>
        <v>-40.5</v>
      </c>
      <c r="G168">
        <f>_10sept_0_20[[#This Row],[V_mag]]-40</f>
        <v>-40.5</v>
      </c>
      <c r="H168">
        <f>(10^(_10sept_0_20[[#This Row],[H_mag_adj]]/20)*COS(RADIANS(_10sept_0_20[[#This Row],[H_phase]])))*0.6</f>
        <v>-5.4183025926922397E-3</v>
      </c>
      <c r="I168">
        <f>(10^(_10sept_0_20[[#This Row],[H_mag_adj]]/20)*SIN(RADIANS(_10sept_0_20[[#This Row],[H_phase]])))*0.6</f>
        <v>1.651372394961044E-3</v>
      </c>
      <c r="J168">
        <f>(10^(_10sept_0_20[[#This Row],[V_mag_adj]]/20)*COS(RADIANS(_10sept_0_20[[#This Row],[V_phase]])))*0.6</f>
        <v>-5.4104605514626453E-3</v>
      </c>
      <c r="K168">
        <f>(10^(_10sept_0_20[[#This Row],[V_mag_adj]]/20)*SIN(RADIANS(_10sept_0_20[[#This Row],[V_phase]])))*0.6</f>
        <v>1.6768871142332031E-3</v>
      </c>
    </row>
    <row r="169" spans="1:11" x14ac:dyDescent="0.25">
      <c r="A169">
        <v>-14</v>
      </c>
      <c r="B169">
        <v>-0.48</v>
      </c>
      <c r="C169">
        <v>161.41999999999999</v>
      </c>
      <c r="D169">
        <v>-0.48</v>
      </c>
      <c r="E169">
        <v>161.22999999999999</v>
      </c>
      <c r="F169">
        <f>_10sept_0_20[[#This Row],[H_mag]]-40</f>
        <v>-40.479999999999997</v>
      </c>
      <c r="G169">
        <f>_10sept_0_20[[#This Row],[V_mag]]-40</f>
        <v>-40.479999999999997</v>
      </c>
      <c r="H169">
        <f>(10^(_10sept_0_20[[#This Row],[H_mag_adj]]/20)*COS(RADIANS(_10sept_0_20[[#This Row],[H_phase]])))*0.6</f>
        <v>-5.3815139234803105E-3</v>
      </c>
      <c r="I169">
        <f>(10^(_10sept_0_20[[#This Row],[H_mag_adj]]/20)*SIN(RADIANS(_10sept_0_20[[#This Row],[H_phase]])))*0.6</f>
        <v>1.8089885160422967E-3</v>
      </c>
      <c r="J169">
        <f>(10^(_10sept_0_20[[#This Row],[V_mag_adj]]/20)*COS(RADIANS(_10sept_0_20[[#This Row],[V_phase]])))*0.6</f>
        <v>-5.3754855119950958E-3</v>
      </c>
      <c r="K169">
        <f>(10^(_10sept_0_20[[#This Row],[V_mag_adj]]/20)*SIN(RADIANS(_10sept_0_20[[#This Row],[V_phase]])))*0.6</f>
        <v>1.8268243128763584E-3</v>
      </c>
    </row>
    <row r="170" spans="1:11" x14ac:dyDescent="0.25">
      <c r="A170">
        <v>-13</v>
      </c>
      <c r="B170">
        <v>-0.47</v>
      </c>
      <c r="C170">
        <v>159.41999999999999</v>
      </c>
      <c r="D170">
        <v>-0.47</v>
      </c>
      <c r="E170">
        <v>159.41999999999999</v>
      </c>
      <c r="F170">
        <f>_10sept_0_20[[#This Row],[H_mag]]-40</f>
        <v>-40.47</v>
      </c>
      <c r="G170">
        <f>_10sept_0_20[[#This Row],[V_mag]]-40</f>
        <v>-40.47</v>
      </c>
      <c r="H170">
        <f>(10^(_10sept_0_20[[#This Row],[H_mag_adj]]/20)*COS(RADIANS(_10sept_0_20[[#This Row],[H_phase]])))*0.6</f>
        <v>-5.3212256240289342E-3</v>
      </c>
      <c r="I170">
        <f>(10^(_10sept_0_20[[#This Row],[H_mag_adj]]/20)*SIN(RADIANS(_10sept_0_20[[#This Row],[H_phase]])))*0.6</f>
        <v>1.9979976126624425E-3</v>
      </c>
      <c r="J170">
        <f>(10^(_10sept_0_20[[#This Row],[V_mag_adj]]/20)*COS(RADIANS(_10sept_0_20[[#This Row],[V_phase]])))*0.6</f>
        <v>-5.3212256240289342E-3</v>
      </c>
      <c r="K170">
        <f>(10^(_10sept_0_20[[#This Row],[V_mag_adj]]/20)*SIN(RADIANS(_10sept_0_20[[#This Row],[V_phase]])))*0.6</f>
        <v>1.9979976126624425E-3</v>
      </c>
    </row>
    <row r="171" spans="1:11" x14ac:dyDescent="0.25">
      <c r="A171">
        <v>-12</v>
      </c>
      <c r="B171">
        <v>-0.49</v>
      </c>
      <c r="C171">
        <v>157.09</v>
      </c>
      <c r="D171">
        <v>-0.48</v>
      </c>
      <c r="E171">
        <v>157.19</v>
      </c>
      <c r="F171">
        <f>_10sept_0_20[[#This Row],[H_mag]]-40</f>
        <v>-40.49</v>
      </c>
      <c r="G171">
        <f>_10sept_0_20[[#This Row],[V_mag]]-40</f>
        <v>-40.479999999999997</v>
      </c>
      <c r="H171">
        <f>(10^(_10sept_0_20[[#This Row],[H_mag_adj]]/20)*COS(RADIANS(_10sept_0_20[[#This Row],[H_phase]])))*0.6</f>
        <v>-5.2235562135131324E-3</v>
      </c>
      <c r="I171">
        <f>(10^(_10sept_0_20[[#This Row],[H_mag_adj]]/20)*SIN(RADIANS(_10sept_0_20[[#This Row],[H_phase]])))*0.6</f>
        <v>2.207590971776007E-3</v>
      </c>
      <c r="J171">
        <f>(10^(_10sept_0_20[[#This Row],[V_mag_adj]]/20)*COS(RADIANS(_10sept_0_20[[#This Row],[V_phase]])))*0.6</f>
        <v>-5.2334229625230792E-3</v>
      </c>
      <c r="K171">
        <f>(10^(_10sept_0_20[[#This Row],[V_mag_adj]]/20)*SIN(RADIANS(_10sept_0_20[[#This Row],[V_phase]])))*0.6</f>
        <v>2.2010033291936467E-3</v>
      </c>
    </row>
    <row r="172" spans="1:11" x14ac:dyDescent="0.25">
      <c r="A172">
        <v>-11</v>
      </c>
      <c r="B172">
        <v>-0.49</v>
      </c>
      <c r="C172">
        <v>154.85</v>
      </c>
      <c r="D172">
        <v>-0.5</v>
      </c>
      <c r="E172">
        <v>154.87</v>
      </c>
      <c r="F172">
        <f>_10sept_0_20[[#This Row],[H_mag]]-40</f>
        <v>-40.49</v>
      </c>
      <c r="G172">
        <f>_10sept_0_20[[#This Row],[V_mag]]-40</f>
        <v>-40.5</v>
      </c>
      <c r="H172">
        <f>(10^(_10sept_0_20[[#This Row],[H_mag_adj]]/20)*COS(RADIANS(_10sept_0_20[[#This Row],[H_phase]])))*0.6</f>
        <v>-5.1332801407230691E-3</v>
      </c>
      <c r="I172">
        <f>(10^(_10sept_0_20[[#This Row],[H_mag_adj]]/20)*SIN(RADIANS(_10sept_0_20[[#This Row],[H_phase]])))*0.6</f>
        <v>2.4100689640042948E-3</v>
      </c>
      <c r="J172">
        <f>(10^(_10sept_0_20[[#This Row],[V_mag_adj]]/20)*COS(RADIANS(_10sept_0_20[[#This Row],[V_phase]])))*0.6</f>
        <v>-5.1282136266529851E-3</v>
      </c>
      <c r="K172">
        <f>(10^(_10sept_0_20[[#This Row],[V_mag_adj]]/20)*SIN(RADIANS(_10sept_0_20[[#This Row],[V_phase]])))*0.6</f>
        <v>2.4055059285367528E-3</v>
      </c>
    </row>
    <row r="173" spans="1:11" x14ac:dyDescent="0.25">
      <c r="A173">
        <v>-10</v>
      </c>
      <c r="B173">
        <v>-0.5</v>
      </c>
      <c r="C173">
        <v>152.07</v>
      </c>
      <c r="D173">
        <v>-0.5</v>
      </c>
      <c r="E173">
        <v>151.97999999999999</v>
      </c>
      <c r="F173">
        <f>_10sept_0_20[[#This Row],[H_mag]]-40</f>
        <v>-40.5</v>
      </c>
      <c r="G173">
        <f>_10sept_0_20[[#This Row],[V_mag]]-40</f>
        <v>-40.5</v>
      </c>
      <c r="H173">
        <f>(10^(_10sept_0_20[[#This Row],[H_mag_adj]]/20)*COS(RADIANS(_10sept_0_20[[#This Row],[H_phase]])))*0.6</f>
        <v>-5.0045828330479705E-3</v>
      </c>
      <c r="I173">
        <f>(10^(_10sept_0_20[[#This Row],[H_mag_adj]]/20)*SIN(RADIANS(_10sept_0_20[[#This Row],[H_phase]])))*0.6</f>
        <v>2.6531461399584393E-3</v>
      </c>
      <c r="J173">
        <f>(10^(_10sept_0_20[[#This Row],[V_mag_adj]]/20)*COS(RADIANS(_10sept_0_20[[#This Row],[V_phase]])))*0.6</f>
        <v>-5.0004091083953855E-3</v>
      </c>
      <c r="K173">
        <f>(10^(_10sept_0_20[[#This Row],[V_mag_adj]]/20)*SIN(RADIANS(_10sept_0_20[[#This Row],[V_phase]])))*0.6</f>
        <v>2.6610040438697735E-3</v>
      </c>
    </row>
    <row r="174" spans="1:11" x14ac:dyDescent="0.25">
      <c r="A174">
        <v>-9</v>
      </c>
      <c r="B174">
        <v>-0.52</v>
      </c>
      <c r="C174">
        <v>149.41999999999999</v>
      </c>
      <c r="D174">
        <v>-0.52</v>
      </c>
      <c r="E174">
        <v>149.53</v>
      </c>
      <c r="F174">
        <f>_10sept_0_20[[#This Row],[H_mag]]-40</f>
        <v>-40.520000000000003</v>
      </c>
      <c r="G174">
        <f>_10sept_0_20[[#This Row],[V_mag]]-40</f>
        <v>-40.520000000000003</v>
      </c>
      <c r="H174">
        <f>(10^(_10sept_0_20[[#This Row],[H_mag_adj]]/20)*COS(RADIANS(_10sept_0_20[[#This Row],[H_phase]])))*0.6</f>
        <v>-4.8653476471568089E-3</v>
      </c>
      <c r="I174">
        <f>(10^(_10sept_0_20[[#This Row],[H_mag_adj]]/20)*SIN(RADIANS(_10sept_0_20[[#This Row],[H_phase]])))*0.6</f>
        <v>2.8750667306468251E-3</v>
      </c>
      <c r="J174">
        <f>(10^(_10sept_0_20[[#This Row],[V_mag_adj]]/20)*COS(RADIANS(_10sept_0_20[[#This Row],[V_phase]])))*0.6</f>
        <v>-4.8708584091204437E-3</v>
      </c>
      <c r="K174">
        <f>(10^(_10sept_0_20[[#This Row],[V_mag_adj]]/20)*SIN(RADIANS(_10sept_0_20[[#This Row],[V_phase]])))*0.6</f>
        <v>2.8657206408977112E-3</v>
      </c>
    </row>
    <row r="175" spans="1:11" x14ac:dyDescent="0.25">
      <c r="A175">
        <v>-8</v>
      </c>
      <c r="B175">
        <v>-0.52</v>
      </c>
      <c r="C175">
        <v>146.36000000000001</v>
      </c>
      <c r="D175">
        <v>-0.52</v>
      </c>
      <c r="E175">
        <v>146.4</v>
      </c>
      <c r="F175">
        <f>_10sept_0_20[[#This Row],[H_mag]]-40</f>
        <v>-40.520000000000003</v>
      </c>
      <c r="G175">
        <f>_10sept_0_20[[#This Row],[V_mag]]-40</f>
        <v>-40.520000000000003</v>
      </c>
      <c r="H175">
        <f>(10^(_10sept_0_20[[#This Row],[H_mag_adj]]/20)*COS(RADIANS(_10sept_0_20[[#This Row],[H_phase]])))*0.6</f>
        <v>-4.7049346223702222E-3</v>
      </c>
      <c r="I175">
        <f>(10^(_10sept_0_20[[#This Row],[H_mag_adj]]/20)*SIN(RADIANS(_10sept_0_20[[#This Row],[H_phase]])))*0.6</f>
        <v>3.1306878848886394E-3</v>
      </c>
      <c r="J175">
        <f>(10^(_10sept_0_20[[#This Row],[V_mag_adj]]/20)*COS(RADIANS(_10sept_0_20[[#This Row],[V_phase]])))*0.6</f>
        <v>-4.7071191080864348E-3</v>
      </c>
      <c r="K175">
        <f>(10^(_10sept_0_20[[#This Row],[V_mag_adj]]/20)*SIN(RADIANS(_10sept_0_20[[#This Row],[V_phase]])))*0.6</f>
        <v>3.1274024582157779E-3</v>
      </c>
    </row>
    <row r="176" spans="1:11" x14ac:dyDescent="0.25">
      <c r="A176">
        <v>-7</v>
      </c>
      <c r="B176">
        <v>-0.48</v>
      </c>
      <c r="C176">
        <v>142.99</v>
      </c>
      <c r="D176">
        <v>-0.51</v>
      </c>
      <c r="E176">
        <v>142.96</v>
      </c>
      <c r="F176">
        <f>_10sept_0_20[[#This Row],[H_mag]]-40</f>
        <v>-40.479999999999997</v>
      </c>
      <c r="G176">
        <f>_10sept_0_20[[#This Row],[V_mag]]-40</f>
        <v>-40.51</v>
      </c>
      <c r="H176">
        <f>(10^(_10sept_0_20[[#This Row],[H_mag_adj]]/20)*COS(RADIANS(_10sept_0_20[[#This Row],[H_phase]])))*0.6</f>
        <v>-4.5335951820574061E-3</v>
      </c>
      <c r="I176">
        <f>(10^(_10sept_0_20[[#This Row],[H_mag_adj]]/20)*SIN(RADIANS(_10sept_0_20[[#This Row],[H_phase]])))*0.6</f>
        <v>3.4175497487251342E-3</v>
      </c>
      <c r="J176">
        <f>(10^(_10sept_0_20[[#This Row],[V_mag_adj]]/20)*COS(RADIANS(_10sept_0_20[[#This Row],[V_phase]])))*0.6</f>
        <v>-4.5161798348666224E-3</v>
      </c>
      <c r="K176">
        <f>(10^(_10sept_0_20[[#This Row],[V_mag_adj]]/20)*SIN(RADIANS(_10sept_0_20[[#This Row],[V_phase]])))*0.6</f>
        <v>3.4081314443592386E-3</v>
      </c>
    </row>
    <row r="177" spans="1:11" x14ac:dyDescent="0.25">
      <c r="A177">
        <v>-6</v>
      </c>
      <c r="B177">
        <v>-0.46</v>
      </c>
      <c r="C177">
        <v>139.34</v>
      </c>
      <c r="D177">
        <v>-0.47</v>
      </c>
      <c r="E177">
        <v>139.21</v>
      </c>
      <c r="F177">
        <f>_10sept_0_20[[#This Row],[H_mag]]-40</f>
        <v>-40.46</v>
      </c>
      <c r="G177">
        <f>_10sept_0_20[[#This Row],[V_mag]]-40</f>
        <v>-40.47</v>
      </c>
      <c r="H177">
        <f>(10^(_10sept_0_20[[#This Row],[H_mag_adj]]/20)*COS(RADIANS(_10sept_0_20[[#This Row],[H_phase]])))*0.6</f>
        <v>-4.3167611693887943E-3</v>
      </c>
      <c r="I177">
        <f>(10^(_10sept_0_20[[#This Row],[H_mag_adj]]/20)*SIN(RADIANS(_10sept_0_20[[#This Row],[H_phase]])))*0.6</f>
        <v>3.7077602324770563E-3</v>
      </c>
      <c r="J177">
        <f>(10^(_10sept_0_20[[#This Row],[V_mag_adj]]/20)*COS(RADIANS(_10sept_0_20[[#This Row],[V_phase]])))*0.6</f>
        <v>-4.3033801215192798E-3</v>
      </c>
      <c r="K177">
        <f>(10^(_10sept_0_20[[#This Row],[V_mag_adj]]/20)*SIN(RADIANS(_10sept_0_20[[#This Row],[V_phase]])))*0.6</f>
        <v>3.7132675814893338E-3</v>
      </c>
    </row>
    <row r="178" spans="1:11" x14ac:dyDescent="0.25">
      <c r="A178">
        <v>-5</v>
      </c>
      <c r="B178">
        <v>-0.4</v>
      </c>
      <c r="C178">
        <v>135.59</v>
      </c>
      <c r="D178">
        <v>-0.41</v>
      </c>
      <c r="E178">
        <v>135.41</v>
      </c>
      <c r="F178">
        <f>_10sept_0_20[[#This Row],[H_mag]]-40</f>
        <v>-40.4</v>
      </c>
      <c r="G178">
        <f>_10sept_0_20[[#This Row],[V_mag]]-40</f>
        <v>-40.409999999999997</v>
      </c>
      <c r="H178">
        <f>(10^(_10sept_0_20[[#This Row],[H_mag_adj]]/20)*COS(RADIANS(_10sept_0_20[[#This Row],[H_phase]])))*0.6</f>
        <v>-4.0931968999885415E-3</v>
      </c>
      <c r="I178">
        <f>(10^(_10sept_0_20[[#This Row],[H_mag_adj]]/20)*SIN(RADIANS(_10sept_0_20[[#This Row],[H_phase]])))*0.6</f>
        <v>4.0097542761043251E-3</v>
      </c>
      <c r="J178">
        <f>(10^(_10sept_0_20[[#This Row],[V_mag_adj]]/20)*COS(RADIANS(_10sept_0_20[[#This Row],[V_phase]])))*0.6</f>
        <v>-4.0758844693454263E-3</v>
      </c>
      <c r="K178">
        <f>(10^(_10sept_0_20[[#This Row],[V_mag_adj]]/20)*SIN(RADIANS(_10sept_0_20[[#This Row],[V_phase]])))*0.6</f>
        <v>4.0179651077765508E-3</v>
      </c>
    </row>
    <row r="179" spans="1:11" x14ac:dyDescent="0.25">
      <c r="A179">
        <v>-4</v>
      </c>
      <c r="B179">
        <v>-0.34</v>
      </c>
      <c r="C179">
        <v>131.5</v>
      </c>
      <c r="D179">
        <v>-0.36</v>
      </c>
      <c r="E179">
        <v>131.75</v>
      </c>
      <c r="F179">
        <f>_10sept_0_20[[#This Row],[H_mag]]-40</f>
        <v>-40.340000000000003</v>
      </c>
      <c r="G179">
        <f>_10sept_0_20[[#This Row],[V_mag]]-40</f>
        <v>-40.36</v>
      </c>
      <c r="H179">
        <f>(10^(_10sept_0_20[[#This Row],[H_mag_adj]]/20)*COS(RADIANS(_10sept_0_20[[#This Row],[H_phase]])))*0.6</f>
        <v>-3.8231014456045721E-3</v>
      </c>
      <c r="I179">
        <f>(10^(_10sept_0_20[[#This Row],[H_mag_adj]]/20)*SIN(RADIANS(_10sept_0_20[[#This Row],[H_phase]])))*0.6</f>
        <v>4.3212301024583488E-3</v>
      </c>
      <c r="J179">
        <f>(10^(_10sept_0_20[[#This Row],[V_mag_adj]]/20)*COS(RADIANS(_10sept_0_20[[#This Row],[V_phase]])))*0.6</f>
        <v>-3.8330837452564925E-3</v>
      </c>
      <c r="K179">
        <f>(10^(_10sept_0_20[[#This Row],[V_mag_adj]]/20)*SIN(RADIANS(_10sept_0_20[[#This Row],[V_phase]])))*0.6</f>
        <v>4.2946075006878841E-3</v>
      </c>
    </row>
    <row r="180" spans="1:11" x14ac:dyDescent="0.25">
      <c r="A180">
        <v>-3</v>
      </c>
      <c r="B180">
        <v>-0.28999999999999998</v>
      </c>
      <c r="C180">
        <v>127.64</v>
      </c>
      <c r="D180">
        <v>-0.31</v>
      </c>
      <c r="E180">
        <v>127.74</v>
      </c>
      <c r="F180">
        <f>_10sept_0_20[[#This Row],[H_mag]]-40</f>
        <v>-40.29</v>
      </c>
      <c r="G180">
        <f>_10sept_0_20[[#This Row],[V_mag]]-40</f>
        <v>-40.31</v>
      </c>
      <c r="H180">
        <f>(10^(_10sept_0_20[[#This Row],[H_mag_adj]]/20)*COS(RADIANS(_10sept_0_20[[#This Row],[H_phase]])))*0.6</f>
        <v>-3.5438705202035575E-3</v>
      </c>
      <c r="I180">
        <f>(10^(_10sept_0_20[[#This Row],[H_mag_adj]]/20)*SIN(RADIANS(_10sept_0_20[[#This Row],[H_phase]])))*0.6</f>
        <v>4.5951698559840021E-3</v>
      </c>
      <c r="J180">
        <f>(10^(_10sept_0_20[[#This Row],[V_mag_adj]]/20)*COS(RADIANS(_10sept_0_20[[#This Row],[V_phase]])))*0.6</f>
        <v>-3.5437160936009869E-3</v>
      </c>
      <c r="K180">
        <f>(10^(_10sept_0_20[[#This Row],[V_mag_adj]]/20)*SIN(RADIANS(_10sept_0_20[[#This Row],[V_phase]])))*0.6</f>
        <v>4.57842328370752E-3</v>
      </c>
    </row>
    <row r="181" spans="1:11" x14ac:dyDescent="0.25">
      <c r="A181">
        <v>-2</v>
      </c>
      <c r="B181">
        <v>-0.22</v>
      </c>
      <c r="C181">
        <v>123.37</v>
      </c>
      <c r="D181">
        <v>-0.24</v>
      </c>
      <c r="E181">
        <v>123.64</v>
      </c>
      <c r="F181">
        <f>_10sept_0_20[[#This Row],[H_mag]]-40</f>
        <v>-40.22</v>
      </c>
      <c r="G181">
        <f>_10sept_0_20[[#This Row],[V_mag]]-40</f>
        <v>-40.24</v>
      </c>
      <c r="H181">
        <f>(10^(_10sept_0_20[[#This Row],[H_mag_adj]]/20)*COS(RADIANS(_10sept_0_20[[#This Row],[H_phase]])))*0.6</f>
        <v>-3.2177205068247556E-3</v>
      </c>
      <c r="I181">
        <f>(10^(_10sept_0_20[[#This Row],[H_mag_adj]]/20)*SIN(RADIANS(_10sept_0_20[[#This Row],[H_phase]])))*0.6</f>
        <v>4.8854935586474272E-3</v>
      </c>
      <c r="J181">
        <f>(10^(_10sept_0_20[[#This Row],[V_mag_adj]]/20)*COS(RADIANS(_10sept_0_20[[#This Row],[V_phase]])))*0.6</f>
        <v>-3.2332536209977664E-3</v>
      </c>
      <c r="K181">
        <f>(10^(_10sept_0_20[[#This Row],[V_mag_adj]]/20)*SIN(RADIANS(_10sept_0_20[[#This Row],[V_phase]])))*0.6</f>
        <v>4.8590748946145419E-3</v>
      </c>
    </row>
    <row r="182" spans="1:11" x14ac:dyDescent="0.25">
      <c r="A182">
        <v>-1</v>
      </c>
      <c r="B182">
        <v>-0.18</v>
      </c>
      <c r="C182">
        <v>119.38</v>
      </c>
      <c r="D182">
        <v>-0.18</v>
      </c>
      <c r="E182">
        <v>119.54</v>
      </c>
      <c r="F182">
        <f>_10sept_0_20[[#This Row],[H_mag]]-40</f>
        <v>-40.18</v>
      </c>
      <c r="G182">
        <f>_10sept_0_20[[#This Row],[V_mag]]-40</f>
        <v>-40.18</v>
      </c>
      <c r="H182">
        <f>(10^(_10sept_0_20[[#This Row],[H_mag_adj]]/20)*COS(RADIANS(_10sept_0_20[[#This Row],[H_phase]])))*0.6</f>
        <v>-2.8832244450506289E-3</v>
      </c>
      <c r="I182">
        <f>(10^(_10sept_0_20[[#This Row],[H_mag_adj]]/20)*SIN(RADIANS(_10sept_0_20[[#This Row],[H_phase]])))*0.6</f>
        <v>5.121077966018097E-3</v>
      </c>
      <c r="J182">
        <f>(10^(_10sept_0_20[[#This Row],[V_mag_adj]]/20)*COS(RADIANS(_10sept_0_20[[#This Row],[V_phase]])))*0.6</f>
        <v>-2.8975139319635775E-3</v>
      </c>
      <c r="K182">
        <f>(10^(_10sept_0_20[[#This Row],[V_mag_adj]]/20)*SIN(RADIANS(_10sept_0_20[[#This Row],[V_phase]])))*0.6</f>
        <v>5.1130065273428445E-3</v>
      </c>
    </row>
    <row r="183" spans="1:11" x14ac:dyDescent="0.25">
      <c r="A183">
        <v>0</v>
      </c>
      <c r="B183">
        <v>-0.14000000000000001</v>
      </c>
      <c r="C183">
        <v>114.77</v>
      </c>
      <c r="D183">
        <v>-0.15</v>
      </c>
      <c r="E183">
        <v>114.97</v>
      </c>
      <c r="F183">
        <f>_10sept_0_20[[#This Row],[H_mag]]-40</f>
        <v>-40.14</v>
      </c>
      <c r="G183">
        <f>_10sept_0_20[[#This Row],[V_mag]]-40</f>
        <v>-40.15</v>
      </c>
      <c r="H183">
        <f>(10^(_10sept_0_20[[#This Row],[H_mag_adj]]/20)*COS(RADIANS(_10sept_0_20[[#This Row],[H_phase]])))*0.6</f>
        <v>-2.4736664365718085E-3</v>
      </c>
      <c r="I183">
        <f>(10^(_10sept_0_20[[#This Row],[H_mag_adj]]/20)*SIN(RADIANS(_10sept_0_20[[#This Row],[H_phase]])))*0.6</f>
        <v>5.3608746661326662E-3</v>
      </c>
      <c r="J183">
        <f>(10^(_10sept_0_20[[#This Row],[V_mag_adj]]/20)*COS(RADIANS(_10sept_0_20[[#This Row],[V_phase]])))*0.6</f>
        <v>-2.4894965215842496E-3</v>
      </c>
      <c r="K183">
        <f>(10^(_10sept_0_20[[#This Row],[V_mag_adj]]/20)*SIN(RADIANS(_10sept_0_20[[#This Row],[V_phase]])))*0.6</f>
        <v>5.3460488879782213E-3</v>
      </c>
    </row>
    <row r="184" spans="1:11" x14ac:dyDescent="0.25">
      <c r="A184">
        <v>1</v>
      </c>
      <c r="B184">
        <v>-0.1</v>
      </c>
      <c r="C184">
        <v>110.14</v>
      </c>
      <c r="D184">
        <v>-0.11</v>
      </c>
      <c r="E184">
        <v>110.3</v>
      </c>
      <c r="F184">
        <f>_10sept_0_20[[#This Row],[H_mag]]-40</f>
        <v>-40.1</v>
      </c>
      <c r="G184">
        <f>_10sept_0_20[[#This Row],[V_mag]]-40</f>
        <v>-40.11</v>
      </c>
      <c r="H184">
        <f>(10^(_10sept_0_20[[#This Row],[H_mag_adj]]/20)*COS(RADIANS(_10sept_0_20[[#This Row],[H_phase]])))*0.6</f>
        <v>-2.0422432709682604E-3</v>
      </c>
      <c r="I184">
        <f>(10^(_10sept_0_20[[#This Row],[H_mag_adj]]/20)*SIN(RADIANS(_10sept_0_20[[#This Row],[H_phase]])))*0.6</f>
        <v>5.5686427768886389E-3</v>
      </c>
      <c r="J184">
        <f>(10^(_10sept_0_20[[#This Row],[V_mag_adj]]/20)*COS(RADIANS(_10sept_0_20[[#This Row],[V_phase]])))*0.6</f>
        <v>-2.0554181217687546E-3</v>
      </c>
      <c r="K184">
        <f>(10^(_10sept_0_20[[#This Row],[V_mag_adj]]/20)*SIN(RADIANS(_10sept_0_20[[#This Row],[V_phase]])))*0.6</f>
        <v>5.5565171917785396E-3</v>
      </c>
    </row>
    <row r="185" spans="1:11" x14ac:dyDescent="0.25">
      <c r="A185">
        <v>2</v>
      </c>
      <c r="B185">
        <v>-7.0000000000000007E-2</v>
      </c>
      <c r="C185">
        <v>105.41</v>
      </c>
      <c r="D185">
        <v>-0.08</v>
      </c>
      <c r="E185">
        <v>105.76</v>
      </c>
      <c r="F185">
        <f>_10sept_0_20[[#This Row],[H_mag]]-40</f>
        <v>-40.07</v>
      </c>
      <c r="G185">
        <f>_10sept_0_20[[#This Row],[V_mag]]-40</f>
        <v>-40.08</v>
      </c>
      <c r="H185">
        <f>(10^(_10sept_0_20[[#This Row],[H_mag_adj]]/20)*COS(RADIANS(_10sept_0_20[[#This Row],[H_phase]])))*0.6</f>
        <v>-1.5815490022773339E-3</v>
      </c>
      <c r="I185">
        <f>(10^(_10sept_0_20[[#This Row],[H_mag_adj]]/20)*SIN(RADIANS(_10sept_0_20[[#This Row],[H_phase]])))*0.6</f>
        <v>5.7378656799193508E-3</v>
      </c>
      <c r="J185">
        <f>(10^(_10sept_0_20[[#This Row],[V_mag_adj]]/20)*COS(RADIANS(_10sept_0_20[[#This Row],[V_phase]])))*0.6</f>
        <v>-1.6147098290513176E-3</v>
      </c>
      <c r="K185">
        <f>(10^(_10sept_0_20[[#This Row],[V_mag_adj]]/20)*SIN(RADIANS(_10sept_0_20[[#This Row],[V_phase]])))*0.6</f>
        <v>5.7215066299607193E-3</v>
      </c>
    </row>
    <row r="186" spans="1:11" x14ac:dyDescent="0.25">
      <c r="A186">
        <v>3</v>
      </c>
      <c r="B186">
        <v>-0.05</v>
      </c>
      <c r="C186">
        <v>100.33</v>
      </c>
      <c r="D186">
        <v>-0.05</v>
      </c>
      <c r="E186">
        <v>100.49</v>
      </c>
      <c r="F186">
        <f>_10sept_0_20[[#This Row],[H_mag]]-40</f>
        <v>-40.049999999999997</v>
      </c>
      <c r="G186">
        <f>_10sept_0_20[[#This Row],[V_mag]]-40</f>
        <v>-40.049999999999997</v>
      </c>
      <c r="H186">
        <f>(10^(_10sept_0_20[[#This Row],[H_mag_adj]]/20)*COS(RADIANS(_10sept_0_20[[#This Row],[H_phase]])))*0.6</f>
        <v>-1.0697284994828189E-3</v>
      </c>
      <c r="I186">
        <f>(10^(_10sept_0_20[[#This Row],[H_mag_adj]]/20)*SIN(RADIANS(_10sept_0_20[[#This Row],[H_phase]])))*0.6</f>
        <v>5.8688663594466022E-3</v>
      </c>
      <c r="J186">
        <f>(10^(_10sept_0_20[[#This Row],[V_mag_adj]]/20)*COS(RADIANS(_10sept_0_20[[#This Row],[V_phase]])))*0.6</f>
        <v>-1.0861132738163078E-3</v>
      </c>
      <c r="K186">
        <f>(10^(_10sept_0_20[[#This Row],[V_mag_adj]]/20)*SIN(RADIANS(_10sept_0_20[[#This Row],[V_phase]])))*0.6</f>
        <v>5.8658562345227832E-3</v>
      </c>
    </row>
    <row r="187" spans="1:11" x14ac:dyDescent="0.25">
      <c r="A187">
        <v>4</v>
      </c>
      <c r="B187">
        <v>-0.03</v>
      </c>
      <c r="C187">
        <v>94.43</v>
      </c>
      <c r="D187">
        <v>-0.02</v>
      </c>
      <c r="E187">
        <v>94.71</v>
      </c>
      <c r="F187">
        <f>_10sept_0_20[[#This Row],[H_mag]]-40</f>
        <v>-40.03</v>
      </c>
      <c r="G187">
        <f>_10sept_0_20[[#This Row],[V_mag]]-40</f>
        <v>-40.020000000000003</v>
      </c>
      <c r="H187">
        <f>(10^(_10sept_0_20[[#This Row],[H_mag_adj]]/20)*COS(RADIANS(_10sept_0_20[[#This Row],[H_phase]])))*0.6</f>
        <v>-4.6184851293664005E-4</v>
      </c>
      <c r="I187">
        <f>(10^(_10sept_0_20[[#This Row],[H_mag_adj]]/20)*SIN(RADIANS(_10sept_0_20[[#This Row],[H_phase]])))*0.6</f>
        <v>5.9614489592926803E-3</v>
      </c>
      <c r="J187">
        <f>(10^(_10sept_0_20[[#This Row],[V_mag_adj]]/20)*COS(RADIANS(_10sept_0_20[[#This Row],[V_phase]])))*0.6</f>
        <v>-4.9154160010445112E-4</v>
      </c>
      <c r="K187">
        <f>(10^(_10sept_0_20[[#This Row],[V_mag_adj]]/20)*SIN(RADIANS(_10sept_0_20[[#This Row],[V_phase]])))*0.6</f>
        <v>5.9659854072920465E-3</v>
      </c>
    </row>
    <row r="188" spans="1:11" x14ac:dyDescent="0.25">
      <c r="A188">
        <v>5</v>
      </c>
      <c r="B188">
        <v>-0.01</v>
      </c>
      <c r="C188">
        <v>88.46</v>
      </c>
      <c r="D188">
        <v>-0.03</v>
      </c>
      <c r="E188">
        <v>88.52</v>
      </c>
      <c r="F188">
        <f>_10sept_0_20[[#This Row],[H_mag]]-40</f>
        <v>-40.01</v>
      </c>
      <c r="G188">
        <f>_10sept_0_20[[#This Row],[V_mag]]-40</f>
        <v>-40.03</v>
      </c>
      <c r="H188">
        <f>(10^(_10sept_0_20[[#This Row],[H_mag_adj]]/20)*COS(RADIANS(_10sept_0_20[[#This Row],[H_phase]])))*0.6</f>
        <v>1.610634680890545E-4</v>
      </c>
      <c r="I188">
        <f>(10^(_10sept_0_20[[#This Row],[H_mag_adj]]/20)*SIN(RADIANS(_10sept_0_20[[#This Row],[H_phase]])))*0.6</f>
        <v>5.990931551675337E-3</v>
      </c>
      <c r="J188">
        <f>(10^(_10sept_0_20[[#This Row],[V_mag_adj]]/20)*COS(RADIANS(_10sept_0_20[[#This Row],[V_phase]])))*0.6</f>
        <v>1.5443368565978369E-4</v>
      </c>
      <c r="K188">
        <f>(10^(_10sept_0_20[[#This Row],[V_mag_adj]]/20)*SIN(RADIANS(_10sept_0_20[[#This Row],[V_phase]])))*0.6</f>
        <v>5.9773177914418359E-3</v>
      </c>
    </row>
    <row r="189" spans="1:11" x14ac:dyDescent="0.25">
      <c r="A189">
        <v>6</v>
      </c>
      <c r="B189">
        <v>0</v>
      </c>
      <c r="C189">
        <v>82.39</v>
      </c>
      <c r="D189">
        <v>-0.01</v>
      </c>
      <c r="E189">
        <v>82.91</v>
      </c>
      <c r="F189">
        <f>_10sept_0_20[[#This Row],[H_mag]]-40</f>
        <v>-40</v>
      </c>
      <c r="G189">
        <f>_10sept_0_20[[#This Row],[V_mag]]-40</f>
        <v>-40.01</v>
      </c>
      <c r="H189">
        <f>(10^(_10sept_0_20[[#This Row],[H_mag_adj]]/20)*COS(RADIANS(_10sept_0_20[[#This Row],[H_phase]])))*0.6</f>
        <v>7.9457632793764423E-4</v>
      </c>
      <c r="I189">
        <f>(10^(_10sept_0_20[[#This Row],[H_mag_adj]]/20)*SIN(RADIANS(_10sept_0_20[[#This Row],[H_phase]])))*0.6</f>
        <v>5.9471546523594907E-3</v>
      </c>
      <c r="J189">
        <f>(10^(_10sept_0_20[[#This Row],[V_mag_adj]]/20)*COS(RADIANS(_10sept_0_20[[#This Row],[V_phase]])))*0.6</f>
        <v>7.3971755983782029E-4</v>
      </c>
      <c r="K189">
        <f>(10^(_10sept_0_20[[#This Row],[V_mag_adj]]/20)*SIN(RADIANS(_10sept_0_20[[#This Row],[V_phase]])))*0.6</f>
        <v>5.9472699811997367E-3</v>
      </c>
    </row>
    <row r="190" spans="1:11" x14ac:dyDescent="0.25">
      <c r="A190">
        <v>7</v>
      </c>
      <c r="B190">
        <v>0</v>
      </c>
      <c r="C190">
        <v>76.14</v>
      </c>
      <c r="D190">
        <v>-0.01</v>
      </c>
      <c r="E190">
        <v>76.34</v>
      </c>
      <c r="F190">
        <f>_10sept_0_20[[#This Row],[H_mag]]-40</f>
        <v>-40</v>
      </c>
      <c r="G190">
        <f>_10sept_0_20[[#This Row],[V_mag]]-40</f>
        <v>-40.01</v>
      </c>
      <c r="H190">
        <f>(10^(_10sept_0_20[[#This Row],[H_mag_adj]]/20)*COS(RADIANS(_10sept_0_20[[#This Row],[H_phase]])))*0.6</f>
        <v>1.4373017762515316E-3</v>
      </c>
      <c r="I190">
        <f>(10^(_10sept_0_20[[#This Row],[H_mag_adj]]/20)*SIN(RADIANS(_10sept_0_20[[#This Row],[H_phase]])))*0.6</f>
        <v>5.8253037349123866E-3</v>
      </c>
      <c r="J190">
        <f>(10^(_10sept_0_20[[#This Row],[V_mag_adj]]/20)*COS(RADIANS(_10sept_0_20[[#This Row],[V_phase]])))*0.6</f>
        <v>1.4153285194645454E-3</v>
      </c>
      <c r="K190">
        <f>(10^(_10sept_0_20[[#This Row],[V_mag_adj]]/20)*SIN(RADIANS(_10sept_0_20[[#This Row],[V_phase]])))*0.6</f>
        <v>5.8235768630286169E-3</v>
      </c>
    </row>
    <row r="191" spans="1:11" x14ac:dyDescent="0.25">
      <c r="A191">
        <v>8</v>
      </c>
      <c r="B191">
        <v>-0.02</v>
      </c>
      <c r="C191">
        <v>69.150000000000006</v>
      </c>
      <c r="D191">
        <v>-0.02</v>
      </c>
      <c r="E191">
        <v>69.19</v>
      </c>
      <c r="F191">
        <f>_10sept_0_20[[#This Row],[H_mag]]-40</f>
        <v>-40.020000000000003</v>
      </c>
      <c r="G191">
        <f>_10sept_0_20[[#This Row],[V_mag]]-40</f>
        <v>-40.020000000000003</v>
      </c>
      <c r="H191">
        <f>(10^(_10sept_0_20[[#This Row],[H_mag_adj]]/20)*COS(RADIANS(_10sept_0_20[[#This Row],[H_phase]])))*0.6</f>
        <v>2.1306241025241201E-3</v>
      </c>
      <c r="I191">
        <f>(10^(_10sept_0_20[[#This Row],[H_mag_adj]]/20)*SIN(RADIANS(_10sept_0_20[[#This Row],[H_phase]])))*0.6</f>
        <v>5.5941966320820526E-3</v>
      </c>
      <c r="J191">
        <f>(10^(_10sept_0_20[[#This Row],[V_mag_adj]]/20)*COS(RADIANS(_10sept_0_20[[#This Row],[V_phase]])))*0.6</f>
        <v>2.1267180976118649E-3</v>
      </c>
      <c r="K191">
        <f>(10^(_10sept_0_20[[#This Row],[V_mag_adj]]/20)*SIN(RADIANS(_10sept_0_20[[#This Row],[V_phase]])))*0.6</f>
        <v>5.5956827249179402E-3</v>
      </c>
    </row>
    <row r="192" spans="1:11" x14ac:dyDescent="0.25">
      <c r="A192">
        <v>9</v>
      </c>
      <c r="B192">
        <v>-0.04</v>
      </c>
      <c r="C192">
        <v>62.39</v>
      </c>
      <c r="D192">
        <v>-0.04</v>
      </c>
      <c r="E192">
        <v>62.54</v>
      </c>
      <c r="F192">
        <f>_10sept_0_20[[#This Row],[H_mag]]-40</f>
        <v>-40.04</v>
      </c>
      <c r="G192">
        <f>_10sept_0_20[[#This Row],[V_mag]]-40</f>
        <v>-40.04</v>
      </c>
      <c r="H192">
        <f>(10^(_10sept_0_20[[#This Row],[H_mag_adj]]/20)*COS(RADIANS(_10sept_0_20[[#This Row],[H_phase]])))*0.6</f>
        <v>2.7679280233326824E-3</v>
      </c>
      <c r="I192">
        <f>(10^(_10sept_0_20[[#This Row],[H_mag_adj]]/20)*SIN(RADIANS(_10sept_0_20[[#This Row],[H_phase]])))*0.6</f>
        <v>5.2923080478926446E-3</v>
      </c>
      <c r="J192">
        <f>(10^(_10sept_0_20[[#This Row],[V_mag_adj]]/20)*COS(RADIANS(_10sept_0_20[[#This Row],[V_phase]])))*0.6</f>
        <v>2.7540633235555155E-3</v>
      </c>
      <c r="K192">
        <f>(10^(_10sept_0_20[[#This Row],[V_mag_adj]]/20)*SIN(RADIANS(_10sept_0_20[[#This Row],[V_phase]])))*0.6</f>
        <v>5.2995363217913675E-3</v>
      </c>
    </row>
    <row r="193" spans="1:11" x14ac:dyDescent="0.25">
      <c r="A193">
        <v>10</v>
      </c>
      <c r="B193">
        <v>-7.0000000000000007E-2</v>
      </c>
      <c r="C193">
        <v>55.12</v>
      </c>
      <c r="D193">
        <v>-0.08</v>
      </c>
      <c r="E193">
        <v>55.44</v>
      </c>
      <c r="F193">
        <f>_10sept_0_20[[#This Row],[H_mag]]-40</f>
        <v>-40.07</v>
      </c>
      <c r="G193">
        <f>_10sept_0_20[[#This Row],[V_mag]]-40</f>
        <v>-40.08</v>
      </c>
      <c r="H193">
        <f>(10^(_10sept_0_20[[#This Row],[H_mag_adj]]/20)*COS(RADIANS(_10sept_0_20[[#This Row],[H_phase]])))*0.6</f>
        <v>3.4036165737525654E-3</v>
      </c>
      <c r="I193">
        <f>(10^(_10sept_0_20[[#This Row],[H_mag_adj]]/20)*SIN(RADIANS(_10sept_0_20[[#This Row],[H_phase]])))*0.6</f>
        <v>4.8826011537169032E-3</v>
      </c>
      <c r="J193">
        <f>(10^(_10sept_0_20[[#This Row],[V_mag_adj]]/20)*COS(RADIANS(_10sept_0_20[[#This Row],[V_phase]])))*0.6</f>
        <v>3.3724091768432413E-3</v>
      </c>
      <c r="K193">
        <f>(10^(_10sept_0_20[[#This Row],[V_mag_adj]]/20)*SIN(RADIANS(_10sept_0_20[[#This Row],[V_phase]])))*0.6</f>
        <v>4.8958944323446033E-3</v>
      </c>
    </row>
    <row r="194" spans="1:11" x14ac:dyDescent="0.25">
      <c r="A194">
        <v>11</v>
      </c>
      <c r="B194">
        <v>-0.12</v>
      </c>
      <c r="C194">
        <v>47.64</v>
      </c>
      <c r="D194">
        <v>-0.13</v>
      </c>
      <c r="E194">
        <v>47.86</v>
      </c>
      <c r="F194">
        <f>_10sept_0_20[[#This Row],[H_mag]]-40</f>
        <v>-40.119999999999997</v>
      </c>
      <c r="G194">
        <f>_10sept_0_20[[#This Row],[V_mag]]-40</f>
        <v>-40.130000000000003</v>
      </c>
      <c r="H194">
        <f>(10^(_10sept_0_20[[#This Row],[H_mag_adj]]/20)*COS(RADIANS(_10sept_0_20[[#This Row],[H_phase]])))*0.6</f>
        <v>3.9872519060217652E-3</v>
      </c>
      <c r="I194">
        <f>(10^(_10sept_0_20[[#This Row],[H_mag_adj]]/20)*SIN(RADIANS(_10sept_0_20[[#This Row],[H_phase]])))*0.6</f>
        <v>4.3727248134197193E-3</v>
      </c>
      <c r="J194">
        <f>(10^(_10sept_0_20[[#This Row],[V_mag_adj]]/20)*COS(RADIANS(_10sept_0_20[[#This Row],[V_phase]])))*0.6</f>
        <v>3.9658639973680727E-3</v>
      </c>
      <c r="K194">
        <f>(10^(_10sept_0_20[[#This Row],[V_mag_adj]]/20)*SIN(RADIANS(_10sept_0_20[[#This Row],[V_phase]])))*0.6</f>
        <v>4.3829535219093198E-3</v>
      </c>
    </row>
    <row r="195" spans="1:11" x14ac:dyDescent="0.25">
      <c r="A195">
        <v>12</v>
      </c>
      <c r="B195">
        <v>-0.19</v>
      </c>
      <c r="C195">
        <v>39.619999999999997</v>
      </c>
      <c r="D195">
        <v>-0.2</v>
      </c>
      <c r="E195">
        <v>39.72</v>
      </c>
      <c r="F195">
        <f>_10sept_0_20[[#This Row],[H_mag]]-40</f>
        <v>-40.19</v>
      </c>
      <c r="G195">
        <f>_10sept_0_20[[#This Row],[V_mag]]-40</f>
        <v>-40.200000000000003</v>
      </c>
      <c r="H195">
        <f>(10^(_10sept_0_20[[#This Row],[H_mag_adj]]/20)*COS(RADIANS(_10sept_0_20[[#This Row],[H_phase]])))*0.6</f>
        <v>4.5217432700389451E-3</v>
      </c>
      <c r="I195">
        <f>(10^(_10sept_0_20[[#This Row],[H_mag_adj]]/20)*SIN(RADIANS(_10sept_0_20[[#This Row],[H_phase]])))*0.6</f>
        <v>3.7433707225536508E-3</v>
      </c>
      <c r="J195">
        <f>(10^(_10sept_0_20[[#This Row],[V_mag_adj]]/20)*COS(RADIANS(_10sept_0_20[[#This Row],[V_phase]])))*0.6</f>
        <v>4.5100076436434275E-3</v>
      </c>
      <c r="K195">
        <f>(10^(_10sept_0_20[[#This Row],[V_mag_adj]]/20)*SIN(RADIANS(_10sept_0_20[[#This Row],[V_phase]])))*0.6</f>
        <v>3.7469406388478403E-3</v>
      </c>
    </row>
    <row r="196" spans="1:11" x14ac:dyDescent="0.25">
      <c r="A196">
        <v>13</v>
      </c>
      <c r="B196">
        <v>-0.22</v>
      </c>
      <c r="C196">
        <v>30.37</v>
      </c>
      <c r="D196">
        <v>-0.25</v>
      </c>
      <c r="E196">
        <v>30.7</v>
      </c>
      <c r="F196">
        <f>_10sept_0_20[[#This Row],[H_mag]]-40</f>
        <v>-40.22</v>
      </c>
      <c r="G196">
        <f>_10sept_0_20[[#This Row],[V_mag]]-40</f>
        <v>-40.25</v>
      </c>
      <c r="H196">
        <f>(10^(_10sept_0_20[[#This Row],[H_mag_adj]]/20)*COS(RADIANS(_10sept_0_20[[#This Row],[H_phase]])))*0.6</f>
        <v>5.0472006391657507E-3</v>
      </c>
      <c r="I196">
        <f>(10^(_10sept_0_20[[#This Row],[H_mag_adj]]/20)*SIN(RADIANS(_10sept_0_20[[#This Row],[H_phase]])))*0.6</f>
        <v>2.9576237555901013E-3</v>
      </c>
      <c r="J196">
        <f>(10^(_10sept_0_20[[#This Row],[V_mag_adj]]/20)*COS(RADIANS(_10sept_0_20[[#This Row],[V_phase]])))*0.6</f>
        <v>5.0127390078635444E-3</v>
      </c>
      <c r="K196">
        <f>(10^(_10sept_0_20[[#This Row],[V_mag_adj]]/20)*SIN(RADIANS(_10sept_0_20[[#This Row],[V_phase]])))*0.6</f>
        <v>2.9763466171359092E-3</v>
      </c>
    </row>
    <row r="197" spans="1:11" x14ac:dyDescent="0.25">
      <c r="A197">
        <v>14</v>
      </c>
      <c r="B197">
        <v>-0.28999999999999998</v>
      </c>
      <c r="C197">
        <v>21.75</v>
      </c>
      <c r="D197">
        <v>-0.3</v>
      </c>
      <c r="E197">
        <v>21.91</v>
      </c>
      <c r="F197">
        <f>_10sept_0_20[[#This Row],[H_mag]]-40</f>
        <v>-40.29</v>
      </c>
      <c r="G197">
        <f>_10sept_0_20[[#This Row],[V_mag]]-40</f>
        <v>-40.299999999999997</v>
      </c>
      <c r="H197">
        <f>(10^(_10sept_0_20[[#This Row],[H_mag_adj]]/20)*COS(RADIANS(_10sept_0_20[[#This Row],[H_phase]])))*0.6</f>
        <v>5.3898654510224865E-3</v>
      </c>
      <c r="I197">
        <f>(10^(_10sept_0_20[[#This Row],[H_mag_adj]]/20)*SIN(RADIANS(_10sept_0_20[[#This Row],[H_phase]])))*0.6</f>
        <v>2.1503382731993675E-3</v>
      </c>
      <c r="J197">
        <f>(10^(_10sept_0_20[[#This Row],[V_mag_adj]]/20)*COS(RADIANS(_10sept_0_20[[#This Row],[V_phase]])))*0.6</f>
        <v>5.3776447582748474E-3</v>
      </c>
      <c r="K197">
        <f>(10^(_10sept_0_20[[#This Row],[V_mag_adj]]/20)*SIN(RADIANS(_10sept_0_20[[#This Row],[V_phase]])))*0.6</f>
        <v>2.1628896602672045E-3</v>
      </c>
    </row>
    <row r="198" spans="1:11" x14ac:dyDescent="0.25">
      <c r="A198">
        <v>15</v>
      </c>
      <c r="B198">
        <v>-0.38</v>
      </c>
      <c r="C198">
        <v>13.43</v>
      </c>
      <c r="D198">
        <v>-0.45</v>
      </c>
      <c r="E198">
        <v>14.36</v>
      </c>
      <c r="F198">
        <f>_10sept_0_20[[#This Row],[H_mag]]-40</f>
        <v>-40.380000000000003</v>
      </c>
      <c r="G198">
        <f>_10sept_0_20[[#This Row],[V_mag]]-40</f>
        <v>-40.450000000000003</v>
      </c>
      <c r="H198">
        <f>(10^(_10sept_0_20[[#This Row],[H_mag_adj]]/20)*COS(RADIANS(_10sept_0_20[[#This Row],[H_phase]])))*0.6</f>
        <v>5.5861141617945991E-3</v>
      </c>
      <c r="I198">
        <f>(10^(_10sept_0_20[[#This Row],[H_mag_adj]]/20)*SIN(RADIANS(_10sept_0_20[[#This Row],[H_phase]])))*0.6</f>
        <v>1.3338913808064684E-3</v>
      </c>
      <c r="J198">
        <f>(10^(_10sept_0_20[[#This Row],[V_mag_adj]]/20)*COS(RADIANS(_10sept_0_20[[#This Row],[V_phase]])))*0.6</f>
        <v>5.5190699608768717E-3</v>
      </c>
      <c r="K198">
        <f>(10^(_10sept_0_20[[#This Row],[V_mag_adj]]/20)*SIN(RADIANS(_10sept_0_20[[#This Row],[V_phase]])))*0.6</f>
        <v>1.4129500064620118E-3</v>
      </c>
    </row>
    <row r="199" spans="1:11" x14ac:dyDescent="0.25">
      <c r="A199">
        <v>16</v>
      </c>
      <c r="B199">
        <v>-0.5</v>
      </c>
      <c r="C199">
        <v>4.88</v>
      </c>
      <c r="D199">
        <v>-0.54</v>
      </c>
      <c r="E199">
        <v>5.45</v>
      </c>
      <c r="F199">
        <f>_10sept_0_20[[#This Row],[H_mag]]-40</f>
        <v>-40.5</v>
      </c>
      <c r="G199">
        <f>_10sept_0_20[[#This Row],[V_mag]]-40</f>
        <v>-40.54</v>
      </c>
      <c r="H199">
        <f>(10^(_10sept_0_20[[#This Row],[H_mag_adj]]/20)*COS(RADIANS(_10sept_0_20[[#This Row],[H_phase]])))*0.6</f>
        <v>5.6438322260530544E-3</v>
      </c>
      <c r="I199">
        <f>(10^(_10sept_0_20[[#This Row],[H_mag_adj]]/20)*SIN(RADIANS(_10sept_0_20[[#This Row],[H_phase]])))*0.6</f>
        <v>4.8186261214152378E-4</v>
      </c>
      <c r="J199">
        <f>(10^(_10sept_0_20[[#This Row],[V_mag_adj]]/20)*COS(RADIANS(_10sept_0_20[[#This Row],[V_phase]])))*0.6</f>
        <v>5.6128515255216005E-3</v>
      </c>
      <c r="K199">
        <f>(10^(_10sept_0_20[[#This Row],[V_mag_adj]]/20)*SIN(RADIANS(_10sept_0_20[[#This Row],[V_phase]])))*0.6</f>
        <v>5.3551299472379707E-4</v>
      </c>
    </row>
    <row r="200" spans="1:11" x14ac:dyDescent="0.25">
      <c r="A200">
        <v>17</v>
      </c>
      <c r="B200">
        <v>-0.62</v>
      </c>
      <c r="C200">
        <v>-3.89</v>
      </c>
      <c r="D200">
        <v>-0.67</v>
      </c>
      <c r="E200">
        <v>-2.65</v>
      </c>
      <c r="F200">
        <f>_10sept_0_20[[#This Row],[H_mag]]-40</f>
        <v>-40.619999999999997</v>
      </c>
      <c r="G200">
        <f>_10sept_0_20[[#This Row],[V_mag]]-40</f>
        <v>-40.67</v>
      </c>
      <c r="H200">
        <f>(10^(_10sept_0_20[[#This Row],[H_mag_adj]]/20)*COS(RADIANS(_10sept_0_20[[#This Row],[H_phase]])))*0.6</f>
        <v>5.5737763692063989E-3</v>
      </c>
      <c r="I200">
        <f>(10^(_10sept_0_20[[#This Row],[H_mag_adj]]/20)*SIN(RADIANS(_10sept_0_20[[#This Row],[H_phase]])))*0.6</f>
        <v>-3.7900463502726168E-4</v>
      </c>
      <c r="J200">
        <f>(10^(_10sept_0_20[[#This Row],[V_mag_adj]]/20)*COS(RADIANS(_10sept_0_20[[#This Row],[V_phase]])))*0.6</f>
        <v>5.5486402577651891E-3</v>
      </c>
      <c r="K200">
        <f>(10^(_10sept_0_20[[#This Row],[V_mag_adj]]/20)*SIN(RADIANS(_10sept_0_20[[#This Row],[V_phase]])))*0.6</f>
        <v>-2.56814559946889E-4</v>
      </c>
    </row>
    <row r="201" spans="1:11" x14ac:dyDescent="0.25">
      <c r="A201">
        <v>18</v>
      </c>
      <c r="B201">
        <v>-0.77</v>
      </c>
      <c r="C201">
        <v>-12.12</v>
      </c>
      <c r="D201">
        <v>-0.78</v>
      </c>
      <c r="E201">
        <v>-11.91</v>
      </c>
      <c r="F201">
        <f>_10sept_0_20[[#This Row],[H_mag]]-40</f>
        <v>-40.770000000000003</v>
      </c>
      <c r="G201">
        <f>_10sept_0_20[[#This Row],[V_mag]]-40</f>
        <v>-40.78</v>
      </c>
      <c r="H201">
        <f>(10^(_10sept_0_20[[#This Row],[H_mag_adj]]/20)*COS(RADIANS(_10sept_0_20[[#This Row],[H_phase]])))*0.6</f>
        <v>5.3686032559079463E-3</v>
      </c>
      <c r="I201">
        <f>(10^(_10sept_0_20[[#This Row],[H_mag_adj]]/20)*SIN(RADIANS(_10sept_0_20[[#This Row],[H_phase]])))*0.6</f>
        <v>-1.1528890827925825E-3</v>
      </c>
      <c r="J201">
        <f>(10^(_10sept_0_20[[#This Row],[V_mag_adj]]/20)*COS(RADIANS(_10sept_0_20[[#This Row],[V_phase]])))*0.6</f>
        <v>5.3666106489043269E-3</v>
      </c>
      <c r="K201">
        <f>(10^(_10sept_0_20[[#This Row],[V_mag_adj]]/20)*SIN(RADIANS(_10sept_0_20[[#This Row],[V_phase]])))*0.6</f>
        <v>-1.131900525395907E-3</v>
      </c>
    </row>
    <row r="202" spans="1:11" x14ac:dyDescent="0.25">
      <c r="A202">
        <v>19</v>
      </c>
      <c r="B202">
        <v>-0.9</v>
      </c>
      <c r="C202">
        <v>-20.72</v>
      </c>
      <c r="D202">
        <v>-0.91</v>
      </c>
      <c r="E202">
        <v>-20.73</v>
      </c>
      <c r="F202">
        <f>_10sept_0_20[[#This Row],[H_mag]]-40</f>
        <v>-40.9</v>
      </c>
      <c r="G202">
        <f>_10sept_0_20[[#This Row],[V_mag]]-40</f>
        <v>-40.909999999999997</v>
      </c>
      <c r="H202">
        <f>(10^(_10sept_0_20[[#This Row],[H_mag_adj]]/20)*COS(RADIANS(_10sept_0_20[[#This Row],[H_phase]])))*0.6</f>
        <v>5.0595482784577322E-3</v>
      </c>
      <c r="I202">
        <f>(10^(_10sept_0_20[[#This Row],[H_mag_adj]]/20)*SIN(RADIANS(_10sept_0_20[[#This Row],[H_phase]])))*0.6</f>
        <v>-1.9138625342126762E-3</v>
      </c>
      <c r="J202">
        <f>(10^(_10sept_0_20[[#This Row],[V_mag_adj]]/20)*COS(RADIANS(_10sept_0_20[[#This Row],[V_phase]])))*0.6</f>
        <v>5.0533928854506402E-3</v>
      </c>
      <c r="K202">
        <f>(10^(_10sept_0_20[[#This Row],[V_mag_adj]]/20)*SIN(RADIANS(_10sept_0_20[[#This Row],[V_phase]])))*0.6</f>
        <v>-1.9125423990111045E-3</v>
      </c>
    </row>
    <row r="203" spans="1:11" x14ac:dyDescent="0.25">
      <c r="A203">
        <v>20</v>
      </c>
      <c r="B203">
        <v>-1.02</v>
      </c>
      <c r="C203">
        <v>-30.4</v>
      </c>
      <c r="D203">
        <v>-1.04</v>
      </c>
      <c r="E203">
        <v>-30.55</v>
      </c>
      <c r="F203">
        <f>_10sept_0_20[[#This Row],[H_mag]]-40</f>
        <v>-41.02</v>
      </c>
      <c r="G203">
        <f>_10sept_0_20[[#This Row],[V_mag]]-40</f>
        <v>-41.04</v>
      </c>
      <c r="H203">
        <f>(10^(_10sept_0_20[[#This Row],[H_mag_adj]]/20)*COS(RADIANS(_10sept_0_20[[#This Row],[H_phase]])))*0.6</f>
        <v>4.601688712961122E-3</v>
      </c>
      <c r="I203">
        <f>(10^(_10sept_0_20[[#This Row],[H_mag_adj]]/20)*SIN(RADIANS(_10sept_0_20[[#This Row],[H_phase]])))*0.6</f>
        <v>-2.6997947323824235E-3</v>
      </c>
      <c r="J203">
        <f>(10^(_10sept_0_20[[#This Row],[V_mag_adj]]/20)*COS(RADIANS(_10sept_0_20[[#This Row],[V_phase]])))*0.6</f>
        <v>4.5840376071816513E-3</v>
      </c>
      <c r="K203">
        <f>(10^(_10sept_0_20[[#This Row],[V_mag_adj]]/20)*SIN(RADIANS(_10sept_0_20[[#This Row],[V_phase]])))*0.6</f>
        <v>-2.7055956174136301E-3</v>
      </c>
    </row>
    <row r="204" spans="1:11" x14ac:dyDescent="0.25">
      <c r="A204">
        <v>21</v>
      </c>
      <c r="B204">
        <v>-1.1499999999999999</v>
      </c>
      <c r="C204">
        <v>-40.450000000000003</v>
      </c>
      <c r="D204">
        <v>-1.1499999999999999</v>
      </c>
      <c r="E204">
        <v>-40.299999999999997</v>
      </c>
      <c r="F204">
        <f>_10sept_0_20[[#This Row],[H_mag]]-40</f>
        <v>-41.15</v>
      </c>
      <c r="G204">
        <f>_10sept_0_20[[#This Row],[V_mag]]-40</f>
        <v>-41.15</v>
      </c>
      <c r="H204">
        <f>(10^(_10sept_0_20[[#This Row],[H_mag_adj]]/20)*COS(RADIANS(_10sept_0_20[[#This Row],[H_phase]])))*0.6</f>
        <v>3.999633256848243E-3</v>
      </c>
      <c r="I204">
        <f>(10^(_10sept_0_20[[#This Row],[H_mag_adj]]/20)*SIN(RADIANS(_10sept_0_20[[#This Row],[H_phase]])))*0.6</f>
        <v>-3.4099776286273423E-3</v>
      </c>
      <c r="J204">
        <f>(10^(_10sept_0_20[[#This Row],[V_mag_adj]]/20)*COS(RADIANS(_10sept_0_20[[#This Row],[V_phase]])))*0.6</f>
        <v>4.0085468406870356E-3</v>
      </c>
      <c r="K204">
        <f>(10^(_10sept_0_20[[#This Row],[V_mag_adj]]/20)*SIN(RADIANS(_10sept_0_20[[#This Row],[V_phase]])))*0.6</f>
        <v>-3.3994949394054734E-3</v>
      </c>
    </row>
    <row r="205" spans="1:11" x14ac:dyDescent="0.25">
      <c r="A205">
        <v>22</v>
      </c>
      <c r="B205">
        <v>-1.25</v>
      </c>
      <c r="C205">
        <v>-50.43</v>
      </c>
      <c r="D205">
        <v>-1.25</v>
      </c>
      <c r="E205">
        <v>-50.18</v>
      </c>
      <c r="F205">
        <f>_10sept_0_20[[#This Row],[H_mag]]-40</f>
        <v>-41.25</v>
      </c>
      <c r="G205">
        <f>_10sept_0_20[[#This Row],[V_mag]]-40</f>
        <v>-41.25</v>
      </c>
      <c r="H205">
        <f>(10^(_10sept_0_20[[#This Row],[H_mag_adj]]/20)*COS(RADIANS(_10sept_0_20[[#This Row],[H_phase]])))*0.6</f>
        <v>3.3098219631711476E-3</v>
      </c>
      <c r="I205">
        <f>(10^(_10sept_0_20[[#This Row],[H_mag_adj]]/20)*SIN(RADIANS(_10sept_0_20[[#This Row],[H_phase]])))*0.6</f>
        <v>-4.0051554411880521E-3</v>
      </c>
      <c r="J205">
        <f>(10^(_10sept_0_20[[#This Row],[V_mag_adj]]/20)*COS(RADIANS(_10sept_0_20[[#This Row],[V_phase]])))*0.6</f>
        <v>3.3272661879749504E-3</v>
      </c>
      <c r="K205">
        <f>(10^(_10sept_0_20[[#This Row],[V_mag_adj]]/20)*SIN(RADIANS(_10sept_0_20[[#This Row],[V_phase]])))*0.6</f>
        <v>-3.9906755380921428E-3</v>
      </c>
    </row>
    <row r="206" spans="1:11" x14ac:dyDescent="0.25">
      <c r="A206">
        <v>23</v>
      </c>
      <c r="B206">
        <v>-1.33</v>
      </c>
      <c r="C206">
        <v>-60.16</v>
      </c>
      <c r="D206">
        <v>-1.33</v>
      </c>
      <c r="E206">
        <v>-60.33</v>
      </c>
      <c r="F206">
        <f>_10sept_0_20[[#This Row],[H_mag]]-40</f>
        <v>-41.33</v>
      </c>
      <c r="G206">
        <f>_10sept_0_20[[#This Row],[V_mag]]-40</f>
        <v>-41.33</v>
      </c>
      <c r="H206">
        <f>(10^(_10sept_0_20[[#This Row],[H_mag_adj]]/20)*COS(RADIANS(_10sept_0_20[[#This Row],[H_phase]])))*0.6</f>
        <v>2.5616150405104944E-3</v>
      </c>
      <c r="I206">
        <f>(10^(_10sept_0_20[[#This Row],[H_mag_adj]]/20)*SIN(RADIANS(_10sept_0_20[[#This Row],[H_phase]])))*0.6</f>
        <v>-4.4656000597949738E-3</v>
      </c>
      <c r="J206">
        <f>(10^(_10sept_0_20[[#This Row],[V_mag_adj]]/20)*COS(RADIANS(_10sept_0_20[[#This Row],[V_phase]])))*0.6</f>
        <v>2.5483540823421909E-3</v>
      </c>
      <c r="K206">
        <f>(10^(_10sept_0_20[[#This Row],[V_mag_adj]]/20)*SIN(RADIANS(_10sept_0_20[[#This Row],[V_phase]])))*0.6</f>
        <v>-4.4731808571552688E-3</v>
      </c>
    </row>
    <row r="207" spans="1:11" x14ac:dyDescent="0.25">
      <c r="A207">
        <v>24</v>
      </c>
      <c r="B207">
        <v>-1.39</v>
      </c>
      <c r="C207">
        <v>-70.55</v>
      </c>
      <c r="D207">
        <v>-1.4</v>
      </c>
      <c r="E207">
        <v>-70.64</v>
      </c>
      <c r="F207">
        <f>_10sept_0_20[[#This Row],[H_mag]]-40</f>
        <v>-41.39</v>
      </c>
      <c r="G207">
        <f>_10sept_0_20[[#This Row],[V_mag]]-40</f>
        <v>-41.4</v>
      </c>
      <c r="H207">
        <f>(10^(_10sept_0_20[[#This Row],[H_mag_adj]]/20)*COS(RADIANS(_10sept_0_20[[#This Row],[H_phase]])))*0.6</f>
        <v>1.7024516078971935E-3</v>
      </c>
      <c r="I207">
        <f>(10^(_10sept_0_20[[#This Row],[H_mag_adj]]/20)*SIN(RADIANS(_10sept_0_20[[#This Row],[H_phase]])))*0.6</f>
        <v>-4.8209410897078805E-3</v>
      </c>
      <c r="J207">
        <f>(10^(_10sept_0_20[[#This Row],[V_mag_adj]]/20)*COS(RADIANS(_10sept_0_20[[#This Row],[V_phase]])))*0.6</f>
        <v>1.6929266179476292E-3</v>
      </c>
      <c r="K207">
        <f>(10^(_10sept_0_20[[#This Row],[V_mag_adj]]/20)*SIN(RADIANS(_10sept_0_20[[#This Row],[V_phase]])))*0.6</f>
        <v>-4.8180591558161737E-3</v>
      </c>
    </row>
    <row r="208" spans="1:11" x14ac:dyDescent="0.25">
      <c r="A208">
        <v>25</v>
      </c>
      <c r="B208">
        <v>-1.43</v>
      </c>
      <c r="C208">
        <v>-81.27</v>
      </c>
      <c r="D208">
        <v>-1.43</v>
      </c>
      <c r="E208">
        <v>-81.430000000000007</v>
      </c>
      <c r="F208">
        <f>_10sept_0_20[[#This Row],[H_mag]]-40</f>
        <v>-41.43</v>
      </c>
      <c r="G208">
        <f>_10sept_0_20[[#This Row],[V_mag]]-40</f>
        <v>-41.43</v>
      </c>
      <c r="H208">
        <f>(10^(_10sept_0_20[[#This Row],[H_mag_adj]]/20)*COS(RADIANS(_10sept_0_20[[#This Row],[H_phase]])))*0.6</f>
        <v>7.7243357962023483E-4</v>
      </c>
      <c r="I208">
        <f>(10^(_10sept_0_20[[#This Row],[H_mag_adj]]/20)*SIN(RADIANS(_10sept_0_20[[#This Row],[H_phase]])))*0.6</f>
        <v>-5.0302593942269267E-3</v>
      </c>
      <c r="J208">
        <f>(10^(_10sept_0_20[[#This Row],[V_mag_adj]]/20)*COS(RADIANS(_10sept_0_20[[#This Row],[V_phase]])))*0.6</f>
        <v>7.5838345189580914E-4</v>
      </c>
      <c r="K208">
        <f>(10^(_10sept_0_20[[#This Row],[V_mag_adj]]/20)*SIN(RADIANS(_10sept_0_20[[#This Row],[V_phase]])))*0.6</f>
        <v>-5.0323968194115791E-3</v>
      </c>
    </row>
    <row r="209" spans="1:11" x14ac:dyDescent="0.25">
      <c r="A209">
        <v>26</v>
      </c>
      <c r="B209">
        <v>-1.43</v>
      </c>
      <c r="C209">
        <v>-92.61</v>
      </c>
      <c r="D209">
        <v>-1.43</v>
      </c>
      <c r="E209">
        <v>-92.51</v>
      </c>
      <c r="F209">
        <f>_10sept_0_20[[#This Row],[H_mag]]-40</f>
        <v>-41.43</v>
      </c>
      <c r="G209">
        <f>_10sept_0_20[[#This Row],[V_mag]]-40</f>
        <v>-41.43</v>
      </c>
      <c r="H209">
        <f>(10^(_10sept_0_20[[#This Row],[H_mag_adj]]/20)*COS(RADIANS(_10sept_0_20[[#This Row],[H_phase]])))*0.6</f>
        <v>-2.3174955842307954E-4</v>
      </c>
      <c r="I209">
        <f>(10^(_10sept_0_20[[#This Row],[H_mag_adj]]/20)*SIN(RADIANS(_10sept_0_20[[#This Row],[H_phase]])))*0.6</f>
        <v>-5.0839409271060468E-3</v>
      </c>
      <c r="J209">
        <f>(10^(_10sept_0_20[[#This Row],[V_mag_adj]]/20)*COS(RADIANS(_10sept_0_20[[#This Row],[V_phase]])))*0.6</f>
        <v>-2.2287605913777755E-4</v>
      </c>
      <c r="K209">
        <f>(10^(_10sept_0_20[[#This Row],[V_mag_adj]]/20)*SIN(RADIANS(_10sept_0_20[[#This Row],[V_phase]])))*0.6</f>
        <v>-5.0843376629012742E-3</v>
      </c>
    </row>
    <row r="210" spans="1:11" x14ac:dyDescent="0.25">
      <c r="A210">
        <v>27</v>
      </c>
      <c r="B210">
        <v>-1.42</v>
      </c>
      <c r="C210">
        <v>-103.2</v>
      </c>
      <c r="D210">
        <v>-1.42</v>
      </c>
      <c r="E210">
        <v>-103.66</v>
      </c>
      <c r="F210">
        <f>_10sept_0_20[[#This Row],[H_mag]]-40</f>
        <v>-41.42</v>
      </c>
      <c r="G210">
        <f>_10sept_0_20[[#This Row],[V_mag]]-40</f>
        <v>-41.42</v>
      </c>
      <c r="H210">
        <f>(10^(_10sept_0_20[[#This Row],[H_mag_adj]]/20)*COS(RADIANS(_10sept_0_20[[#This Row],[H_phase]])))*0.6</f>
        <v>-1.1634666021331332E-3</v>
      </c>
      <c r="I210">
        <f>(10^(_10sept_0_20[[#This Row],[H_mag_adj]]/20)*SIN(RADIANS(_10sept_0_20[[#This Row],[H_phase]])))*0.6</f>
        <v>-4.9604651713629792E-3</v>
      </c>
      <c r="J210">
        <f>(10^(_10sept_0_20[[#This Row],[V_mag_adj]]/20)*COS(RADIANS(_10sept_0_20[[#This Row],[V_phase]])))*0.6</f>
        <v>-1.2032538445388874E-3</v>
      </c>
      <c r="K210">
        <f>(10^(_10sept_0_20[[#This Row],[V_mag_adj]]/20)*SIN(RADIANS(_10sept_0_20[[#This Row],[V_phase]])))*0.6</f>
        <v>-4.9509644955489981E-3</v>
      </c>
    </row>
    <row r="211" spans="1:11" x14ac:dyDescent="0.25">
      <c r="A211">
        <v>28</v>
      </c>
      <c r="B211">
        <v>-1.36</v>
      </c>
      <c r="C211">
        <v>-114.79</v>
      </c>
      <c r="D211">
        <v>-1.37</v>
      </c>
      <c r="E211">
        <v>-115.44</v>
      </c>
      <c r="F211">
        <f>_10sept_0_20[[#This Row],[H_mag]]-40</f>
        <v>-41.36</v>
      </c>
      <c r="G211">
        <f>_10sept_0_20[[#This Row],[V_mag]]-40</f>
        <v>-41.37</v>
      </c>
      <c r="H211">
        <f>(10^(_10sept_0_20[[#This Row],[H_mag_adj]]/20)*COS(RADIANS(_10sept_0_20[[#This Row],[H_phase]])))*0.6</f>
        <v>-2.151144201797081E-3</v>
      </c>
      <c r="I211">
        <f>(10^(_10sept_0_20[[#This Row],[H_mag_adj]]/20)*SIN(RADIANS(_10sept_0_20[[#This Row],[H_phase]])))*0.6</f>
        <v>-4.6576373440273102E-3</v>
      </c>
      <c r="J211">
        <f>(10^(_10sept_0_20[[#This Row],[V_mag_adj]]/20)*COS(RADIANS(_10sept_0_20[[#This Row],[V_phase]])))*0.6</f>
        <v>-2.2013080533837682E-3</v>
      </c>
      <c r="K211">
        <f>(10^(_10sept_0_20[[#This Row],[V_mag_adj]]/20)*SIN(RADIANS(_10sept_0_20[[#This Row],[V_phase]])))*0.6</f>
        <v>-4.6276033995225063E-3</v>
      </c>
    </row>
    <row r="212" spans="1:11" x14ac:dyDescent="0.25">
      <c r="A212">
        <v>29</v>
      </c>
      <c r="B212">
        <v>-1.3</v>
      </c>
      <c r="C212">
        <v>-125.92</v>
      </c>
      <c r="D212">
        <v>-1.28</v>
      </c>
      <c r="E212">
        <v>-126.59</v>
      </c>
      <c r="F212">
        <f>_10sept_0_20[[#This Row],[H_mag]]-40</f>
        <v>-41.3</v>
      </c>
      <c r="G212">
        <f>_10sept_0_20[[#This Row],[V_mag]]-40</f>
        <v>-41.28</v>
      </c>
      <c r="H212">
        <f>(10^(_10sept_0_20[[#This Row],[H_mag_adj]]/20)*COS(RADIANS(_10sept_0_20[[#This Row],[H_phase]])))*0.6</f>
        <v>-3.0306381456197151E-3</v>
      </c>
      <c r="I212">
        <f>(10^(_10sept_0_20[[#This Row],[H_mag_adj]]/20)*SIN(RADIANS(_10sept_0_20[[#This Row],[H_phase]])))*0.6</f>
        <v>-4.1835871112177979E-3</v>
      </c>
      <c r="J212">
        <f>(10^(_10sept_0_20[[#This Row],[V_mag_adj]]/20)*COS(RADIANS(_10sept_0_20[[#This Row],[V_phase]])))*0.6</f>
        <v>-3.086450100030216E-3</v>
      </c>
      <c r="K212">
        <f>(10^(_10sept_0_20[[#This Row],[V_mag_adj]]/20)*SIN(RADIANS(_10sept_0_20[[#This Row],[V_phase]])))*0.6</f>
        <v>-4.1574243036571366E-3</v>
      </c>
    </row>
    <row r="213" spans="1:11" x14ac:dyDescent="0.25">
      <c r="A213">
        <v>30</v>
      </c>
      <c r="B213">
        <v>-1.19</v>
      </c>
      <c r="C213">
        <v>-137.69</v>
      </c>
      <c r="D213">
        <v>-1.19</v>
      </c>
      <c r="E213">
        <v>-138.27000000000001</v>
      </c>
      <c r="F213">
        <f>_10sept_0_20[[#This Row],[H_mag]]-40</f>
        <v>-41.19</v>
      </c>
      <c r="G213">
        <f>_10sept_0_20[[#This Row],[V_mag]]-40</f>
        <v>-41.19</v>
      </c>
      <c r="H213">
        <f>(10^(_10sept_0_20[[#This Row],[H_mag_adj]]/20)*COS(RADIANS(_10sept_0_20[[#This Row],[H_phase]])))*0.6</f>
        <v>-3.8689884027043966E-3</v>
      </c>
      <c r="I213">
        <f>(10^(_10sept_0_20[[#This Row],[H_mag_adj]]/20)*SIN(RADIANS(_10sept_0_20[[#This Row],[H_phase]])))*0.6</f>
        <v>-3.521743135094524E-3</v>
      </c>
      <c r="J213">
        <f>(10^(_10sept_0_20[[#This Row],[V_mag_adj]]/20)*COS(RADIANS(_10sept_0_20[[#This Row],[V_phase]])))*0.6</f>
        <v>-3.9044398491363472E-3</v>
      </c>
      <c r="K213">
        <f>(10^(_10sept_0_20[[#This Row],[V_mag_adj]]/20)*SIN(RADIANS(_10sept_0_20[[#This Row],[V_phase]])))*0.6</f>
        <v>-3.4823979431309487E-3</v>
      </c>
    </row>
    <row r="214" spans="1:11" x14ac:dyDescent="0.25">
      <c r="A214">
        <v>31</v>
      </c>
      <c r="B214">
        <v>-1.08</v>
      </c>
      <c r="C214">
        <v>-149.09</v>
      </c>
      <c r="D214">
        <v>-1.08</v>
      </c>
      <c r="E214">
        <v>-149.75</v>
      </c>
      <c r="F214">
        <f>_10sept_0_20[[#This Row],[H_mag]]-40</f>
        <v>-41.08</v>
      </c>
      <c r="G214">
        <f>_10sept_0_20[[#This Row],[V_mag]]-40</f>
        <v>-41.08</v>
      </c>
      <c r="H214">
        <f>(10^(_10sept_0_20[[#This Row],[H_mag_adj]]/20)*COS(RADIANS(_10sept_0_20[[#This Row],[H_phase]])))*0.6</f>
        <v>-4.5459642577999728E-3</v>
      </c>
      <c r="I214">
        <f>(10^(_10sept_0_20[[#This Row],[H_mag_adj]]/20)*SIN(RADIANS(_10sept_0_20[[#This Row],[H_phase]])))*0.6</f>
        <v>-2.7217812082609527E-3</v>
      </c>
      <c r="J214">
        <f>(10^(_10sept_0_20[[#This Row],[V_mag_adj]]/20)*COS(RADIANS(_10sept_0_20[[#This Row],[V_phase]])))*0.6</f>
        <v>-4.5770146314834982E-3</v>
      </c>
      <c r="K214">
        <f>(10^(_10sept_0_20[[#This Row],[V_mag_adj]]/20)*SIN(RADIANS(_10sept_0_20[[#This Row],[V_phase]])))*0.6</f>
        <v>-2.66923604089696E-3</v>
      </c>
    </row>
    <row r="215" spans="1:11" x14ac:dyDescent="0.25">
      <c r="A215">
        <v>32</v>
      </c>
      <c r="B215">
        <v>-0.97</v>
      </c>
      <c r="C215">
        <v>-161.13</v>
      </c>
      <c r="D215">
        <v>-0.96</v>
      </c>
      <c r="E215">
        <v>-161.54</v>
      </c>
      <c r="F215">
        <f>_10sept_0_20[[#This Row],[H_mag]]-40</f>
        <v>-40.97</v>
      </c>
      <c r="G215">
        <f>_10sept_0_20[[#This Row],[V_mag]]-40</f>
        <v>-40.96</v>
      </c>
      <c r="H215">
        <f>(10^(_10sept_0_20[[#This Row],[H_mag_adj]]/20)*COS(RADIANS(_10sept_0_20[[#This Row],[H_phase]])))*0.6</f>
        <v>-5.0776102330359245E-3</v>
      </c>
      <c r="I215">
        <f>(10^(_10sept_0_20[[#This Row],[H_mag_adj]]/20)*SIN(RADIANS(_10sept_0_20[[#This Row],[H_phase]])))*0.6</f>
        <v>-1.7354848030512668E-3</v>
      </c>
      <c r="J215">
        <f>(10^(_10sept_0_20[[#This Row],[V_mag_adj]]/20)*COS(RADIANS(_10sept_0_20[[#This Row],[V_phase]])))*0.6</f>
        <v>-5.095762331217682E-3</v>
      </c>
      <c r="K215">
        <f>(10^(_10sept_0_20[[#This Row],[V_mag_adj]]/20)*SIN(RADIANS(_10sept_0_20[[#This Row],[V_phase]])))*0.6</f>
        <v>-1.7010633573442734E-3</v>
      </c>
    </row>
    <row r="216" spans="1:11" x14ac:dyDescent="0.25">
      <c r="A216">
        <v>33</v>
      </c>
      <c r="B216">
        <v>-0.86</v>
      </c>
      <c r="C216">
        <v>-172.29</v>
      </c>
      <c r="D216">
        <v>-0.86</v>
      </c>
      <c r="E216">
        <v>-172.84</v>
      </c>
      <c r="F216">
        <f>_10sept_0_20[[#This Row],[H_mag]]-40</f>
        <v>-40.86</v>
      </c>
      <c r="G216">
        <f>_10sept_0_20[[#This Row],[V_mag]]-40</f>
        <v>-40.86</v>
      </c>
      <c r="H216">
        <f>(10^(_10sept_0_20[[#This Row],[H_mag_adj]]/20)*COS(RADIANS(_10sept_0_20[[#This Row],[H_phase]])))*0.6</f>
        <v>-5.3852675801752256E-3</v>
      </c>
      <c r="I216">
        <f>(10^(_10sept_0_20[[#This Row],[H_mag_adj]]/20)*SIN(RADIANS(_10sept_0_20[[#This Row],[H_phase]])))*0.6</f>
        <v>-7.290738548234373E-4</v>
      </c>
      <c r="J216">
        <f>(10^(_10sept_0_20[[#This Row],[V_mag_adj]]/20)*COS(RADIANS(_10sept_0_20[[#This Row],[V_phase]])))*0.6</f>
        <v>-5.3920179636839372E-3</v>
      </c>
      <c r="K216">
        <f>(10^(_10sept_0_20[[#This Row],[V_mag_adj]]/20)*SIN(RADIANS(_10sept_0_20[[#This Row],[V_phase]])))*0.6</f>
        <v>-6.7734620039029084E-4</v>
      </c>
    </row>
    <row r="217" spans="1:11" x14ac:dyDescent="0.25">
      <c r="A217">
        <v>34</v>
      </c>
      <c r="B217">
        <v>-0.8</v>
      </c>
      <c r="C217">
        <v>175.6</v>
      </c>
      <c r="D217">
        <v>-0.8</v>
      </c>
      <c r="E217">
        <v>175.33</v>
      </c>
      <c r="F217">
        <f>_10sept_0_20[[#This Row],[H_mag]]-40</f>
        <v>-40.799999999999997</v>
      </c>
      <c r="G217">
        <f>_10sept_0_20[[#This Row],[V_mag]]-40</f>
        <v>-40.799999999999997</v>
      </c>
      <c r="H217">
        <f>(10^(_10sept_0_20[[#This Row],[H_mag_adj]]/20)*COS(RADIANS(_10sept_0_20[[#This Row],[H_phase]])))*0.6</f>
        <v>-5.4559375046435545E-3</v>
      </c>
      <c r="I217">
        <f>(10^(_10sept_0_20[[#This Row],[H_mag_adj]]/20)*SIN(RADIANS(_10sept_0_20[[#This Row],[H_phase]])))*0.6</f>
        <v>4.198115114190579E-4</v>
      </c>
      <c r="J217">
        <f>(10^(_10sept_0_20[[#This Row],[V_mag_adj]]/20)*COS(RADIANS(_10sept_0_20[[#This Row],[V_phase]])))*0.6</f>
        <v>-5.4538986179994376E-3</v>
      </c>
      <c r="K217">
        <f>(10^(_10sept_0_20[[#This Row],[V_mag_adj]]/20)*SIN(RADIANS(_10sept_0_20[[#This Row],[V_phase]])))*0.6</f>
        <v>4.4551725474993126E-4</v>
      </c>
    </row>
    <row r="218" spans="1:11" x14ac:dyDescent="0.25">
      <c r="A218">
        <v>35</v>
      </c>
      <c r="B218">
        <v>-0.75</v>
      </c>
      <c r="C218">
        <v>163.80000000000001</v>
      </c>
      <c r="D218">
        <v>-0.75</v>
      </c>
      <c r="E218">
        <v>163.16</v>
      </c>
      <c r="F218">
        <f>_10sept_0_20[[#This Row],[H_mag]]-40</f>
        <v>-40.75</v>
      </c>
      <c r="G218">
        <f>_10sept_0_20[[#This Row],[V_mag]]-40</f>
        <v>-40.75</v>
      </c>
      <c r="H218">
        <f>(10^(_10sept_0_20[[#This Row],[H_mag_adj]]/20)*COS(RADIANS(_10sept_0_20[[#This Row],[H_phase]])))*0.6</f>
        <v>-5.2851257326692967E-3</v>
      </c>
      <c r="I218">
        <f>(10^(_10sept_0_20[[#This Row],[H_mag_adj]]/20)*SIN(RADIANS(_10sept_0_20[[#This Row],[H_phase]])))*0.6</f>
        <v>1.5354709665453769E-3</v>
      </c>
      <c r="J218">
        <f>(10^(_10sept_0_20[[#This Row],[V_mag_adj]]/20)*COS(RADIANS(_10sept_0_20[[#This Row],[V_phase]])))*0.6</f>
        <v>-5.267645001452134E-3</v>
      </c>
      <c r="K218">
        <f>(10^(_10sept_0_20[[#This Row],[V_mag_adj]]/20)*SIN(RADIANS(_10sept_0_20[[#This Row],[V_phase]])))*0.6</f>
        <v>1.594409369610985E-3</v>
      </c>
    </row>
    <row r="219" spans="1:11" x14ac:dyDescent="0.25">
      <c r="A219">
        <v>36</v>
      </c>
      <c r="B219">
        <v>-0.73</v>
      </c>
      <c r="C219">
        <v>151.68</v>
      </c>
      <c r="D219">
        <v>-0.74</v>
      </c>
      <c r="E219">
        <v>151.24</v>
      </c>
      <c r="F219">
        <f>_10sept_0_20[[#This Row],[H_mag]]-40</f>
        <v>-40.729999999999997</v>
      </c>
      <c r="G219">
        <f>_10sept_0_20[[#This Row],[V_mag]]-40</f>
        <v>-40.74</v>
      </c>
      <c r="H219">
        <f>(10^(_10sept_0_20[[#This Row],[H_mag_adj]]/20)*COS(RADIANS(_10sept_0_20[[#This Row],[H_phase]])))*0.6</f>
        <v>-4.8561017681272821E-3</v>
      </c>
      <c r="I219">
        <f>(10^(_10sept_0_20[[#This Row],[H_mag_adj]]/20)*SIN(RADIANS(_10sept_0_20[[#This Row],[H_phase]])))*0.6</f>
        <v>2.6169283603800649E-3</v>
      </c>
      <c r="J219">
        <f>(10^(_10sept_0_20[[#This Row],[V_mag_adj]]/20)*COS(RADIANS(_10sept_0_20[[#This Row],[V_phase]])))*0.6</f>
        <v>-4.8302979190934887E-3</v>
      </c>
      <c r="K219">
        <f>(10^(_10sept_0_20[[#This Row],[V_mag_adj]]/20)*SIN(RADIANS(_10sept_0_20[[#This Row],[V_phase]])))*0.6</f>
        <v>2.6510890766466111E-3</v>
      </c>
    </row>
    <row r="220" spans="1:11" x14ac:dyDescent="0.25">
      <c r="A220">
        <v>37</v>
      </c>
      <c r="B220">
        <v>-0.76</v>
      </c>
      <c r="C220">
        <v>139.30000000000001</v>
      </c>
      <c r="D220">
        <v>-0.77</v>
      </c>
      <c r="E220">
        <v>139.09</v>
      </c>
      <c r="F220">
        <f>_10sept_0_20[[#This Row],[H_mag]]-40</f>
        <v>-40.76</v>
      </c>
      <c r="G220">
        <f>_10sept_0_20[[#This Row],[V_mag]]-40</f>
        <v>-40.770000000000003</v>
      </c>
      <c r="H220">
        <f>(10^(_10sept_0_20[[#This Row],[H_mag_adj]]/20)*COS(RADIANS(_10sept_0_20[[#This Row],[H_phase]])))*0.6</f>
        <v>-4.1677092785359776E-3</v>
      </c>
      <c r="I220">
        <f>(10^(_10sept_0_20[[#This Row],[H_mag_adj]]/20)*SIN(RADIANS(_10sept_0_20[[#This Row],[H_phase]])))*0.6</f>
        <v>3.5847955149915312E-3</v>
      </c>
      <c r="J220">
        <f>(10^(_10sept_0_20[[#This Row],[V_mag_adj]]/20)*COS(RADIANS(_10sept_0_20[[#This Row],[V_phase]])))*0.6</f>
        <v>-4.1497620111284007E-3</v>
      </c>
      <c r="K220">
        <f>(10^(_10sept_0_20[[#This Row],[V_mag_adj]]/20)*SIN(RADIANS(_10sept_0_20[[#This Row],[V_phase]])))*0.6</f>
        <v>3.5959045325986184E-3</v>
      </c>
    </row>
    <row r="221" spans="1:11" x14ac:dyDescent="0.25">
      <c r="A221">
        <v>38</v>
      </c>
      <c r="B221">
        <v>-0.8</v>
      </c>
      <c r="C221">
        <v>126.55</v>
      </c>
      <c r="D221">
        <v>-0.8</v>
      </c>
      <c r="E221">
        <v>126.53</v>
      </c>
      <c r="F221">
        <f>_10sept_0_20[[#This Row],[H_mag]]-40</f>
        <v>-40.799999999999997</v>
      </c>
      <c r="G221">
        <f>_10sept_0_20[[#This Row],[V_mag]]-40</f>
        <v>-40.799999999999997</v>
      </c>
      <c r="H221">
        <f>(10^(_10sept_0_20[[#This Row],[H_mag_adj]]/20)*COS(RADIANS(_10sept_0_20[[#This Row],[H_phase]])))*0.6</f>
        <v>-3.2587463738646843E-3</v>
      </c>
      <c r="I221">
        <f>(10^(_10sept_0_20[[#This Row],[H_mag_adj]]/20)*SIN(RADIANS(_10sept_0_20[[#This Row],[H_phase]])))*0.6</f>
        <v>4.395914902556676E-3</v>
      </c>
      <c r="J221">
        <f>(10^(_10sept_0_20[[#This Row],[V_mag_adj]]/20)*COS(RADIANS(_10sept_0_20[[#This Row],[V_phase]])))*0.6</f>
        <v>-3.2572117115879234E-3</v>
      </c>
      <c r="K221">
        <f>(10^(_10sept_0_20[[#This Row],[V_mag_adj]]/20)*SIN(RADIANS(_10sept_0_20[[#This Row],[V_phase]])))*0.6</f>
        <v>4.3970521517933533E-3</v>
      </c>
    </row>
    <row r="222" spans="1:11" x14ac:dyDescent="0.25">
      <c r="A222">
        <v>39</v>
      </c>
      <c r="B222">
        <v>-0.87</v>
      </c>
      <c r="C222">
        <v>114.19</v>
      </c>
      <c r="D222">
        <v>-0.87</v>
      </c>
      <c r="E222">
        <v>113.87</v>
      </c>
      <c r="F222">
        <f>_10sept_0_20[[#This Row],[H_mag]]-40</f>
        <v>-40.869999999999997</v>
      </c>
      <c r="G222">
        <f>_10sept_0_20[[#This Row],[V_mag]]-40</f>
        <v>-40.869999999999997</v>
      </c>
      <c r="H222">
        <f>(10^(_10sept_0_20[[#This Row],[H_mag_adj]]/20)*COS(RADIANS(_10sept_0_20[[#This Row],[H_phase]])))*0.6</f>
        <v>-2.2242565265422455E-3</v>
      </c>
      <c r="I222">
        <f>(10^(_10sept_0_20[[#This Row],[H_mag_adj]]/20)*SIN(RADIANS(_10sept_0_20[[#This Row],[H_phase]])))*0.6</f>
        <v>4.9515063644295825E-3</v>
      </c>
      <c r="J222">
        <f>(10^(_10sept_0_20[[#This Row],[V_mag_adj]]/20)*COS(RADIANS(_10sept_0_20[[#This Row],[V_phase]])))*0.6</f>
        <v>-2.1965675515035247E-3</v>
      </c>
      <c r="K222">
        <f>(10^(_10sept_0_20[[#This Row],[V_mag_adj]]/20)*SIN(RADIANS(_10sept_0_20[[#This Row],[V_phase]])))*0.6</f>
        <v>4.9638516662501358E-3</v>
      </c>
    </row>
    <row r="223" spans="1:11" x14ac:dyDescent="0.25">
      <c r="A223">
        <v>40</v>
      </c>
      <c r="B223">
        <v>-0.97</v>
      </c>
      <c r="C223">
        <v>101.04</v>
      </c>
      <c r="D223">
        <v>-0.96</v>
      </c>
      <c r="E223">
        <v>101.09</v>
      </c>
      <c r="F223">
        <f>_10sept_0_20[[#This Row],[H_mag]]-40</f>
        <v>-40.97</v>
      </c>
      <c r="G223">
        <f>_10sept_0_20[[#This Row],[V_mag]]-40</f>
        <v>-40.96</v>
      </c>
      <c r="H223">
        <f>(10^(_10sept_0_20[[#This Row],[H_mag_adj]]/20)*COS(RADIANS(_10sept_0_20[[#This Row],[H_phase]])))*0.6</f>
        <v>-1.0275595434532387E-3</v>
      </c>
      <c r="I223">
        <f>(10^(_10sept_0_20[[#This Row],[H_mag_adj]]/20)*SIN(RADIANS(_10sept_0_20[[#This Row],[H_phase]])))*0.6</f>
        <v>5.2667024374755799E-3</v>
      </c>
      <c r="J223">
        <f>(10^(_10sept_0_20[[#This Row],[V_mag_adj]]/20)*COS(RADIANS(_10sept_0_20[[#This Row],[V_phase]])))*0.6</f>
        <v>-1.0333442134349959E-3</v>
      </c>
      <c r="K223">
        <f>(10^(_10sept_0_20[[#This Row],[V_mag_adj]]/20)*SIN(RADIANS(_10sept_0_20[[#This Row],[V_phase]])))*0.6</f>
        <v>5.2718696890682757E-3</v>
      </c>
    </row>
    <row r="224" spans="1:11" x14ac:dyDescent="0.25">
      <c r="A224">
        <v>41</v>
      </c>
      <c r="B224">
        <v>-1.07</v>
      </c>
      <c r="C224">
        <v>88.23</v>
      </c>
      <c r="D224">
        <v>-1.08</v>
      </c>
      <c r="E224">
        <v>87.77</v>
      </c>
      <c r="F224">
        <f>_10sept_0_20[[#This Row],[H_mag]]-40</f>
        <v>-41.07</v>
      </c>
      <c r="G224">
        <f>_10sept_0_20[[#This Row],[V_mag]]-40</f>
        <v>-41.08</v>
      </c>
      <c r="H224">
        <f>(10^(_10sept_0_20[[#This Row],[H_mag_adj]]/20)*COS(RADIANS(_10sept_0_20[[#This Row],[H_phase]])))*0.6</f>
        <v>1.6384485373080186E-4</v>
      </c>
      <c r="I224">
        <f>(10^(_10sept_0_20[[#This Row],[H_mag_adj]]/20)*SIN(RADIANS(_10sept_0_20[[#This Row],[H_phase]])))*0.6</f>
        <v>5.3020520394547015E-3</v>
      </c>
      <c r="J224">
        <f>(10^(_10sept_0_20[[#This Row],[V_mag_adj]]/20)*COS(RADIANS(_10sept_0_20[[#This Row],[V_phase]])))*0.6</f>
        <v>2.061692202032677E-4</v>
      </c>
      <c r="K224">
        <f>(10^(_10sept_0_20[[#This Row],[V_mag_adj]]/20)*SIN(RADIANS(_10sept_0_20[[#This Row],[V_phase]])))*0.6</f>
        <v>5.2944667561028351E-3</v>
      </c>
    </row>
    <row r="225" spans="1:11" x14ac:dyDescent="0.25">
      <c r="A225">
        <v>42</v>
      </c>
      <c r="B225">
        <v>-1.2</v>
      </c>
      <c r="C225">
        <v>74.650000000000006</v>
      </c>
      <c r="D225">
        <v>-1.19</v>
      </c>
      <c r="E225">
        <v>74.39</v>
      </c>
      <c r="F225">
        <f>_10sept_0_20[[#This Row],[H_mag]]-40</f>
        <v>-41.2</v>
      </c>
      <c r="G225">
        <f>_10sept_0_20[[#This Row],[V_mag]]-40</f>
        <v>-41.19</v>
      </c>
      <c r="H225">
        <f>(10^(_10sept_0_20[[#This Row],[H_mag_adj]]/20)*COS(RADIANS(_10sept_0_20[[#This Row],[H_phase]])))*0.6</f>
        <v>1.3833411116720483E-3</v>
      </c>
      <c r="I225">
        <f>(10^(_10sept_0_20[[#This Row],[H_mag_adj]]/20)*SIN(RADIANS(_10sept_0_20[[#This Row],[H_phase]])))*0.6</f>
        <v>5.0393610775383542E-3</v>
      </c>
      <c r="J225">
        <f>(10^(_10sept_0_20[[#This Row],[V_mag_adj]]/20)*COS(RADIANS(_10sept_0_20[[#This Row],[V_phase]])))*0.6</f>
        <v>1.4078145591737701E-3</v>
      </c>
      <c r="K225">
        <f>(10^(_10sept_0_20[[#This Row],[V_mag_adj]]/20)*SIN(RADIANS(_10sept_0_20[[#This Row],[V_phase]])))*0.6</f>
        <v>5.0388296395914084E-3</v>
      </c>
    </row>
    <row r="226" spans="1:11" x14ac:dyDescent="0.25">
      <c r="A226">
        <v>43</v>
      </c>
      <c r="B226">
        <v>-1.31</v>
      </c>
      <c r="C226">
        <v>60.86</v>
      </c>
      <c r="D226">
        <v>-1.32</v>
      </c>
      <c r="E226">
        <v>60.84</v>
      </c>
      <c r="F226">
        <f>_10sept_0_20[[#This Row],[H_mag]]-40</f>
        <v>-41.31</v>
      </c>
      <c r="G226">
        <f>_10sept_0_20[[#This Row],[V_mag]]-40</f>
        <v>-41.32</v>
      </c>
      <c r="H226">
        <f>(10^(_10sept_0_20[[#This Row],[H_mag_adj]]/20)*COS(RADIANS(_10sept_0_20[[#This Row],[H_phase]])))*0.6</f>
        <v>2.5126465533590408E-3</v>
      </c>
      <c r="I226">
        <f>(10^(_10sept_0_20[[#This Row],[H_mag_adj]]/20)*SIN(RADIANS(_10sept_0_20[[#This Row],[H_phase]])))*0.6</f>
        <v>4.5069276896783509E-3</v>
      </c>
      <c r="J226">
        <f>(10^(_10sept_0_20[[#This Row],[V_mag_adj]]/20)*COS(RADIANS(_10sept_0_20[[#This Row],[V_phase]])))*0.6</f>
        <v>2.5113266781195851E-3</v>
      </c>
      <c r="K226">
        <f>(10^(_10sept_0_20[[#This Row],[V_mag_adj]]/20)*SIN(RADIANS(_10sept_0_20[[#This Row],[V_phase]])))*0.6</f>
        <v>4.5008655390282939E-3</v>
      </c>
    </row>
    <row r="227" spans="1:11" x14ac:dyDescent="0.25">
      <c r="A227">
        <v>44</v>
      </c>
      <c r="B227">
        <v>-1.43</v>
      </c>
      <c r="C227">
        <v>47.57</v>
      </c>
      <c r="D227">
        <v>-1.44</v>
      </c>
      <c r="E227">
        <v>47.25</v>
      </c>
      <c r="F227">
        <f>_10sept_0_20[[#This Row],[H_mag]]-40</f>
        <v>-41.43</v>
      </c>
      <c r="G227">
        <f>_10sept_0_20[[#This Row],[V_mag]]-40</f>
        <v>-41.44</v>
      </c>
      <c r="H227">
        <f>(10^(_10sept_0_20[[#This Row],[H_mag_adj]]/20)*COS(RADIANS(_10sept_0_20[[#This Row],[H_phase]])))*0.6</f>
        <v>3.4336406941418178E-3</v>
      </c>
      <c r="I227">
        <f>(10^(_10sept_0_20[[#This Row],[H_mag_adj]]/20)*SIN(RADIANS(_10sept_0_20[[#This Row],[H_phase]])))*0.6</f>
        <v>3.756364571186679E-3</v>
      </c>
      <c r="J227">
        <f>(10^(_10sept_0_20[[#This Row],[V_mag_adj]]/20)*COS(RADIANS(_10sept_0_20[[#This Row],[V_phase]])))*0.6</f>
        <v>3.4505916021274983E-3</v>
      </c>
      <c r="K227">
        <f>(10^(_10sept_0_20[[#This Row],[V_mag_adj]]/20)*SIN(RADIANS(_10sept_0_20[[#This Row],[V_phase]])))*0.6</f>
        <v>3.7328289648865766E-3</v>
      </c>
    </row>
    <row r="228" spans="1:11" x14ac:dyDescent="0.25">
      <c r="A228">
        <v>45</v>
      </c>
      <c r="B228">
        <v>-1.56</v>
      </c>
      <c r="C228">
        <v>34.28</v>
      </c>
      <c r="D228">
        <v>-1.58</v>
      </c>
      <c r="E228">
        <v>33.979999999999997</v>
      </c>
      <c r="F228">
        <f>_10sept_0_20[[#This Row],[H_mag]]-40</f>
        <v>-41.56</v>
      </c>
      <c r="G228">
        <f>_10sept_0_20[[#This Row],[V_mag]]-40</f>
        <v>-41.58</v>
      </c>
      <c r="H228">
        <f>(10^(_10sept_0_20[[#This Row],[H_mag_adj]]/20)*COS(RADIANS(_10sept_0_20[[#This Row],[H_phase]])))*0.6</f>
        <v>4.1427273343531777E-3</v>
      </c>
      <c r="I228">
        <f>(10^(_10sept_0_20[[#This Row],[H_mag_adj]]/20)*SIN(RADIANS(_10sept_0_20[[#This Row],[H_phase]])))*0.6</f>
        <v>2.823858491493711E-3</v>
      </c>
      <c r="J228">
        <f>(10^(_10sept_0_20[[#This Row],[V_mag_adj]]/20)*COS(RADIANS(_10sept_0_20[[#This Row],[V_phase]])))*0.6</f>
        <v>4.1478942839519436E-3</v>
      </c>
      <c r="K228">
        <f>(10^(_10sept_0_20[[#This Row],[V_mag_adj]]/20)*SIN(RADIANS(_10sept_0_20[[#This Row],[V_phase]])))*0.6</f>
        <v>2.7956838952849223E-3</v>
      </c>
    </row>
    <row r="229" spans="1:11" x14ac:dyDescent="0.25">
      <c r="A229">
        <v>46</v>
      </c>
      <c r="B229">
        <v>-1.71</v>
      </c>
      <c r="C229">
        <v>20.399999999999999</v>
      </c>
      <c r="D229">
        <v>-1.72</v>
      </c>
      <c r="E229">
        <v>20.79</v>
      </c>
      <c r="F229">
        <f>_10sept_0_20[[#This Row],[H_mag]]-40</f>
        <v>-41.71</v>
      </c>
      <c r="G229">
        <f>_10sept_0_20[[#This Row],[V_mag]]-40</f>
        <v>-41.72</v>
      </c>
      <c r="H229">
        <f>(10^(_10sept_0_20[[#This Row],[H_mag_adj]]/20)*COS(RADIANS(_10sept_0_20[[#This Row],[H_phase]])))*0.6</f>
        <v>4.6187188020216166E-3</v>
      </c>
      <c r="I229">
        <f>(10^(_10sept_0_20[[#This Row],[H_mag_adj]]/20)*SIN(RADIANS(_10sept_0_20[[#This Row],[H_phase]])))*0.6</f>
        <v>1.7176861252793383E-3</v>
      </c>
      <c r="J229">
        <f>(10^(_10sept_0_20[[#This Row],[V_mag_adj]]/20)*COS(RADIANS(_10sept_0_20[[#This Row],[V_phase]])))*0.6</f>
        <v>4.601619115564024E-3</v>
      </c>
      <c r="K229">
        <f>(10^(_10sept_0_20[[#This Row],[V_mag_adj]]/20)*SIN(RADIANS(_10sept_0_20[[#This Row],[V_phase]])))*0.6</f>
        <v>1.7470721626513302E-3</v>
      </c>
    </row>
    <row r="230" spans="1:11" x14ac:dyDescent="0.25">
      <c r="A230">
        <v>47</v>
      </c>
      <c r="B230">
        <v>-1.88</v>
      </c>
      <c r="C230">
        <v>7.08</v>
      </c>
      <c r="D230">
        <v>-1.88</v>
      </c>
      <c r="E230">
        <v>6.95</v>
      </c>
      <c r="F230">
        <f>_10sept_0_20[[#This Row],[H_mag]]-40</f>
        <v>-41.88</v>
      </c>
      <c r="G230">
        <f>_10sept_0_20[[#This Row],[V_mag]]-40</f>
        <v>-41.88</v>
      </c>
      <c r="H230">
        <f>(10^(_10sept_0_20[[#This Row],[H_mag_adj]]/20)*COS(RADIANS(_10sept_0_20[[#This Row],[H_phase]])))*0.6</f>
        <v>4.7954246921529109E-3</v>
      </c>
      <c r="I230">
        <f>(10^(_10sept_0_20[[#This Row],[H_mag_adj]]/20)*SIN(RADIANS(_10sept_0_20[[#This Row],[H_phase]])))*0.6</f>
        <v>5.9560190532490951E-4</v>
      </c>
      <c r="J230">
        <f>(10^(_10sept_0_20[[#This Row],[V_mag_adj]]/20)*COS(RADIANS(_10sept_0_20[[#This Row],[V_phase]])))*0.6</f>
        <v>4.7967637253493699E-3</v>
      </c>
      <c r="K230">
        <f>(10^(_10sept_0_20[[#This Row],[V_mag_adj]]/20)*SIN(RADIANS(_10sept_0_20[[#This Row],[V_phase]])))*0.6</f>
        <v>5.84719908083291E-4</v>
      </c>
    </row>
    <row r="231" spans="1:11" x14ac:dyDescent="0.25">
      <c r="A231">
        <v>48</v>
      </c>
      <c r="B231">
        <v>-2.06</v>
      </c>
      <c r="C231">
        <v>-6.44</v>
      </c>
      <c r="D231">
        <v>-2.0699999999999998</v>
      </c>
      <c r="E231">
        <v>-6.07</v>
      </c>
      <c r="F231">
        <f>_10sept_0_20[[#This Row],[H_mag]]-40</f>
        <v>-42.06</v>
      </c>
      <c r="G231">
        <f>_10sept_0_20[[#This Row],[V_mag]]-40</f>
        <v>-42.07</v>
      </c>
      <c r="H231">
        <f>(10^(_10sept_0_20[[#This Row],[H_mag_adj]]/20)*COS(RADIANS(_10sept_0_20[[#This Row],[H_phase]])))*0.6</f>
        <v>4.7032937847996661E-3</v>
      </c>
      <c r="I231">
        <f>(10^(_10sept_0_20[[#This Row],[H_mag_adj]]/20)*SIN(RADIANS(_10sept_0_20[[#This Row],[H_phase]])))*0.6</f>
        <v>-5.3088401742239861E-4</v>
      </c>
      <c r="J231">
        <f>(10^(_10sept_0_20[[#This Row],[V_mag_adj]]/20)*COS(RADIANS(_10sept_0_20[[#This Row],[V_phase]])))*0.6</f>
        <v>4.7012084089762913E-3</v>
      </c>
      <c r="K231">
        <f>(10^(_10sept_0_20[[#This Row],[V_mag_adj]]/20)*SIN(RADIANS(_10sept_0_20[[#This Row],[V_phase]])))*0.6</f>
        <v>-4.9992472198611651E-4</v>
      </c>
    </row>
    <row r="232" spans="1:11" x14ac:dyDescent="0.25">
      <c r="A232">
        <v>49</v>
      </c>
      <c r="B232">
        <v>-2.27</v>
      </c>
      <c r="C232">
        <v>-19.29</v>
      </c>
      <c r="D232">
        <v>-2.2799999999999998</v>
      </c>
      <c r="E232">
        <v>-19.22</v>
      </c>
      <c r="F232">
        <f>_10sept_0_20[[#This Row],[H_mag]]-40</f>
        <v>-42.27</v>
      </c>
      <c r="G232">
        <f>_10sept_0_20[[#This Row],[V_mag]]-40</f>
        <v>-42.28</v>
      </c>
      <c r="H232">
        <f>(10^(_10sept_0_20[[#This Row],[H_mag_adj]]/20)*COS(RADIANS(_10sept_0_20[[#This Row],[H_phase]])))*0.6</f>
        <v>4.360719964463528E-3</v>
      </c>
      <c r="I232">
        <f>(10^(_10sept_0_20[[#This Row],[H_mag_adj]]/20)*SIN(RADIANS(_10sept_0_20[[#This Row],[H_phase]])))*0.6</f>
        <v>-1.5262480389534173E-3</v>
      </c>
      <c r="J232">
        <f>(10^(_10sept_0_20[[#This Row],[V_mag_adj]]/20)*COS(RADIANS(_10sept_0_20[[#This Row],[V_phase]])))*0.6</f>
        <v>4.3575616560006516E-3</v>
      </c>
      <c r="K232">
        <f>(10^(_10sept_0_20[[#This Row],[V_mag_adj]]/20)*SIN(RADIANS(_10sept_0_20[[#This Row],[V_phase]])))*0.6</f>
        <v>-1.5191692612970744E-3</v>
      </c>
    </row>
    <row r="233" spans="1:11" x14ac:dyDescent="0.25">
      <c r="A233">
        <v>50</v>
      </c>
      <c r="B233">
        <v>-2.5299999999999998</v>
      </c>
      <c r="C233">
        <v>-33.299999999999997</v>
      </c>
      <c r="D233">
        <v>-2.52</v>
      </c>
      <c r="E233">
        <v>-33.42</v>
      </c>
      <c r="F233">
        <f>_10sept_0_20[[#This Row],[H_mag]]-40</f>
        <v>-42.53</v>
      </c>
      <c r="G233">
        <f>_10sept_0_20[[#This Row],[V_mag]]-40</f>
        <v>-42.52</v>
      </c>
      <c r="H233">
        <f>(10^(_10sept_0_20[[#This Row],[H_mag_adj]]/20)*COS(RADIANS(_10sept_0_20[[#This Row],[H_phase]])))*0.6</f>
        <v>3.7476363460268187E-3</v>
      </c>
      <c r="I233">
        <f>(10^(_10sept_0_20[[#This Row],[H_mag_adj]]/20)*SIN(RADIANS(_10sept_0_20[[#This Row],[H_phase]])))*0.6</f>
        <v>-2.4617369535481761E-3</v>
      </c>
      <c r="J233">
        <f>(10^(_10sept_0_20[[#This Row],[V_mag_adj]]/20)*COS(RADIANS(_10sept_0_20[[#This Row],[V_phase]])))*0.6</f>
        <v>3.7467834421639739E-3</v>
      </c>
      <c r="K233">
        <f>(10^(_10sept_0_20[[#This Row],[V_mag_adj]]/20)*SIN(RADIANS(_10sept_0_20[[#This Row],[V_phase]])))*0.6</f>
        <v>-2.4724254268531165E-3</v>
      </c>
    </row>
    <row r="234" spans="1:11" x14ac:dyDescent="0.25">
      <c r="A234">
        <v>51</v>
      </c>
      <c r="B234">
        <v>-2.79</v>
      </c>
      <c r="C234">
        <v>-47.29</v>
      </c>
      <c r="D234">
        <v>-2.78</v>
      </c>
      <c r="E234">
        <v>-46.9</v>
      </c>
      <c r="F234">
        <f>_10sept_0_20[[#This Row],[H_mag]]-40</f>
        <v>-42.79</v>
      </c>
      <c r="G234">
        <f>_10sept_0_20[[#This Row],[V_mag]]-40</f>
        <v>-42.78</v>
      </c>
      <c r="H234">
        <f>(10^(_10sept_0_20[[#This Row],[H_mag_adj]]/20)*COS(RADIANS(_10sept_0_20[[#This Row],[H_phase]])))*0.6</f>
        <v>2.9516532516882439E-3</v>
      </c>
      <c r="I234">
        <f>(10^(_10sept_0_20[[#This Row],[H_mag_adj]]/20)*SIN(RADIANS(_10sept_0_20[[#This Row],[H_phase]])))*0.6</f>
        <v>-3.1975560467118655E-3</v>
      </c>
      <c r="J234">
        <f>(10^(_10sept_0_20[[#This Row],[V_mag_adj]]/20)*COS(RADIANS(_10sept_0_20[[#This Row],[V_phase]])))*0.6</f>
        <v>2.9767749457729636E-3</v>
      </c>
      <c r="K234">
        <f>(10^(_10sept_0_20[[#This Row],[V_mag_adj]]/20)*SIN(RADIANS(_10sept_0_20[[#This Row],[V_phase]])))*0.6</f>
        <v>-3.1810510736924582E-3</v>
      </c>
    </row>
    <row r="235" spans="1:11" x14ac:dyDescent="0.25">
      <c r="A235">
        <v>52</v>
      </c>
      <c r="B235">
        <v>-3.05</v>
      </c>
      <c r="C235">
        <v>-60.82</v>
      </c>
      <c r="D235">
        <v>-3.06</v>
      </c>
      <c r="E235">
        <v>-60.64</v>
      </c>
      <c r="F235">
        <f>_10sept_0_20[[#This Row],[H_mag]]-40</f>
        <v>-43.05</v>
      </c>
      <c r="G235">
        <f>_10sept_0_20[[#This Row],[V_mag]]-40</f>
        <v>-43.06</v>
      </c>
      <c r="H235">
        <f>(10^(_10sept_0_20[[#This Row],[H_mag_adj]]/20)*COS(RADIANS(_10sept_0_20[[#This Row],[H_phase]])))*0.6</f>
        <v>2.0590874690050534E-3</v>
      </c>
      <c r="I235">
        <f>(10^(_10sept_0_20[[#This Row],[H_mag_adj]]/20)*SIN(RADIANS(_10sept_0_20[[#This Row],[H_phase]])))*0.6</f>
        <v>-3.6873250011300617E-3</v>
      </c>
      <c r="J235">
        <f>(10^(_10sept_0_20[[#This Row],[V_mag_adj]]/20)*COS(RADIANS(_10sept_0_20[[#This Row],[V_phase]])))*0.6</f>
        <v>2.0682787966896333E-3</v>
      </c>
      <c r="K235">
        <f>(10^(_10sept_0_20[[#This Row],[V_mag_adj]]/20)*SIN(RADIANS(_10sept_0_20[[#This Row],[V_phase]])))*0.6</f>
        <v>-3.6766027186371591E-3</v>
      </c>
    </row>
    <row r="236" spans="1:11" x14ac:dyDescent="0.25">
      <c r="A236">
        <v>53</v>
      </c>
      <c r="B236">
        <v>-3.34</v>
      </c>
      <c r="C236">
        <v>-73.67</v>
      </c>
      <c r="D236">
        <v>-3.35</v>
      </c>
      <c r="E236">
        <v>-73.7</v>
      </c>
      <c r="F236">
        <f>_10sept_0_20[[#This Row],[H_mag]]-40</f>
        <v>-43.34</v>
      </c>
      <c r="G236">
        <f>_10sept_0_20[[#This Row],[V_mag]]-40</f>
        <v>-43.35</v>
      </c>
      <c r="H236">
        <f>(10^(_10sept_0_20[[#This Row],[H_mag_adj]]/20)*COS(RADIANS(_10sept_0_20[[#This Row],[H_phase]])))*0.6</f>
        <v>1.1484683509835004E-3</v>
      </c>
      <c r="I236">
        <f>(10^(_10sept_0_20[[#This Row],[H_mag_adj]]/20)*SIN(RADIANS(_10sept_0_20[[#This Row],[H_phase]])))*0.6</f>
        <v>-3.9198353992604806E-3</v>
      </c>
      <c r="J236">
        <f>(10^(_10sept_0_20[[#This Row],[V_mag_adj]]/20)*COS(RADIANS(_10sept_0_20[[#This Row],[V_phase]])))*0.6</f>
        <v>1.14509667217887E-3</v>
      </c>
      <c r="K236">
        <f>(10^(_10sept_0_20[[#This Row],[V_mag_adj]]/20)*SIN(RADIANS(_10sept_0_20[[#This Row],[V_phase]])))*0.6</f>
        <v>-3.9159252267807962E-3</v>
      </c>
    </row>
    <row r="237" spans="1:11" x14ac:dyDescent="0.25">
      <c r="A237">
        <v>54</v>
      </c>
      <c r="B237">
        <v>-3.65</v>
      </c>
      <c r="C237">
        <v>-88.14</v>
      </c>
      <c r="D237">
        <v>-3.66</v>
      </c>
      <c r="E237">
        <v>-88.03</v>
      </c>
      <c r="F237">
        <f>_10sept_0_20[[#This Row],[H_mag]]-40</f>
        <v>-43.65</v>
      </c>
      <c r="G237">
        <f>_10sept_0_20[[#This Row],[V_mag]]-40</f>
        <v>-43.66</v>
      </c>
      <c r="H237">
        <f>(10^(_10sept_0_20[[#This Row],[H_mag_adj]]/20)*COS(RADIANS(_10sept_0_20[[#This Row],[H_phase]])))*0.6</f>
        <v>1.2792790241543631E-4</v>
      </c>
      <c r="I237">
        <f>(10^(_10sept_0_20[[#This Row],[H_mag_adj]]/20)*SIN(RADIANS(_10sept_0_20[[#This Row],[H_phase]])))*0.6</f>
        <v>-3.9393300467951559E-3</v>
      </c>
      <c r="J237">
        <f>(10^(_10sept_0_20[[#This Row],[V_mag_adj]]/20)*COS(RADIANS(_10sept_0_20[[#This Row],[V_phase]])))*0.6</f>
        <v>1.3533473317156968E-4</v>
      </c>
      <c r="K237">
        <f>(10^(_10sept_0_20[[#This Row],[V_mag_adj]]/20)*SIN(RADIANS(_10sept_0_20[[#This Row],[V_phase]])))*0.6</f>
        <v>-3.9345447624469804E-3</v>
      </c>
    </row>
    <row r="238" spans="1:11" x14ac:dyDescent="0.25">
      <c r="A238">
        <v>55</v>
      </c>
      <c r="B238">
        <v>-3.97</v>
      </c>
      <c r="C238">
        <v>-102.17</v>
      </c>
      <c r="D238">
        <v>-3.99</v>
      </c>
      <c r="E238">
        <v>-102.35</v>
      </c>
      <c r="F238">
        <f>_10sept_0_20[[#This Row],[H_mag]]-40</f>
        <v>-43.97</v>
      </c>
      <c r="G238">
        <f>_10sept_0_20[[#This Row],[V_mag]]-40</f>
        <v>-43.99</v>
      </c>
      <c r="H238">
        <f>(10^(_10sept_0_20[[#This Row],[H_mag_adj]]/20)*COS(RADIANS(_10sept_0_20[[#This Row],[H_phase]])))*0.6</f>
        <v>-8.0084529067954349E-4</v>
      </c>
      <c r="I238">
        <f>(10^(_10sept_0_20[[#This Row],[H_mag_adj]]/20)*SIN(RADIANS(_10sept_0_20[[#This Row],[H_phase]])))*0.6</f>
        <v>-3.7134685477299072E-3</v>
      </c>
      <c r="J238">
        <f>(10^(_10sept_0_20[[#This Row],[V_mag_adj]]/20)*COS(RADIANS(_10sept_0_20[[#This Row],[V_phase]])))*0.6</f>
        <v>-8.1063880953727763E-4</v>
      </c>
      <c r="K238">
        <f>(10^(_10sept_0_20[[#This Row],[V_mag_adj]]/20)*SIN(RADIANS(_10sept_0_20[[#This Row],[V_phase]])))*0.6</f>
        <v>-3.7023993849271686E-3</v>
      </c>
    </row>
    <row r="239" spans="1:11" x14ac:dyDescent="0.25">
      <c r="A239">
        <v>56</v>
      </c>
      <c r="B239">
        <v>-4.32</v>
      </c>
      <c r="C239">
        <v>-116.38</v>
      </c>
      <c r="D239">
        <v>-4.33</v>
      </c>
      <c r="E239">
        <v>-116.29</v>
      </c>
      <c r="F239">
        <f>_10sept_0_20[[#This Row],[H_mag]]-40</f>
        <v>-44.32</v>
      </c>
      <c r="G239">
        <f>_10sept_0_20[[#This Row],[V_mag]]-40</f>
        <v>-44.33</v>
      </c>
      <c r="H239">
        <f>(10^(_10sept_0_20[[#This Row],[H_mag_adj]]/20)*COS(RADIANS(_10sept_0_20[[#This Row],[H_phase]])))*0.6</f>
        <v>-1.621248347106888E-3</v>
      </c>
      <c r="I239">
        <f>(10^(_10sept_0_20[[#This Row],[H_mag_adj]]/20)*SIN(RADIANS(_10sept_0_20[[#This Row],[H_phase]])))*0.6</f>
        <v>-3.2688481563224593E-3</v>
      </c>
      <c r="J239">
        <f>(10^(_10sept_0_20[[#This Row],[V_mag_adj]]/20)*COS(RADIANS(_10sept_0_20[[#This Row],[V_phase]])))*0.6</f>
        <v>-1.6142521077515553E-3</v>
      </c>
      <c r="K239">
        <f>(10^(_10sept_0_20[[#This Row],[V_mag_adj]]/20)*SIN(RADIANS(_10sept_0_20[[#This Row],[V_phase]])))*0.6</f>
        <v>-3.2676266128713453E-3</v>
      </c>
    </row>
    <row r="240" spans="1:11" x14ac:dyDescent="0.25">
      <c r="A240">
        <v>57</v>
      </c>
      <c r="B240">
        <v>-4.67</v>
      </c>
      <c r="C240">
        <v>-130.27000000000001</v>
      </c>
      <c r="D240">
        <v>-4.68</v>
      </c>
      <c r="E240">
        <v>-130.33000000000001</v>
      </c>
      <c r="F240">
        <f>_10sept_0_20[[#This Row],[H_mag]]-40</f>
        <v>-44.67</v>
      </c>
      <c r="G240">
        <f>_10sept_0_20[[#This Row],[V_mag]]-40</f>
        <v>-44.68</v>
      </c>
      <c r="H240">
        <f>(10^(_10sept_0_20[[#This Row],[H_mag_adj]]/20)*COS(RADIANS(_10sept_0_20[[#This Row],[H_phase]])))*0.6</f>
        <v>-2.2654063859692064E-3</v>
      </c>
      <c r="I240">
        <f>(10^(_10sept_0_20[[#This Row],[H_mag_adj]]/20)*SIN(RADIANS(_10sept_0_20[[#This Row],[H_phase]])))*0.6</f>
        <v>-2.674112698597303E-3</v>
      </c>
      <c r="J240">
        <f>(10^(_10sept_0_20[[#This Row],[V_mag_adj]]/20)*COS(RADIANS(_10sept_0_20[[#This Row],[V_phase]])))*0.6</f>
        <v>-2.2655956021778731E-3</v>
      </c>
      <c r="K240">
        <f>(10^(_10sept_0_20[[#This Row],[V_mag_adj]]/20)*SIN(RADIANS(_10sept_0_20[[#This Row],[V_phase]])))*0.6</f>
        <v>-2.6686647216591875E-3</v>
      </c>
    </row>
    <row r="241" spans="1:11" x14ac:dyDescent="0.25">
      <c r="A241">
        <v>58</v>
      </c>
      <c r="B241">
        <v>-5.08</v>
      </c>
      <c r="C241">
        <v>-144.58000000000001</v>
      </c>
      <c r="D241">
        <v>-5.0999999999999996</v>
      </c>
      <c r="E241">
        <v>-144.30000000000001</v>
      </c>
      <c r="F241">
        <f>_10sept_0_20[[#This Row],[H_mag]]-40</f>
        <v>-45.08</v>
      </c>
      <c r="G241">
        <f>_10sept_0_20[[#This Row],[V_mag]]-40</f>
        <v>-45.1</v>
      </c>
      <c r="H241">
        <f>(10^(_10sept_0_20[[#This Row],[H_mag_adj]]/20)*COS(RADIANS(_10sept_0_20[[#This Row],[H_phase]])))*0.6</f>
        <v>-2.7243893799508176E-3</v>
      </c>
      <c r="I241">
        <f>(10^(_10sept_0_20[[#This Row],[H_mag_adj]]/20)*SIN(RADIANS(_10sept_0_20[[#This Row],[H_phase]])))*0.6</f>
        <v>-1.9375543924425092E-3</v>
      </c>
      <c r="J241">
        <f>(10^(_10sept_0_20[[#This Row],[V_mag_adj]]/20)*COS(RADIANS(_10sept_0_20[[#This Row],[V_phase]])))*0.6</f>
        <v>-2.7086441391499143E-3</v>
      </c>
      <c r="K241">
        <f>(10^(_10sept_0_20[[#This Row],[V_mag_adj]]/20)*SIN(RADIANS(_10sept_0_20[[#This Row],[V_phase]])))*0.6</f>
        <v>-1.9463582621135631E-3</v>
      </c>
    </row>
    <row r="242" spans="1:11" x14ac:dyDescent="0.25">
      <c r="A242">
        <v>59</v>
      </c>
      <c r="B242">
        <v>-5.48</v>
      </c>
      <c r="C242">
        <v>-158.85</v>
      </c>
      <c r="D242">
        <v>-5.49</v>
      </c>
      <c r="E242">
        <v>-158.12</v>
      </c>
      <c r="F242">
        <f>_10sept_0_20[[#This Row],[H_mag]]-40</f>
        <v>-45.480000000000004</v>
      </c>
      <c r="G242">
        <f>_10sept_0_20[[#This Row],[V_mag]]-40</f>
        <v>-45.49</v>
      </c>
      <c r="H242">
        <f>(10^(_10sept_0_20[[#This Row],[H_mag_adj]]/20)*COS(RADIANS(_10sept_0_20[[#This Row],[H_phase]])))*0.6</f>
        <v>-2.9775895627737296E-3</v>
      </c>
      <c r="I242">
        <f>(10^(_10sept_0_20[[#This Row],[H_mag_adj]]/20)*SIN(RADIANS(_10sept_0_20[[#This Row],[H_phase]])))*0.6</f>
        <v>-1.1519425248417143E-3</v>
      </c>
      <c r="J242">
        <f>(10^(_10sept_0_20[[#This Row],[V_mag_adj]]/20)*COS(RADIANS(_10sept_0_20[[#This Row],[V_phase]])))*0.6</f>
        <v>-2.9592625586519782E-3</v>
      </c>
      <c r="K242">
        <f>(10^(_10sept_0_20[[#This Row],[V_mag_adj]]/20)*SIN(RADIANS(_10sept_0_20[[#This Row],[V_phase]])))*0.6</f>
        <v>-1.188416180745227E-3</v>
      </c>
    </row>
    <row r="243" spans="1:11" x14ac:dyDescent="0.25">
      <c r="A243">
        <v>60</v>
      </c>
      <c r="B243">
        <v>-5.88</v>
      </c>
      <c r="C243">
        <v>-172.95</v>
      </c>
      <c r="D243">
        <v>-5.91</v>
      </c>
      <c r="E243">
        <v>-172.34</v>
      </c>
      <c r="F243">
        <f>_10sept_0_20[[#This Row],[H_mag]]-40</f>
        <v>-45.88</v>
      </c>
      <c r="G243">
        <f>_10sept_0_20[[#This Row],[V_mag]]-40</f>
        <v>-45.91</v>
      </c>
      <c r="H243">
        <f>(10^(_10sept_0_20[[#This Row],[H_mag_adj]]/20)*COS(RADIANS(_10sept_0_20[[#This Row],[H_phase]])))*0.6</f>
        <v>-3.0259047827529027E-3</v>
      </c>
      <c r="I243">
        <f>(10^(_10sept_0_20[[#This Row],[H_mag_adj]]/20)*SIN(RADIANS(_10sept_0_20[[#This Row],[H_phase]])))*0.6</f>
        <v>-3.7421508788081174E-4</v>
      </c>
      <c r="J243">
        <f>(10^(_10sept_0_20[[#This Row],[V_mag_adj]]/20)*COS(RADIANS(_10sept_0_20[[#This Row],[V_phase]])))*0.6</f>
        <v>-3.0113305358160773E-3</v>
      </c>
      <c r="K243">
        <f>(10^(_10sept_0_20[[#This Row],[V_mag_adj]]/20)*SIN(RADIANS(_10sept_0_20[[#This Row],[V_phase]])))*0.6</f>
        <v>-4.050073277428959E-4</v>
      </c>
    </row>
    <row r="244" spans="1:11" x14ac:dyDescent="0.25">
      <c r="A244">
        <v>61</v>
      </c>
      <c r="B244">
        <v>-6.31</v>
      </c>
      <c r="C244">
        <v>173.47</v>
      </c>
      <c r="D244">
        <v>-6.31</v>
      </c>
      <c r="E244">
        <v>173.33</v>
      </c>
      <c r="F244">
        <f>_10sept_0_20[[#This Row],[H_mag]]-40</f>
        <v>-46.31</v>
      </c>
      <c r="G244">
        <f>_10sept_0_20[[#This Row],[V_mag]]-40</f>
        <v>-46.31</v>
      </c>
      <c r="H244">
        <f>(10^(_10sept_0_20[[#This Row],[H_mag_adj]]/20)*COS(RADIANS(_10sept_0_20[[#This Row],[H_phase]])))*0.6</f>
        <v>-2.8828667061722968E-3</v>
      </c>
      <c r="I244">
        <f>(10^(_10sept_0_20[[#This Row],[H_mag_adj]]/20)*SIN(RADIANS(_10sept_0_20[[#This Row],[H_phase]])))*0.6</f>
        <v>3.299903235201948E-4</v>
      </c>
      <c r="J244">
        <f>(10^(_10sept_0_20[[#This Row],[V_mag_adj]]/20)*COS(RADIANS(_10sept_0_20[[#This Row],[V_phase]])))*0.6</f>
        <v>-2.8820517824287191E-3</v>
      </c>
      <c r="K244">
        <f>(10^(_10sept_0_20[[#This Row],[V_mag_adj]]/20)*SIN(RADIANS(_10sept_0_20[[#This Row],[V_phase]])))*0.6</f>
        <v>3.3703350363593399E-4</v>
      </c>
    </row>
    <row r="245" spans="1:11" x14ac:dyDescent="0.25">
      <c r="A245">
        <v>62</v>
      </c>
      <c r="B245">
        <v>-6.72</v>
      </c>
      <c r="C245">
        <v>158.93</v>
      </c>
      <c r="D245">
        <v>-6.73</v>
      </c>
      <c r="E245">
        <v>158.65</v>
      </c>
      <c r="F245">
        <f>_10sept_0_20[[#This Row],[H_mag]]-40</f>
        <v>-46.72</v>
      </c>
      <c r="G245">
        <f>_10sept_0_20[[#This Row],[V_mag]]-40</f>
        <v>-46.730000000000004</v>
      </c>
      <c r="H245">
        <f>(10^(_10sept_0_20[[#This Row],[H_mag_adj]]/20)*COS(RADIANS(_10sept_0_20[[#This Row],[H_phase]])))*0.6</f>
        <v>-2.5828485504349554E-3</v>
      </c>
      <c r="I245">
        <f>(10^(_10sept_0_20[[#This Row],[H_mag_adj]]/20)*SIN(RADIANS(_10sept_0_20[[#This Row],[H_phase]])))*0.6</f>
        <v>9.9508488635583359E-4</v>
      </c>
      <c r="J245">
        <f>(10^(_10sept_0_20[[#This Row],[V_mag_adj]]/20)*COS(RADIANS(_10sept_0_20[[#This Row],[V_phase]])))*0.6</f>
        <v>-2.5749885535962867E-3</v>
      </c>
      <c r="K245">
        <f>(10^(_10sept_0_20[[#This Row],[V_mag_adj]]/20)*SIN(RADIANS(_10sept_0_20[[#This Row],[V_phase]])))*0.6</f>
        <v>1.0065356486726534E-3</v>
      </c>
    </row>
    <row r="246" spans="1:11" x14ac:dyDescent="0.25">
      <c r="A246">
        <v>63</v>
      </c>
      <c r="B246">
        <v>-7.13</v>
      </c>
      <c r="C246">
        <v>144.33000000000001</v>
      </c>
      <c r="D246">
        <v>-7.11</v>
      </c>
      <c r="E246">
        <v>144.68</v>
      </c>
      <c r="F246">
        <f>_10sept_0_20[[#This Row],[H_mag]]-40</f>
        <v>-47.13</v>
      </c>
      <c r="G246">
        <f>_10sept_0_20[[#This Row],[V_mag]]-40</f>
        <v>-47.11</v>
      </c>
      <c r="H246">
        <f>(10^(_10sept_0_20[[#This Row],[H_mag_adj]]/20)*COS(RADIANS(_10sept_0_20[[#This Row],[H_phase]])))*0.6</f>
        <v>-2.1449405602954378E-3</v>
      </c>
      <c r="I246">
        <f>(10^(_10sept_0_20[[#This Row],[H_mag_adj]]/20)*SIN(RADIANS(_10sept_0_20[[#This Row],[H_phase]])))*0.6</f>
        <v>1.5395937980543014E-3</v>
      </c>
      <c r="J246">
        <f>(10^(_10sept_0_20[[#This Row],[V_mag_adj]]/20)*COS(RADIANS(_10sept_0_20[[#This Row],[V_phase]])))*0.6</f>
        <v>-2.1592715120095107E-3</v>
      </c>
      <c r="K246">
        <f>(10^(_10sept_0_20[[#This Row],[V_mag_adj]]/20)*SIN(RADIANS(_10sept_0_20[[#This Row],[V_phase]])))*0.6</f>
        <v>1.5299813172930364E-3</v>
      </c>
    </row>
    <row r="247" spans="1:11" x14ac:dyDescent="0.25">
      <c r="A247">
        <v>64</v>
      </c>
      <c r="B247">
        <v>-7.5</v>
      </c>
      <c r="C247">
        <v>130.21</v>
      </c>
      <c r="D247">
        <v>-7.5</v>
      </c>
      <c r="E247">
        <v>129.94999999999999</v>
      </c>
      <c r="F247">
        <f>_10sept_0_20[[#This Row],[H_mag]]-40</f>
        <v>-47.5</v>
      </c>
      <c r="G247">
        <f>_10sept_0_20[[#This Row],[V_mag]]-40</f>
        <v>-47.5</v>
      </c>
      <c r="H247">
        <f>(10^(_10sept_0_20[[#This Row],[H_mag_adj]]/20)*COS(RADIANS(_10sept_0_20[[#This Row],[H_phase]])))*0.6</f>
        <v>-1.6334607672494018E-3</v>
      </c>
      <c r="I247">
        <f>(10^(_10sept_0_20[[#This Row],[H_mag_adj]]/20)*SIN(RADIANS(_10sept_0_20[[#This Row],[H_phase]])))*0.6</f>
        <v>1.9322556243926707E-3</v>
      </c>
      <c r="J247">
        <f>(10^(_10sept_0_20[[#This Row],[V_mag_adj]]/20)*COS(RADIANS(_10sept_0_20[[#This Row],[V_phase]])))*0.6</f>
        <v>-1.6246756812614901E-3</v>
      </c>
      <c r="K247">
        <f>(10^(_10sept_0_20[[#This Row],[V_mag_adj]]/20)*SIN(RADIANS(_10sept_0_20[[#This Row],[V_phase]])))*0.6</f>
        <v>1.9396481141840209E-3</v>
      </c>
    </row>
    <row r="248" spans="1:11" x14ac:dyDescent="0.25">
      <c r="A248">
        <v>65</v>
      </c>
      <c r="B248">
        <v>-7.89</v>
      </c>
      <c r="C248">
        <v>116.06</v>
      </c>
      <c r="D248">
        <v>-7.88</v>
      </c>
      <c r="E248">
        <v>115.83</v>
      </c>
      <c r="F248">
        <f>_10sept_0_20[[#This Row],[H_mag]]-40</f>
        <v>-47.89</v>
      </c>
      <c r="G248">
        <f>_10sept_0_20[[#This Row],[V_mag]]-40</f>
        <v>-47.88</v>
      </c>
      <c r="H248">
        <f>(10^(_10sept_0_20[[#This Row],[H_mag_adj]]/20)*COS(RADIANS(_10sept_0_20[[#This Row],[H_phase]])))*0.6</f>
        <v>-1.0627336608026088E-3</v>
      </c>
      <c r="I248">
        <f>(10^(_10sept_0_20[[#This Row],[H_mag_adj]]/20)*SIN(RADIANS(_10sept_0_20[[#This Row],[H_phase]])))*0.6</f>
        <v>2.1731481051458111E-3</v>
      </c>
      <c r="J248">
        <f>(10^(_10sept_0_20[[#This Row],[V_mag_adj]]/20)*COS(RADIANS(_10sept_0_20[[#This Row],[V_phase]])))*0.6</f>
        <v>-1.0552157089765406E-3</v>
      </c>
      <c r="K248">
        <f>(10^(_10sept_0_20[[#This Row],[V_mag_adj]]/20)*SIN(RADIANS(_10sept_0_20[[#This Row],[V_phase]])))*0.6</f>
        <v>2.1799049348611814E-3</v>
      </c>
    </row>
    <row r="249" spans="1:11" x14ac:dyDescent="0.25">
      <c r="A249">
        <v>66</v>
      </c>
      <c r="B249">
        <v>-8.3000000000000007</v>
      </c>
      <c r="C249">
        <v>100.97</v>
      </c>
      <c r="D249">
        <v>-8.2899999999999991</v>
      </c>
      <c r="E249">
        <v>100.7</v>
      </c>
      <c r="F249">
        <f>_10sept_0_20[[#This Row],[H_mag]]-40</f>
        <v>-48.3</v>
      </c>
      <c r="G249">
        <f>_10sept_0_20[[#This Row],[V_mag]]-40</f>
        <v>-48.29</v>
      </c>
      <c r="H249">
        <f>(10^(_10sept_0_20[[#This Row],[H_mag_adj]]/20)*COS(RADIANS(_10sept_0_20[[#This Row],[H_phase]])))*0.6</f>
        <v>-4.3911533695573308E-4</v>
      </c>
      <c r="I249">
        <f>(10^(_10sept_0_20[[#This Row],[H_mag_adj]]/20)*SIN(RADIANS(_10sept_0_20[[#This Row],[H_phase]])))*0.6</f>
        <v>2.2653847174940924E-3</v>
      </c>
      <c r="J249">
        <f>(10^(_10sept_0_20[[#This Row],[V_mag_adj]]/20)*COS(RADIANS(_10sept_0_20[[#This Row],[V_phase]])))*0.6</f>
        <v>-4.2892866508194841E-4</v>
      </c>
      <c r="K249">
        <f>(10^(_10sept_0_20[[#This Row],[V_mag_adj]]/20)*SIN(RADIANS(_10sept_0_20[[#This Row],[V_phase]])))*0.6</f>
        <v>2.2700408161080376E-3</v>
      </c>
    </row>
    <row r="250" spans="1:11" x14ac:dyDescent="0.25">
      <c r="A250">
        <v>67</v>
      </c>
      <c r="B250">
        <v>-8.67</v>
      </c>
      <c r="C250">
        <v>85.96</v>
      </c>
      <c r="D250">
        <v>-8.69</v>
      </c>
      <c r="E250">
        <v>85.56</v>
      </c>
      <c r="F250">
        <f>_10sept_0_20[[#This Row],[H_mag]]-40</f>
        <v>-48.67</v>
      </c>
      <c r="G250">
        <f>_10sept_0_20[[#This Row],[V_mag]]-40</f>
        <v>-48.69</v>
      </c>
      <c r="H250">
        <f>(10^(_10sept_0_20[[#This Row],[H_mag_adj]]/20)*COS(RADIANS(_10sept_0_20[[#This Row],[H_phase]])))*0.6</f>
        <v>1.557937565814614E-4</v>
      </c>
      <c r="I250">
        <f>(10^(_10sept_0_20[[#This Row],[H_mag_adj]]/20)*SIN(RADIANS(_10sept_0_20[[#This Row],[H_phase]])))*0.6</f>
        <v>2.2058233639899606E-3</v>
      </c>
      <c r="J250">
        <f>(10^(_10sept_0_20[[#This Row],[V_mag_adj]]/20)*COS(RADIANS(_10sept_0_20[[#This Row],[V_phase]])))*0.6</f>
        <v>1.7079566240832449E-4</v>
      </c>
      <c r="K250">
        <f>(10^(_10sept_0_20[[#This Row],[V_mag_adj]]/20)*SIN(RADIANS(_10sept_0_20[[#This Row],[V_phase]])))*0.6</f>
        <v>2.1996113450339118E-3</v>
      </c>
    </row>
    <row r="251" spans="1:11" x14ac:dyDescent="0.25">
      <c r="A251">
        <v>68</v>
      </c>
      <c r="B251">
        <v>-9.0399999999999991</v>
      </c>
      <c r="C251">
        <v>70.790000000000006</v>
      </c>
      <c r="D251">
        <v>-9.0399999999999991</v>
      </c>
      <c r="E251">
        <v>70.53</v>
      </c>
      <c r="F251">
        <f>_10sept_0_20[[#This Row],[H_mag]]-40</f>
        <v>-49.04</v>
      </c>
      <c r="G251">
        <f>_10sept_0_20[[#This Row],[V_mag]]-40</f>
        <v>-49.04</v>
      </c>
      <c r="H251">
        <f>(10^(_10sept_0_20[[#This Row],[H_mag_adj]]/20)*COS(RADIANS(_10sept_0_20[[#This Row],[H_phase]])))*0.6</f>
        <v>6.9725025779691723E-4</v>
      </c>
      <c r="I251">
        <f>(10^(_10sept_0_20[[#This Row],[H_mag_adj]]/20)*SIN(RADIANS(_10sept_0_20[[#This Row],[H_phase]])))*0.6</f>
        <v>2.0011053768546837E-3</v>
      </c>
      <c r="J251">
        <f>(10^(_10sept_0_20[[#This Row],[V_mag_adj]]/20)*COS(RADIANS(_10sept_0_20[[#This Row],[V_phase]])))*0.6</f>
        <v>7.0632377585880799E-4</v>
      </c>
      <c r="K251">
        <f>(10^(_10sept_0_20[[#This Row],[V_mag_adj]]/20)*SIN(RADIANS(_10sept_0_20[[#This Row],[V_phase]])))*0.6</f>
        <v>1.9979207629260845E-3</v>
      </c>
    </row>
    <row r="252" spans="1:11" x14ac:dyDescent="0.25">
      <c r="A252">
        <v>69</v>
      </c>
      <c r="B252">
        <v>-9.36</v>
      </c>
      <c r="C252">
        <v>54.94</v>
      </c>
      <c r="D252">
        <v>-9.34</v>
      </c>
      <c r="E252">
        <v>54.9</v>
      </c>
      <c r="F252">
        <f>_10sept_0_20[[#This Row],[H_mag]]-40</f>
        <v>-49.36</v>
      </c>
      <c r="G252">
        <f>_10sept_0_20[[#This Row],[V_mag]]-40</f>
        <v>-49.34</v>
      </c>
      <c r="H252">
        <f>(10^(_10sept_0_20[[#This Row],[H_mag_adj]]/20)*COS(RADIANS(_10sept_0_20[[#This Row],[H_phase]])))*0.6</f>
        <v>1.1732520969485116E-3</v>
      </c>
      <c r="I252">
        <f>(10^(_10sept_0_20[[#This Row],[H_mag_adj]]/20)*SIN(RADIANS(_10sept_0_20[[#This Row],[H_phase]])))*0.6</f>
        <v>1.6718486771129641E-3</v>
      </c>
      <c r="J252">
        <f>(10^(_10sept_0_20[[#This Row],[V_mag_adj]]/20)*COS(RADIANS(_10sept_0_20[[#This Row],[V_phase]])))*0.6</f>
        <v>1.1771262968552816E-3</v>
      </c>
      <c r="K252">
        <f>(10^(_10sept_0_20[[#This Row],[V_mag_adj]]/20)*SIN(RADIANS(_10sept_0_20[[#This Row],[V_phase]])))*0.6</f>
        <v>1.6748813053854093E-3</v>
      </c>
    </row>
    <row r="253" spans="1:11" x14ac:dyDescent="0.25">
      <c r="A253">
        <v>70</v>
      </c>
      <c r="B253">
        <v>-9.64</v>
      </c>
      <c r="C253">
        <v>39.4</v>
      </c>
      <c r="D253">
        <v>-9.6300000000000008</v>
      </c>
      <c r="E253">
        <v>39.26</v>
      </c>
      <c r="F253">
        <f>_10sept_0_20[[#This Row],[H_mag]]-40</f>
        <v>-49.64</v>
      </c>
      <c r="G253">
        <f>_10sept_0_20[[#This Row],[V_mag]]-40</f>
        <v>-49.63</v>
      </c>
      <c r="H253">
        <f>(10^(_10sept_0_20[[#This Row],[H_mag_adj]]/20)*COS(RADIANS(_10sept_0_20[[#This Row],[H_phase]])))*0.6</f>
        <v>1.5282029445019205E-3</v>
      </c>
      <c r="I253">
        <f>(10^(_10sept_0_20[[#This Row],[H_mag_adj]]/20)*SIN(RADIANS(_10sept_0_20[[#This Row],[H_phase]])))*0.6</f>
        <v>1.2552800506010957E-3</v>
      </c>
      <c r="J253">
        <f>(10^(_10sept_0_20[[#This Row],[V_mag_adj]]/20)*COS(RADIANS(_10sept_0_20[[#This Row],[V_phase]])))*0.6</f>
        <v>1.5330295570681639E-3</v>
      </c>
      <c r="K253">
        <f>(10^(_10sept_0_20[[#This Row],[V_mag_adj]]/20)*SIN(RADIANS(_10sept_0_20[[#This Row],[V_phase]])))*0.6</f>
        <v>1.2529839237419391E-3</v>
      </c>
    </row>
    <row r="254" spans="1:11" x14ac:dyDescent="0.25">
      <c r="A254">
        <v>71</v>
      </c>
      <c r="B254">
        <v>-9.86</v>
      </c>
      <c r="C254">
        <v>25.19</v>
      </c>
      <c r="D254">
        <v>-9.92</v>
      </c>
      <c r="E254">
        <v>24.26</v>
      </c>
      <c r="F254">
        <f>_10sept_0_20[[#This Row],[H_mag]]-40</f>
        <v>-49.86</v>
      </c>
      <c r="G254">
        <f>_10sept_0_20[[#This Row],[V_mag]]-40</f>
        <v>-49.92</v>
      </c>
      <c r="H254">
        <f>(10^(_10sept_0_20[[#This Row],[H_mag_adj]]/20)*COS(RADIANS(_10sept_0_20[[#This Row],[H_phase]])))*0.6</f>
        <v>1.7448274582081613E-3</v>
      </c>
      <c r="I254">
        <f>(10^(_10sept_0_20[[#This Row],[H_mag_adj]]/20)*SIN(RADIANS(_10sept_0_20[[#This Row],[H_phase]])))*0.6</f>
        <v>8.2068154714473335E-4</v>
      </c>
      <c r="J254">
        <f>(10^(_10sept_0_20[[#This Row],[V_mag_adj]]/20)*COS(RADIANS(_10sept_0_20[[#This Row],[V_phase]])))*0.6</f>
        <v>1.7458165503119909E-3</v>
      </c>
      <c r="K254">
        <f>(10^(_10sept_0_20[[#This Row],[V_mag_adj]]/20)*SIN(RADIANS(_10sept_0_20[[#This Row],[V_phase]])))*0.6</f>
        <v>7.8679957400316057E-4</v>
      </c>
    </row>
    <row r="255" spans="1:11" x14ac:dyDescent="0.25">
      <c r="A255">
        <v>72</v>
      </c>
      <c r="B255">
        <v>-10.17</v>
      </c>
      <c r="C255">
        <v>10.14</v>
      </c>
      <c r="D255">
        <v>-10.19</v>
      </c>
      <c r="E255">
        <v>9.52</v>
      </c>
      <c r="F255">
        <f>_10sept_0_20[[#This Row],[H_mag]]-40</f>
        <v>-50.17</v>
      </c>
      <c r="G255">
        <f>_10sept_0_20[[#This Row],[V_mag]]-40</f>
        <v>-50.19</v>
      </c>
      <c r="H255">
        <f>(10^(_10sept_0_20[[#This Row],[H_mag_adj]]/20)*COS(RADIANS(_10sept_0_20[[#This Row],[H_phase]])))*0.6</f>
        <v>1.8315309300697181E-3</v>
      </c>
      <c r="I255">
        <f>(10^(_10sept_0_20[[#This Row],[H_mag_adj]]/20)*SIN(RADIANS(_10sept_0_20[[#This Row],[H_phase]])))*0.6</f>
        <v>3.2756473311261719E-4</v>
      </c>
      <c r="J255">
        <f>(10^(_10sept_0_20[[#This Row],[V_mag_adj]]/20)*COS(RADIANS(_10sept_0_20[[#This Row],[V_phase]])))*0.6</f>
        <v>1.8307479121698784E-3</v>
      </c>
      <c r="K255">
        <f>(10^(_10sept_0_20[[#This Row],[V_mag_adj]]/20)*SIN(RADIANS(_10sept_0_20[[#This Row],[V_phase]])))*0.6</f>
        <v>3.0701911788529978E-4</v>
      </c>
    </row>
    <row r="256" spans="1:11" x14ac:dyDescent="0.25">
      <c r="A256">
        <v>73</v>
      </c>
      <c r="B256">
        <v>-10.46</v>
      </c>
      <c r="C256">
        <v>-4.6399999999999997</v>
      </c>
      <c r="D256">
        <v>-10.46</v>
      </c>
      <c r="E256">
        <v>-5.08</v>
      </c>
      <c r="F256">
        <f>_10sept_0_20[[#This Row],[H_mag]]-40</f>
        <v>-50.46</v>
      </c>
      <c r="G256">
        <f>_10sept_0_20[[#This Row],[V_mag]]-40</f>
        <v>-50.46</v>
      </c>
      <c r="H256">
        <f>(10^(_10sept_0_20[[#This Row],[H_mag_adj]]/20)*COS(RADIANS(_10sept_0_20[[#This Row],[H_phase]])))*0.6</f>
        <v>1.7935999212782732E-3</v>
      </c>
      <c r="I256">
        <f>(10^(_10sept_0_20[[#This Row],[H_mag_adj]]/20)*SIN(RADIANS(_10sept_0_20[[#This Row],[H_phase]])))*0.6</f>
        <v>-1.4556996908253876E-4</v>
      </c>
      <c r="J256">
        <f>(10^(_10sept_0_20[[#This Row],[V_mag_adj]]/20)*COS(RADIANS(_10sept_0_20[[#This Row],[V_phase]])))*0.6</f>
        <v>1.7924291475945294E-3</v>
      </c>
      <c r="K256">
        <f>(10^(_10sept_0_20[[#This Row],[V_mag_adj]]/20)*SIN(RADIANS(_10sept_0_20[[#This Row],[V_phase]])))*0.6</f>
        <v>-1.5933939990368811E-4</v>
      </c>
    </row>
    <row r="257" spans="1:11" x14ac:dyDescent="0.25">
      <c r="A257">
        <v>74</v>
      </c>
      <c r="B257">
        <v>-10.81</v>
      </c>
      <c r="C257">
        <v>-19.54</v>
      </c>
      <c r="D257">
        <v>-10.86</v>
      </c>
      <c r="E257">
        <v>-20.64</v>
      </c>
      <c r="F257">
        <f>_10sept_0_20[[#This Row],[H_mag]]-40</f>
        <v>-50.81</v>
      </c>
      <c r="G257">
        <f>_10sept_0_20[[#This Row],[V_mag]]-40</f>
        <v>-50.86</v>
      </c>
      <c r="H257">
        <f>(10^(_10sept_0_20[[#This Row],[H_mag_adj]]/20)*COS(RADIANS(_10sept_0_20[[#This Row],[H_phase]])))*0.6</f>
        <v>1.6288845949645548E-3</v>
      </c>
      <c r="I257">
        <f>(10^(_10sept_0_20[[#This Row],[H_mag_adj]]/20)*SIN(RADIANS(_10sept_0_20[[#This Row],[H_phase]])))*0.6</f>
        <v>-5.7809838205886196E-4</v>
      </c>
      <c r="J257">
        <f>(10^(_10sept_0_20[[#This Row],[V_mag_adj]]/20)*COS(RADIANS(_10sept_0_20[[#This Row],[V_phase]])))*0.6</f>
        <v>1.6082021485643407E-3</v>
      </c>
      <c r="K257">
        <f>(10^(_10sept_0_20[[#This Row],[V_mag_adj]]/20)*SIN(RADIANS(_10sept_0_20[[#This Row],[V_phase]])))*0.6</f>
        <v>-6.0576514338510606E-4</v>
      </c>
    </row>
    <row r="258" spans="1:11" x14ac:dyDescent="0.25">
      <c r="A258">
        <v>75</v>
      </c>
      <c r="B258">
        <v>-11.27</v>
      </c>
      <c r="C258">
        <v>-34.56</v>
      </c>
      <c r="D258">
        <v>-11.28</v>
      </c>
      <c r="E258">
        <v>-35.33</v>
      </c>
      <c r="F258">
        <f>_10sept_0_20[[#This Row],[H_mag]]-40</f>
        <v>-51.269999999999996</v>
      </c>
      <c r="G258">
        <f>_10sept_0_20[[#This Row],[V_mag]]-40</f>
        <v>-51.28</v>
      </c>
      <c r="H258">
        <f>(10^(_10sept_0_20[[#This Row],[H_mag_adj]]/20)*COS(RADIANS(_10sept_0_20[[#This Row],[H_phase]])))*0.6</f>
        <v>1.3499946418281475E-3</v>
      </c>
      <c r="I258">
        <f>(10^(_10sept_0_20[[#This Row],[H_mag_adj]]/20)*SIN(RADIANS(_10sept_0_20[[#This Row],[H_phase]])))*0.6</f>
        <v>-9.2990859621337513E-4</v>
      </c>
      <c r="J258">
        <f>(10^(_10sept_0_20[[#This Row],[V_mag_adj]]/20)*COS(RADIANS(_10sept_0_20[[#This Row],[V_phase]])))*0.6</f>
        <v>1.3358372106775491E-3</v>
      </c>
      <c r="K258">
        <f>(10^(_10sept_0_20[[#This Row],[V_mag_adj]]/20)*SIN(RADIANS(_10sept_0_20[[#This Row],[V_phase]])))*0.6</f>
        <v>-9.4687594363294654E-4</v>
      </c>
    </row>
    <row r="259" spans="1:11" x14ac:dyDescent="0.25">
      <c r="A259">
        <v>76</v>
      </c>
      <c r="B259">
        <v>-11.75</v>
      </c>
      <c r="C259">
        <v>-50.14</v>
      </c>
      <c r="D259">
        <v>-11.76</v>
      </c>
      <c r="E259">
        <v>-50.27</v>
      </c>
      <c r="F259">
        <f>_10sept_0_20[[#This Row],[H_mag]]-40</f>
        <v>-51.75</v>
      </c>
      <c r="G259">
        <f>_10sept_0_20[[#This Row],[V_mag]]-40</f>
        <v>-51.76</v>
      </c>
      <c r="H259">
        <f>(10^(_10sept_0_20[[#This Row],[H_mag_adj]]/20)*COS(RADIANS(_10sept_0_20[[#This Row],[H_phase]])))*0.6</f>
        <v>9.9414775517953666E-4</v>
      </c>
      <c r="I259">
        <f>(10^(_10sept_0_20[[#This Row],[H_mag_adj]]/20)*SIN(RADIANS(_10sept_0_20[[#This Row],[H_phase]])))*0.6</f>
        <v>-1.1906755830697544E-3</v>
      </c>
      <c r="J259">
        <f>(10^(_10sept_0_20[[#This Row],[V_mag_adj]]/20)*COS(RADIANS(_10sept_0_20[[#This Row],[V_phase]])))*0.6</f>
        <v>9.9030285648297957E-4</v>
      </c>
      <c r="K259">
        <f>(10^(_10sept_0_20[[#This Row],[V_mag_adj]]/20)*SIN(RADIANS(_10sept_0_20[[#This Row],[V_phase]])))*0.6</f>
        <v>-1.1915555470101626E-3</v>
      </c>
    </row>
    <row r="260" spans="1:11" x14ac:dyDescent="0.25">
      <c r="A260">
        <v>77</v>
      </c>
      <c r="B260">
        <v>-12.23</v>
      </c>
      <c r="C260">
        <v>-65.47</v>
      </c>
      <c r="D260">
        <v>-12.22</v>
      </c>
      <c r="E260">
        <v>-65.92</v>
      </c>
      <c r="F260">
        <f>_10sept_0_20[[#This Row],[H_mag]]-40</f>
        <v>-52.230000000000004</v>
      </c>
      <c r="G260">
        <f>_10sept_0_20[[#This Row],[V_mag]]-40</f>
        <v>-52.22</v>
      </c>
      <c r="H260">
        <f>(10^(_10sept_0_20[[#This Row],[H_mag_adj]]/20)*COS(RADIANS(_10sept_0_20[[#This Row],[H_phase]])))*0.6</f>
        <v>6.0936406294789076E-4</v>
      </c>
      <c r="I260">
        <f>(10^(_10sept_0_20[[#This Row],[H_mag_adj]]/20)*SIN(RADIANS(_10sept_0_20[[#This Row],[H_phase]])))*0.6</f>
        <v>-1.3352741969366371E-3</v>
      </c>
      <c r="J260">
        <f>(10^(_10sept_0_20[[#This Row],[V_mag_adj]]/20)*COS(RADIANS(_10sept_0_20[[#This Row],[V_phase]])))*0.6</f>
        <v>5.9954801549415228E-4</v>
      </c>
      <c r="K260">
        <f>(10^(_10sept_0_20[[#This Row],[V_mag_adj]]/20)*SIN(RADIANS(_10sept_0_20[[#This Row],[V_phase]])))*0.6</f>
        <v>-1.3415625410829188E-3</v>
      </c>
    </row>
    <row r="261" spans="1:11" x14ac:dyDescent="0.25">
      <c r="A261">
        <v>78</v>
      </c>
      <c r="B261">
        <v>-12.69</v>
      </c>
      <c r="C261">
        <v>-82.04</v>
      </c>
      <c r="D261">
        <v>-12.69</v>
      </c>
      <c r="E261">
        <v>-82.6</v>
      </c>
      <c r="F261">
        <f>_10sept_0_20[[#This Row],[H_mag]]-40</f>
        <v>-52.69</v>
      </c>
      <c r="G261">
        <f>_10sept_0_20[[#This Row],[V_mag]]-40</f>
        <v>-52.69</v>
      </c>
      <c r="H261">
        <f>(10^(_10sept_0_20[[#This Row],[H_mag_adj]]/20)*COS(RADIANS(_10sept_0_20[[#This Row],[H_phase]])))*0.6</f>
        <v>1.9277190067797255E-4</v>
      </c>
      <c r="I261">
        <f>(10^(_10sept_0_20[[#This Row],[H_mag_adj]]/20)*SIN(RADIANS(_10sept_0_20[[#This Row],[H_phase]])))*0.6</f>
        <v>-1.3786262043670994E-3</v>
      </c>
      <c r="J261">
        <f>(10^(_10sept_0_20[[#This Row],[V_mag_adj]]/20)*COS(RADIANS(_10sept_0_20[[#This Row],[V_phase]])))*0.6</f>
        <v>1.7928843052720674E-4</v>
      </c>
      <c r="K261">
        <f>(10^(_10sept_0_20[[#This Row],[V_mag_adj]]/20)*SIN(RADIANS(_10sept_0_20[[#This Row],[V_phase]])))*0.6</f>
        <v>-1.3804444486243278E-3</v>
      </c>
    </row>
    <row r="262" spans="1:11" x14ac:dyDescent="0.25">
      <c r="A262">
        <v>79</v>
      </c>
      <c r="B262">
        <v>-13.13</v>
      </c>
      <c r="C262">
        <v>-99.25</v>
      </c>
      <c r="D262">
        <v>-13.1</v>
      </c>
      <c r="E262">
        <v>-98.84</v>
      </c>
      <c r="F262">
        <f>_10sept_0_20[[#This Row],[H_mag]]-40</f>
        <v>-53.13</v>
      </c>
      <c r="G262">
        <f>_10sept_0_20[[#This Row],[V_mag]]-40</f>
        <v>-53.1</v>
      </c>
      <c r="H262">
        <f>(10^(_10sept_0_20[[#This Row],[H_mag_adj]]/20)*COS(RADIANS(_10sept_0_20[[#This Row],[H_phase]])))*0.6</f>
        <v>-2.1270717817859787E-4</v>
      </c>
      <c r="I262">
        <f>(10^(_10sept_0_20[[#This Row],[H_mag_adj]]/20)*SIN(RADIANS(_10sept_0_20[[#This Row],[H_phase]])))*0.6</f>
        <v>-1.3060710535191243E-3</v>
      </c>
      <c r="J262">
        <f>(10^(_10sept_0_20[[#This Row],[V_mag_adj]]/20)*COS(RADIANS(_10sept_0_20[[#This Row],[V_phase]])))*0.6</f>
        <v>-2.0405934380646082E-4</v>
      </c>
      <c r="K262">
        <f>(10^(_10sept_0_20[[#This Row],[V_mag_adj]]/20)*SIN(RADIANS(_10sept_0_20[[#This Row],[V_phase]])))*0.6</f>
        <v>-1.3120836611785385E-3</v>
      </c>
    </row>
    <row r="263" spans="1:11" x14ac:dyDescent="0.25">
      <c r="A263">
        <v>80</v>
      </c>
      <c r="B263">
        <v>-13.48</v>
      </c>
      <c r="C263">
        <v>-115.25</v>
      </c>
      <c r="D263">
        <v>-13.5</v>
      </c>
      <c r="E263">
        <v>-115.3</v>
      </c>
      <c r="F263">
        <f>_10sept_0_20[[#This Row],[H_mag]]-40</f>
        <v>-53.480000000000004</v>
      </c>
      <c r="G263">
        <f>_10sept_0_20[[#This Row],[V_mag]]-40</f>
        <v>-53.5</v>
      </c>
      <c r="H263">
        <f>(10^(_10sept_0_20[[#This Row],[H_mag_adj]]/20)*COS(RADIANS(_10sept_0_20[[#This Row],[H_phase]])))*0.6</f>
        <v>-5.4217598407150505E-4</v>
      </c>
      <c r="I263">
        <f>(10^(_10sept_0_20[[#This Row],[H_mag_adj]]/20)*SIN(RADIANS(_10sept_0_20[[#This Row],[H_phase]])))*0.6</f>
        <v>-1.1495775772236369E-3</v>
      </c>
      <c r="J263">
        <f>(10^(_10sept_0_20[[#This Row],[V_mag_adj]]/20)*COS(RADIANS(_10sept_0_20[[#This Row],[V_phase]])))*0.6</f>
        <v>-5.4192969621410278E-4</v>
      </c>
      <c r="K263">
        <f>(10^(_10sept_0_20[[#This Row],[V_mag_adj]]/20)*SIN(RADIANS(_10sept_0_20[[#This Row],[V_phase]])))*0.6</f>
        <v>-1.1464611358893756E-3</v>
      </c>
    </row>
    <row r="264" spans="1:11" x14ac:dyDescent="0.25">
      <c r="A264">
        <v>81</v>
      </c>
      <c r="B264">
        <v>-13.79</v>
      </c>
      <c r="C264">
        <v>-132.19</v>
      </c>
      <c r="D264">
        <v>-13.8</v>
      </c>
      <c r="E264">
        <v>-132.32</v>
      </c>
      <c r="F264">
        <f>_10sept_0_20[[#This Row],[H_mag]]-40</f>
        <v>-53.79</v>
      </c>
      <c r="G264">
        <f>_10sept_0_20[[#This Row],[V_mag]]-40</f>
        <v>-53.8</v>
      </c>
      <c r="H264">
        <f>(10^(_10sept_0_20[[#This Row],[H_mag_adj]]/20)*COS(RADIANS(_10sept_0_20[[#This Row],[H_phase]])))*0.6</f>
        <v>-8.2367579120619404E-4</v>
      </c>
      <c r="I264">
        <f>(10^(_10sept_0_20[[#This Row],[H_mag_adj]]/20)*SIN(RADIANS(_10sept_0_20[[#This Row],[H_phase]])))*0.6</f>
        <v>-9.0870650427334878E-4</v>
      </c>
      <c r="J264">
        <f>(10^(_10sept_0_20[[#This Row],[V_mag_adj]]/20)*COS(RADIANS(_10sept_0_20[[#This Row],[V_phase]])))*0.6</f>
        <v>-8.2478534289527757E-4</v>
      </c>
      <c r="K264">
        <f>(10^(_10sept_0_20[[#This Row],[V_mag_adj]]/20)*SIN(RADIANS(_10sept_0_20[[#This Row],[V_phase]])))*0.6</f>
        <v>-9.0579187379790868E-4</v>
      </c>
    </row>
    <row r="265" spans="1:11" x14ac:dyDescent="0.25">
      <c r="A265">
        <v>82</v>
      </c>
      <c r="B265">
        <v>-14.04</v>
      </c>
      <c r="C265">
        <v>-148.69</v>
      </c>
      <c r="D265">
        <v>-14.06</v>
      </c>
      <c r="E265">
        <v>-149.5</v>
      </c>
      <c r="F265">
        <f>_10sept_0_20[[#This Row],[H_mag]]-40</f>
        <v>-54.04</v>
      </c>
      <c r="G265">
        <f>_10sept_0_20[[#This Row],[V_mag]]-40</f>
        <v>-54.06</v>
      </c>
      <c r="H265">
        <f>(10^(_10sept_0_20[[#This Row],[H_mag_adj]]/20)*COS(RADIANS(_10sept_0_20[[#This Row],[H_phase]])))*0.6</f>
        <v>-1.0181137369254507E-3</v>
      </c>
      <c r="I265">
        <f>(10^(_10sept_0_20[[#This Row],[H_mag_adj]]/20)*SIN(RADIANS(_10sept_0_20[[#This Row],[H_phase]])))*0.6</f>
        <v>-6.1926626434409885E-4</v>
      </c>
      <c r="J265">
        <f>(10^(_10sept_0_20[[#This Row],[V_mag_adj]]/20)*COS(RADIANS(_10sept_0_20[[#This Row],[V_phase]])))*0.6</f>
        <v>-1.024404880581983E-3</v>
      </c>
      <c r="K265">
        <f>(10^(_10sept_0_20[[#This Row],[V_mag_adj]]/20)*SIN(RADIANS(_10sept_0_20[[#This Row],[V_phase]])))*0.6</f>
        <v>-6.0342058970370668E-4</v>
      </c>
    </row>
    <row r="266" spans="1:11" x14ac:dyDescent="0.25">
      <c r="A266">
        <v>83</v>
      </c>
      <c r="B266">
        <v>-14.27</v>
      </c>
      <c r="C266">
        <v>-165.58</v>
      </c>
      <c r="D266">
        <v>-14.25</v>
      </c>
      <c r="E266">
        <v>-166.45</v>
      </c>
      <c r="F266">
        <f>_10sept_0_20[[#This Row],[H_mag]]-40</f>
        <v>-54.269999999999996</v>
      </c>
      <c r="G266">
        <f>_10sept_0_20[[#This Row],[V_mag]]-40</f>
        <v>-54.25</v>
      </c>
      <c r="H266">
        <f>(10^(_10sept_0_20[[#This Row],[H_mag_adj]]/20)*COS(RADIANS(_10sept_0_20[[#This Row],[H_phase]])))*0.6</f>
        <v>-1.1239557491794911E-3</v>
      </c>
      <c r="I266">
        <f>(10^(_10sept_0_20[[#This Row],[H_mag_adj]]/20)*SIN(RADIANS(_10sept_0_20[[#This Row],[H_phase]])))*0.6</f>
        <v>-2.8900102364136951E-4</v>
      </c>
      <c r="J266">
        <f>(10^(_10sept_0_20[[#This Row],[V_mag_adj]]/20)*COS(RADIANS(_10sept_0_20[[#This Row],[V_phase]])))*0.6</f>
        <v>-1.1308151101166294E-3</v>
      </c>
      <c r="K266">
        <f>(10^(_10sept_0_20[[#This Row],[V_mag_adj]]/20)*SIN(RADIANS(_10sept_0_20[[#This Row],[V_phase]])))*0.6</f>
        <v>-2.7252860798512944E-4</v>
      </c>
    </row>
    <row r="267" spans="1:11" x14ac:dyDescent="0.25">
      <c r="A267">
        <v>84</v>
      </c>
      <c r="B267">
        <v>-14.4</v>
      </c>
      <c r="C267">
        <v>177.41</v>
      </c>
      <c r="D267">
        <v>-14.39</v>
      </c>
      <c r="E267">
        <v>177.15</v>
      </c>
      <c r="F267">
        <f>_10sept_0_20[[#This Row],[H_mag]]-40</f>
        <v>-54.4</v>
      </c>
      <c r="G267">
        <f>_10sept_0_20[[#This Row],[V_mag]]-40</f>
        <v>-54.39</v>
      </c>
      <c r="H267">
        <f>(10^(_10sept_0_20[[#This Row],[H_mag_adj]]/20)*COS(RADIANS(_10sept_0_20[[#This Row],[H_phase]])))*0.6</f>
        <v>-1.1421085417898415E-3</v>
      </c>
      <c r="I267">
        <f>(10^(_10sept_0_20[[#This Row],[H_mag_adj]]/20)*SIN(RADIANS(_10sept_0_20[[#This Row],[H_phase]])))*0.6</f>
        <v>5.1663100401027874E-5</v>
      </c>
      <c r="J267">
        <f>(10^(_10sept_0_20[[#This Row],[V_mag_adj]]/20)*COS(RADIANS(_10sept_0_20[[#This Row],[V_phase]])))*0.6</f>
        <v>-1.143177718324148E-3</v>
      </c>
      <c r="K267">
        <f>(10^(_10sept_0_20[[#This Row],[V_mag_adj]]/20)*SIN(RADIANS(_10sept_0_20[[#This Row],[V_phase]])))*0.6</f>
        <v>5.6910758079117352E-5</v>
      </c>
    </row>
    <row r="268" spans="1:11" x14ac:dyDescent="0.25">
      <c r="A268">
        <v>85</v>
      </c>
      <c r="B268">
        <v>-14.53</v>
      </c>
      <c r="C268">
        <v>161.30000000000001</v>
      </c>
      <c r="D268">
        <v>-14.52</v>
      </c>
      <c r="E268">
        <v>161.18</v>
      </c>
      <c r="F268">
        <f>_10sept_0_20[[#This Row],[H_mag]]-40</f>
        <v>-54.53</v>
      </c>
      <c r="G268">
        <f>_10sept_0_20[[#This Row],[V_mag]]-40</f>
        <v>-54.519999999999996</v>
      </c>
      <c r="H268">
        <f>(10^(_10sept_0_20[[#This Row],[H_mag_adj]]/20)*COS(RADIANS(_10sept_0_20[[#This Row],[H_phase]])))*0.6</f>
        <v>-1.0668359748007136E-3</v>
      </c>
      <c r="I268">
        <f>(10^(_10sept_0_20[[#This Row],[H_mag_adj]]/20)*SIN(RADIANS(_10sept_0_20[[#This Row],[H_phase]])))*0.6</f>
        <v>3.6110405511979854E-4</v>
      </c>
      <c r="J268">
        <f>(10^(_10sept_0_20[[#This Row],[V_mag_adj]]/20)*COS(RADIANS(_10sept_0_20[[#This Row],[V_phase]])))*0.6</f>
        <v>-1.0673054146538984E-3</v>
      </c>
      <c r="K268">
        <f>(10^(_10sept_0_20[[#This Row],[V_mag_adj]]/20)*SIN(RADIANS(_10sept_0_20[[#This Row],[V_phase]])))*0.6</f>
        <v>3.637561863412273E-4</v>
      </c>
    </row>
    <row r="269" spans="1:11" x14ac:dyDescent="0.25">
      <c r="A269">
        <v>86</v>
      </c>
      <c r="B269">
        <v>-14.6</v>
      </c>
      <c r="C269">
        <v>144.55000000000001</v>
      </c>
      <c r="D269">
        <v>-14.56</v>
      </c>
      <c r="E269">
        <v>144.69</v>
      </c>
      <c r="F269">
        <f>_10sept_0_20[[#This Row],[H_mag]]-40</f>
        <v>-54.6</v>
      </c>
      <c r="G269">
        <f>_10sept_0_20[[#This Row],[V_mag]]-40</f>
        <v>-54.56</v>
      </c>
      <c r="H269">
        <f>(10^(_10sept_0_20[[#This Row],[H_mag_adj]]/20)*COS(RADIANS(_10sept_0_20[[#This Row],[H_phase]])))*0.6</f>
        <v>-9.1013825185036197E-4</v>
      </c>
      <c r="I269">
        <f>(10^(_10sept_0_20[[#This Row],[H_mag_adj]]/20)*SIN(RADIANS(_10sept_0_20[[#This Row],[H_phase]])))*0.6</f>
        <v>6.4799770381374024E-4</v>
      </c>
      <c r="J269">
        <f>(10^(_10sept_0_20[[#This Row],[V_mag_adj]]/20)*COS(RADIANS(_10sept_0_20[[#This Row],[V_phase]])))*0.6</f>
        <v>-9.1592719356285127E-4</v>
      </c>
      <c r="K269">
        <f>(10^(_10sept_0_20[[#This Row],[V_mag_adj]]/20)*SIN(RADIANS(_10sept_0_20[[#This Row],[V_phase]])))*0.6</f>
        <v>6.4875263189767725E-4</v>
      </c>
    </row>
    <row r="270" spans="1:11" x14ac:dyDescent="0.25">
      <c r="A270">
        <v>87</v>
      </c>
      <c r="B270">
        <v>-14.62</v>
      </c>
      <c r="C270">
        <v>128.91999999999999</v>
      </c>
      <c r="D270">
        <v>-14.61</v>
      </c>
      <c r="E270">
        <v>128.72999999999999</v>
      </c>
      <c r="F270">
        <f>_10sept_0_20[[#This Row],[H_mag]]-40</f>
        <v>-54.62</v>
      </c>
      <c r="G270">
        <f>_10sept_0_20[[#This Row],[V_mag]]-40</f>
        <v>-54.61</v>
      </c>
      <c r="H270">
        <f>(10^(_10sept_0_20[[#This Row],[H_mag_adj]]/20)*COS(RADIANS(_10sept_0_20[[#This Row],[H_phase]])))*0.6</f>
        <v>-7.0028230961328823E-4</v>
      </c>
      <c r="I270">
        <f>(10^(_10sept_0_20[[#This Row],[H_mag_adj]]/20)*SIN(RADIANS(_10sept_0_20[[#This Row],[H_phase]])))*0.6</f>
        <v>8.6724976128665508E-4</v>
      </c>
      <c r="J270">
        <f>(10^(_10sept_0_20[[#This Row],[V_mag_adj]]/20)*COS(RADIANS(_10sept_0_20[[#This Row],[V_phase]])))*0.6</f>
        <v>-6.9820593211379059E-4</v>
      </c>
      <c r="K270">
        <f>(10^(_10sept_0_20[[#This Row],[V_mag_adj]]/20)*SIN(RADIANS(_10sept_0_20[[#This Row],[V_phase]])))*0.6</f>
        <v>8.7056891544274044E-4</v>
      </c>
    </row>
    <row r="271" spans="1:11" x14ac:dyDescent="0.25">
      <c r="A271">
        <v>88</v>
      </c>
      <c r="B271">
        <v>-14.71</v>
      </c>
      <c r="C271">
        <v>113.25</v>
      </c>
      <c r="D271">
        <v>-14.72</v>
      </c>
      <c r="E271">
        <v>113.03</v>
      </c>
      <c r="F271">
        <f>_10sept_0_20[[#This Row],[H_mag]]-40</f>
        <v>-54.71</v>
      </c>
      <c r="G271">
        <f>_10sept_0_20[[#This Row],[V_mag]]-40</f>
        <v>-54.72</v>
      </c>
      <c r="H271">
        <f>(10^(_10sept_0_20[[#This Row],[H_mag_adj]]/20)*COS(RADIANS(_10sept_0_20[[#This Row],[H_phase]])))*0.6</f>
        <v>-4.3547841138267933E-4</v>
      </c>
      <c r="I271">
        <f>(10^(_10sept_0_20[[#This Row],[H_mag_adj]]/20)*SIN(RADIANS(_10sept_0_20[[#This Row],[H_phase]])))*0.6</f>
        <v>1.0136034547894703E-3</v>
      </c>
      <c r="J271">
        <f>(10^(_10sept_0_20[[#This Row],[V_mag_adj]]/20)*COS(RADIANS(_10sept_0_20[[#This Row],[V_phase]])))*0.6</f>
        <v>-4.3108666017914552E-4</v>
      </c>
      <c r="K271">
        <f>(10^(_10sept_0_20[[#This Row],[V_mag_adj]]/20)*SIN(RADIANS(_10sept_0_20[[#This Row],[V_phase]])))*0.6</f>
        <v>1.0140998977356799E-3</v>
      </c>
    </row>
    <row r="272" spans="1:11" x14ac:dyDescent="0.25">
      <c r="A272">
        <v>89</v>
      </c>
      <c r="B272">
        <v>-14.91</v>
      </c>
      <c r="C272">
        <v>98.78</v>
      </c>
      <c r="D272">
        <v>-14.88</v>
      </c>
      <c r="E272">
        <v>98.55</v>
      </c>
      <c r="F272">
        <f>_10sept_0_20[[#This Row],[H_mag]]-40</f>
        <v>-54.91</v>
      </c>
      <c r="G272">
        <f>_10sept_0_20[[#This Row],[V_mag]]-40</f>
        <v>-54.88</v>
      </c>
      <c r="H272">
        <f>(10^(_10sept_0_20[[#This Row],[H_mag_adj]]/20)*COS(RADIANS(_10sept_0_20[[#This Row],[H_phase]])))*0.6</f>
        <v>-1.6455916826188378E-4</v>
      </c>
      <c r="I272">
        <f>(10^(_10sept_0_20[[#This Row],[H_mag_adj]]/20)*SIN(RADIANS(_10sept_0_20[[#This Row],[H_phase]])))*0.6</f>
        <v>1.0654474008403728E-3</v>
      </c>
      <c r="J272">
        <f>(10^(_10sept_0_20[[#This Row],[V_mag_adj]]/20)*COS(RADIANS(_10sept_0_20[[#This Row],[V_phase]])))*0.6</f>
        <v>-1.6083542153575394E-4</v>
      </c>
      <c r="K272">
        <f>(10^(_10sept_0_20[[#This Row],[V_mag_adj]]/20)*SIN(RADIANS(_10sept_0_20[[#This Row],[V_phase]])))*0.6</f>
        <v>1.0697879405597056E-3</v>
      </c>
    </row>
    <row r="273" spans="1:11" x14ac:dyDescent="0.25">
      <c r="A273">
        <v>90</v>
      </c>
      <c r="B273">
        <v>-15.23</v>
      </c>
      <c r="C273">
        <v>84.17</v>
      </c>
      <c r="D273">
        <v>-15.24</v>
      </c>
      <c r="E273">
        <v>84.02</v>
      </c>
      <c r="F273">
        <f>_10sept_0_20[[#This Row],[H_mag]]-40</f>
        <v>-55.230000000000004</v>
      </c>
      <c r="G273">
        <f>_10sept_0_20[[#This Row],[V_mag]]-40</f>
        <v>-55.24</v>
      </c>
      <c r="H273">
        <f>(10^(_10sept_0_20[[#This Row],[H_mag_adj]]/20)*COS(RADIANS(_10sept_0_20[[#This Row],[H_phase]])))*0.6</f>
        <v>1.0554738905817539E-4</v>
      </c>
      <c r="I273">
        <f>(10^(_10sept_0_20[[#This Row],[H_mag_adj]]/20)*SIN(RADIANS(_10sept_0_20[[#This Row],[H_phase]])))*0.6</f>
        <v>1.0337109148589626E-3</v>
      </c>
      <c r="J273">
        <f>(10^(_10sept_0_20[[#This Row],[V_mag_adj]]/20)*COS(RADIANS(_10sept_0_20[[#This Row],[V_phase]])))*0.6</f>
        <v>1.0812871363799717E-4</v>
      </c>
      <c r="K273">
        <f>(10^(_10sept_0_20[[#This Row],[V_mag_adj]]/20)*SIN(RADIANS(_10sept_0_20[[#This Row],[V_phase]])))*0.6</f>
        <v>1.032241953451776E-3</v>
      </c>
    </row>
    <row r="274" spans="1:11" x14ac:dyDescent="0.25">
      <c r="A274">
        <v>91</v>
      </c>
      <c r="B274">
        <v>-15.7</v>
      </c>
      <c r="C274">
        <v>70.290000000000006</v>
      </c>
      <c r="D274">
        <v>-15.79</v>
      </c>
      <c r="E274">
        <v>70.47</v>
      </c>
      <c r="F274">
        <f>_10sept_0_20[[#This Row],[H_mag]]-40</f>
        <v>-55.7</v>
      </c>
      <c r="G274">
        <f>_10sept_0_20[[#This Row],[V_mag]]-40</f>
        <v>-55.79</v>
      </c>
      <c r="H274">
        <f>(10^(_10sept_0_20[[#This Row],[H_mag_adj]]/20)*COS(RADIANS(_10sept_0_20[[#This Row],[H_phase]])))*0.6</f>
        <v>3.3198276175555114E-4</v>
      </c>
      <c r="I274">
        <f>(10^(_10sept_0_20[[#This Row],[H_mag_adj]]/20)*SIN(RADIANS(_10sept_0_20[[#This Row],[H_phase]])))*0.6</f>
        <v>9.2668224074428265E-4</v>
      </c>
      <c r="J274">
        <f>(10^(_10sept_0_20[[#This Row],[V_mag_adj]]/20)*COS(RADIANS(_10sept_0_20[[#This Row],[V_phase]])))*0.6</f>
        <v>3.2567777313857423E-4</v>
      </c>
      <c r="K274">
        <f>(10^(_10sept_0_20[[#This Row],[V_mag_adj]]/20)*SIN(RADIANS(_10sept_0_20[[#This Row],[V_phase]])))*0.6</f>
        <v>9.181575501953003E-4</v>
      </c>
    </row>
    <row r="275" spans="1:11" x14ac:dyDescent="0.25">
      <c r="A275">
        <v>92</v>
      </c>
      <c r="B275">
        <v>-16.329999999999998</v>
      </c>
      <c r="C275">
        <v>54.41</v>
      </c>
      <c r="D275">
        <v>-16.41</v>
      </c>
      <c r="E275">
        <v>54.55</v>
      </c>
      <c r="F275">
        <f>_10sept_0_20[[#This Row],[H_mag]]-40</f>
        <v>-56.33</v>
      </c>
      <c r="G275">
        <f>_10sept_0_20[[#This Row],[V_mag]]-40</f>
        <v>-56.41</v>
      </c>
      <c r="H275">
        <f>(10^(_10sept_0_20[[#This Row],[H_mag_adj]]/20)*COS(RADIANS(_10sept_0_20[[#This Row],[H_phase]])))*0.6</f>
        <v>5.3279494159484643E-4</v>
      </c>
      <c r="I275">
        <f>(10^(_10sept_0_20[[#This Row],[H_mag_adj]]/20)*SIN(RADIANS(_10sept_0_20[[#This Row],[H_phase]])))*0.6</f>
        <v>7.4447458181615956E-4</v>
      </c>
      <c r="J275">
        <f>(10^(_10sept_0_20[[#This Row],[V_mag_adj]]/20)*COS(RADIANS(_10sept_0_20[[#This Row],[V_phase]])))*0.6</f>
        <v>5.2610625704760221E-4</v>
      </c>
      <c r="K275">
        <f>(10^(_10sept_0_20[[#This Row],[V_mag_adj]]/20)*SIN(RADIANS(_10sept_0_20[[#This Row],[V_phase]])))*0.6</f>
        <v>7.3893692255192888E-4</v>
      </c>
    </row>
    <row r="276" spans="1:11" x14ac:dyDescent="0.25">
      <c r="A276">
        <v>93</v>
      </c>
      <c r="B276">
        <v>-17.059999999999999</v>
      </c>
      <c r="C276">
        <v>38.31</v>
      </c>
      <c r="D276">
        <v>-17.100000000000001</v>
      </c>
      <c r="E276">
        <v>37.96</v>
      </c>
      <c r="F276">
        <f>_10sept_0_20[[#This Row],[H_mag]]-40</f>
        <v>-57.06</v>
      </c>
      <c r="G276">
        <f>_10sept_0_20[[#This Row],[V_mag]]-40</f>
        <v>-57.1</v>
      </c>
      <c r="H276">
        <f>(10^(_10sept_0_20[[#This Row],[H_mag_adj]]/20)*COS(RADIANS(_10sept_0_20[[#This Row],[H_phase]])))*0.6</f>
        <v>6.6044597153004289E-4</v>
      </c>
      <c r="I276">
        <f>(10^(_10sept_0_20[[#This Row],[H_mag_adj]]/20)*SIN(RADIANS(_10sept_0_20[[#This Row],[H_phase]])))*0.6</f>
        <v>5.217759892752825E-4</v>
      </c>
      <c r="J276">
        <f>(10^(_10sept_0_20[[#This Row],[V_mag_adj]]/20)*COS(RADIANS(_10sept_0_20[[#This Row],[V_phase]])))*0.6</f>
        <v>6.605719159771613E-4</v>
      </c>
      <c r="K276">
        <f>(10^(_10sept_0_20[[#This Row],[V_mag_adj]]/20)*SIN(RADIANS(_10sept_0_20[[#This Row],[V_phase]])))*0.6</f>
        <v>5.1535308259013858E-4</v>
      </c>
    </row>
    <row r="277" spans="1:11" x14ac:dyDescent="0.25">
      <c r="A277">
        <v>94</v>
      </c>
      <c r="B277">
        <v>-17.84</v>
      </c>
      <c r="C277">
        <v>18.75</v>
      </c>
      <c r="D277">
        <v>-17.82</v>
      </c>
      <c r="E277">
        <v>19.149999999999999</v>
      </c>
      <c r="F277">
        <f>_10sept_0_20[[#This Row],[H_mag]]-40</f>
        <v>-57.84</v>
      </c>
      <c r="G277">
        <f>_10sept_0_20[[#This Row],[V_mag]]-40</f>
        <v>-57.82</v>
      </c>
      <c r="H277">
        <f>(10^(_10sept_0_20[[#This Row],[H_mag_adj]]/20)*COS(RADIANS(_10sept_0_20[[#This Row],[H_phase]])))*0.6</f>
        <v>7.2856647881399956E-4</v>
      </c>
      <c r="I277">
        <f>(10^(_10sept_0_20[[#This Row],[H_mag_adj]]/20)*SIN(RADIANS(_10sept_0_20[[#This Row],[H_phase]])))*0.6</f>
        <v>2.473149940985056E-4</v>
      </c>
      <c r="J277">
        <f>(10^(_10sept_0_20[[#This Row],[V_mag_adj]]/20)*COS(RADIANS(_10sept_0_20[[#This Row],[V_phase]])))*0.6</f>
        <v>7.284976519182796E-4</v>
      </c>
      <c r="K277">
        <f>(10^(_10sept_0_20[[#This Row],[V_mag_adj]]/20)*SIN(RADIANS(_10sept_0_20[[#This Row],[V_phase]])))*0.6</f>
        <v>2.5297711064837017E-4</v>
      </c>
    </row>
    <row r="278" spans="1:11" x14ac:dyDescent="0.25">
      <c r="A278">
        <v>95</v>
      </c>
      <c r="B278">
        <v>-18.37</v>
      </c>
      <c r="C278">
        <v>1.17</v>
      </c>
      <c r="D278">
        <v>-18.489999999999998</v>
      </c>
      <c r="E278">
        <v>-0.24</v>
      </c>
      <c r="F278">
        <f>_10sept_0_20[[#This Row],[H_mag]]-40</f>
        <v>-58.370000000000005</v>
      </c>
      <c r="G278">
        <f>_10sept_0_20[[#This Row],[V_mag]]-40</f>
        <v>-58.489999999999995</v>
      </c>
      <c r="H278">
        <f>(10^(_10sept_0_20[[#This Row],[H_mag_adj]]/20)*COS(RADIANS(_10sept_0_20[[#This Row],[H_phase]])))*0.6</f>
        <v>7.2370353784387568E-4</v>
      </c>
      <c r="I278">
        <f>(10^(_10sept_0_20[[#This Row],[H_mag_adj]]/20)*SIN(RADIANS(_10sept_0_20[[#This Row],[H_phase]])))*0.6</f>
        <v>1.4780335644510109E-5</v>
      </c>
      <c r="J278">
        <f>(10^(_10sept_0_20[[#This Row],[V_mag_adj]]/20)*COS(RADIANS(_10sept_0_20[[#This Row],[V_phase]])))*0.6</f>
        <v>7.1391653427355171E-4</v>
      </c>
      <c r="K278">
        <f>(10^(_10sept_0_20[[#This Row],[V_mag_adj]]/20)*SIN(RADIANS(_10sept_0_20[[#This Row],[V_phase]])))*0.6</f>
        <v>-2.9904640760116151E-6</v>
      </c>
    </row>
    <row r="279" spans="1:11" x14ac:dyDescent="0.25">
      <c r="A279">
        <v>96</v>
      </c>
      <c r="B279">
        <v>-18.690000000000001</v>
      </c>
      <c r="C279">
        <v>-20.61</v>
      </c>
      <c r="D279">
        <v>-18.739999999999998</v>
      </c>
      <c r="E279">
        <v>-20.85</v>
      </c>
      <c r="F279">
        <f>_10sept_0_20[[#This Row],[H_mag]]-40</f>
        <v>-58.69</v>
      </c>
      <c r="G279">
        <f>_10sept_0_20[[#This Row],[V_mag]]-40</f>
        <v>-58.739999999999995</v>
      </c>
      <c r="H279">
        <f>(10^(_10sept_0_20[[#This Row],[H_mag_adj]]/20)*COS(RADIANS(_10sept_0_20[[#This Row],[H_phase]])))*0.6</f>
        <v>6.5301961090644264E-4</v>
      </c>
      <c r="I279">
        <f>(10^(_10sept_0_20[[#This Row],[H_mag_adj]]/20)*SIN(RADIANS(_10sept_0_20[[#This Row],[H_phase]])))*0.6</f>
        <v>-2.4558401927148683E-4</v>
      </c>
      <c r="J279">
        <f>(10^(_10sept_0_20[[#This Row],[V_mag_adj]]/20)*COS(RADIANS(_10sept_0_20[[#This Row],[V_phase]])))*0.6</f>
        <v>6.4824283831359578E-4</v>
      </c>
      <c r="K279">
        <f>(10^(_10sept_0_20[[#This Row],[V_mag_adj]]/20)*SIN(RADIANS(_10sept_0_20[[#This Row],[V_phase]])))*0.6</f>
        <v>-2.468918964483292E-4</v>
      </c>
    </row>
    <row r="280" spans="1:11" x14ac:dyDescent="0.25">
      <c r="A280">
        <v>97</v>
      </c>
      <c r="B280">
        <v>-18.760000000000002</v>
      </c>
      <c r="C280">
        <v>-40.94</v>
      </c>
      <c r="D280">
        <v>-18.670000000000002</v>
      </c>
      <c r="E280">
        <v>-40.619999999999997</v>
      </c>
      <c r="F280">
        <f>_10sept_0_20[[#This Row],[H_mag]]-40</f>
        <v>-58.760000000000005</v>
      </c>
      <c r="G280">
        <f>_10sept_0_20[[#This Row],[V_mag]]-40</f>
        <v>-58.67</v>
      </c>
      <c r="H280">
        <f>(10^(_10sept_0_20[[#This Row],[H_mag_adj]]/20)*COS(RADIANS(_10sept_0_20[[#This Row],[H_phase]])))*0.6</f>
        <v>5.2278851756614765E-4</v>
      </c>
      <c r="I280">
        <f>(10^(_10sept_0_20[[#This Row],[H_mag_adj]]/20)*SIN(RADIANS(_10sept_0_20[[#This Row],[H_phase]])))*0.6</f>
        <v>-4.5349284048714787E-4</v>
      </c>
      <c r="J280">
        <f>(10^(_10sept_0_20[[#This Row],[V_mag_adj]]/20)*COS(RADIANS(_10sept_0_20[[#This Row],[V_phase]])))*0.6</f>
        <v>5.3078453182937673E-4</v>
      </c>
      <c r="K280">
        <f>(10^(_10sept_0_20[[#This Row],[V_mag_adj]]/20)*SIN(RADIANS(_10sept_0_20[[#This Row],[V_phase]])))*0.6</f>
        <v>-4.5525885114080394E-4</v>
      </c>
    </row>
    <row r="281" spans="1:11" x14ac:dyDescent="0.25">
      <c r="A281">
        <v>98</v>
      </c>
      <c r="B281">
        <v>-18.420000000000002</v>
      </c>
      <c r="C281">
        <v>-62.11</v>
      </c>
      <c r="D281">
        <v>-18.440000000000001</v>
      </c>
      <c r="E281">
        <v>-62.46</v>
      </c>
      <c r="F281">
        <f>_10sept_0_20[[#This Row],[H_mag]]-40</f>
        <v>-58.42</v>
      </c>
      <c r="G281">
        <f>_10sept_0_20[[#This Row],[V_mag]]-40</f>
        <v>-58.44</v>
      </c>
      <c r="H281">
        <f>(10^(_10sept_0_20[[#This Row],[H_mag_adj]]/20)*COS(RADIANS(_10sept_0_20[[#This Row],[H_phase]])))*0.6</f>
        <v>3.3665787562221804E-4</v>
      </c>
      <c r="I281">
        <f>(10^(_10sept_0_20[[#This Row],[H_mag_adj]]/20)*SIN(RADIANS(_10sept_0_20[[#This Row],[H_phase]])))*0.6</f>
        <v>-6.3610452203520615E-4</v>
      </c>
      <c r="J281">
        <f>(10^(_10sept_0_20[[#This Row],[V_mag_adj]]/20)*COS(RADIANS(_10sept_0_20[[#This Row],[V_phase]])))*0.6</f>
        <v>3.32000536824079E-4</v>
      </c>
      <c r="K281">
        <f>(10^(_10sept_0_20[[#This Row],[V_mag_adj]]/20)*SIN(RADIANS(_10sept_0_20[[#This Row],[V_phase]])))*0.6</f>
        <v>-6.3668146453858614E-4</v>
      </c>
    </row>
    <row r="282" spans="1:11" x14ac:dyDescent="0.25">
      <c r="A282">
        <v>99</v>
      </c>
      <c r="B282">
        <v>-17.89</v>
      </c>
      <c r="C282">
        <v>-81.33</v>
      </c>
      <c r="D282">
        <v>-17.89</v>
      </c>
      <c r="E282">
        <v>-80.459999999999994</v>
      </c>
      <c r="F282">
        <f>_10sept_0_20[[#This Row],[H_mag]]-40</f>
        <v>-57.89</v>
      </c>
      <c r="G282">
        <f>_10sept_0_20[[#This Row],[V_mag]]-40</f>
        <v>-57.89</v>
      </c>
      <c r="H282">
        <f>(10^(_10sept_0_20[[#This Row],[H_mag_adj]]/20)*COS(RADIANS(_10sept_0_20[[#This Row],[H_phase]])))*0.6</f>
        <v>1.1531586305231691E-4</v>
      </c>
      <c r="I282">
        <f>(10^(_10sept_0_20[[#This Row],[H_mag_adj]]/20)*SIN(RADIANS(_10sept_0_20[[#This Row],[H_phase]])))*0.6</f>
        <v>-7.5624057270069365E-4</v>
      </c>
      <c r="J282">
        <f>(10^(_10sept_0_20[[#This Row],[V_mag_adj]]/20)*COS(RADIANS(_10sept_0_20[[#This Row],[V_phase]])))*0.6</f>
        <v>1.267851606518709E-4</v>
      </c>
      <c r="K282">
        <f>(10^(_10sept_0_20[[#This Row],[V_mag_adj]]/20)*SIN(RADIANS(_10sept_0_20[[#This Row],[V_phase]])))*0.6</f>
        <v>-7.5440246228962763E-4</v>
      </c>
    </row>
    <row r="283" spans="1:11" x14ac:dyDescent="0.25">
      <c r="A283">
        <v>100</v>
      </c>
      <c r="B283">
        <v>-17.38</v>
      </c>
      <c r="C283">
        <v>-98.83</v>
      </c>
      <c r="D283">
        <v>-17.34</v>
      </c>
      <c r="E283">
        <v>-98.5</v>
      </c>
      <c r="F283">
        <f>_10sept_0_20[[#This Row],[H_mag]]-40</f>
        <v>-57.379999999999995</v>
      </c>
      <c r="G283">
        <f>_10sept_0_20[[#This Row],[V_mag]]-40</f>
        <v>-57.34</v>
      </c>
      <c r="H283">
        <f>(10^(_10sept_0_20[[#This Row],[H_mag_adj]]/20)*COS(RADIANS(_10sept_0_20[[#This Row],[H_phase]])))*0.6</f>
        <v>-1.245285199848344E-4</v>
      </c>
      <c r="I283">
        <f>(10^(_10sept_0_20[[#This Row],[H_mag_adj]]/20)*SIN(RADIANS(_10sept_0_20[[#This Row],[H_phase]])))*0.6</f>
        <v>-8.0162879534219171E-4</v>
      </c>
      <c r="J283">
        <f>(10^(_10sept_0_20[[#This Row],[V_mag_adj]]/20)*COS(RADIANS(_10sept_0_20[[#This Row],[V_phase]])))*0.6</f>
        <v>-1.2046290640168739E-4</v>
      </c>
      <c r="K283">
        <f>(10^(_10sept_0_20[[#This Row],[V_mag_adj]]/20)*SIN(RADIANS(_10sept_0_20[[#This Row],[V_phase]])))*0.6</f>
        <v>-8.0603612765549652E-4</v>
      </c>
    </row>
    <row r="284" spans="1:11" x14ac:dyDescent="0.25">
      <c r="A284">
        <v>101</v>
      </c>
      <c r="B284">
        <v>-16.89</v>
      </c>
      <c r="C284">
        <v>-115.94</v>
      </c>
      <c r="D284">
        <v>-16.850000000000001</v>
      </c>
      <c r="E284">
        <v>-115.18</v>
      </c>
      <c r="F284">
        <f>_10sept_0_20[[#This Row],[H_mag]]-40</f>
        <v>-56.89</v>
      </c>
      <c r="G284">
        <f>_10sept_0_20[[#This Row],[V_mag]]-40</f>
        <v>-56.85</v>
      </c>
      <c r="H284">
        <f>(10^(_10sept_0_20[[#This Row],[H_mag_adj]]/20)*COS(RADIANS(_10sept_0_20[[#This Row],[H_phase]])))*0.6</f>
        <v>-3.7545639764155464E-4</v>
      </c>
      <c r="I284">
        <f>(10^(_10sept_0_20[[#This Row],[H_mag_adj]]/20)*SIN(RADIANS(_10sept_0_20[[#This Row],[H_phase]])))*0.6</f>
        <v>-7.7185009081486044E-4</v>
      </c>
      <c r="J284">
        <f>(10^(_10sept_0_20[[#This Row],[V_mag_adj]]/20)*COS(RADIANS(_10sept_0_20[[#This Row],[V_phase]])))*0.6</f>
        <v>-3.6687108031938402E-4</v>
      </c>
      <c r="K284">
        <f>(10^(_10sept_0_20[[#This Row],[V_mag_adj]]/20)*SIN(RADIANS(_10sept_0_20[[#This Row],[V_phase]])))*0.6</f>
        <v>-7.8034765746882128E-4</v>
      </c>
    </row>
    <row r="285" spans="1:11" x14ac:dyDescent="0.25">
      <c r="A285">
        <v>102</v>
      </c>
      <c r="B285">
        <v>-16.43</v>
      </c>
      <c r="C285">
        <v>-130.1</v>
      </c>
      <c r="D285">
        <v>-16.43</v>
      </c>
      <c r="E285">
        <v>-130.04</v>
      </c>
      <c r="F285">
        <f>_10sept_0_20[[#This Row],[H_mag]]-40</f>
        <v>-56.43</v>
      </c>
      <c r="G285">
        <f>_10sept_0_20[[#This Row],[V_mag]]-40</f>
        <v>-56.43</v>
      </c>
      <c r="H285">
        <f>(10^(_10sept_0_20[[#This Row],[H_mag_adj]]/20)*COS(RADIANS(_10sept_0_20[[#This Row],[H_phase]])))*0.6</f>
        <v>-5.8293547033505912E-4</v>
      </c>
      <c r="I285">
        <f>(10^(_10sept_0_20[[#This Row],[H_mag_adj]]/20)*SIN(RADIANS(_10sept_0_20[[#This Row],[H_phase]])))*0.6</f>
        <v>-6.9225812563175279E-4</v>
      </c>
      <c r="J285">
        <f>(10^(_10sept_0_20[[#This Row],[V_mag_adj]]/20)*COS(RADIANS(_10sept_0_20[[#This Row],[V_phase]])))*0.6</f>
        <v>-5.8221021982348894E-4</v>
      </c>
      <c r="K285">
        <f>(10^(_10sept_0_20[[#This Row],[V_mag_adj]]/20)*SIN(RADIANS(_10sept_0_20[[#This Row],[V_phase]])))*0.6</f>
        <v>-6.9286819454426451E-4</v>
      </c>
    </row>
    <row r="286" spans="1:11" x14ac:dyDescent="0.25">
      <c r="A286">
        <v>103</v>
      </c>
      <c r="B286">
        <v>-16.149999999999999</v>
      </c>
      <c r="C286">
        <v>-144.38</v>
      </c>
      <c r="D286">
        <v>-16.13</v>
      </c>
      <c r="E286">
        <v>-144.02000000000001</v>
      </c>
      <c r="F286">
        <f>_10sept_0_20[[#This Row],[H_mag]]-40</f>
        <v>-56.15</v>
      </c>
      <c r="G286">
        <f>_10sept_0_20[[#This Row],[V_mag]]-40</f>
        <v>-56.129999999999995</v>
      </c>
      <c r="H286">
        <f>(10^(_10sept_0_20[[#This Row],[H_mag_adj]]/20)*COS(RADIANS(_10sept_0_20[[#This Row],[H_phase]])))*0.6</f>
        <v>-7.597785787348887E-4</v>
      </c>
      <c r="I286">
        <f>(10^(_10sept_0_20[[#This Row],[H_mag_adj]]/20)*SIN(RADIANS(_10sept_0_20[[#This Row],[H_phase]])))*0.6</f>
        <v>-5.4434928632750225E-4</v>
      </c>
      <c r="J286">
        <f>(10^(_10sept_0_20[[#This Row],[V_mag_adj]]/20)*COS(RADIANS(_10sept_0_20[[#This Row],[V_phase]])))*0.6</f>
        <v>-7.5808690792786683E-4</v>
      </c>
      <c r="K286">
        <f>(10^(_10sept_0_20[[#This Row],[V_mag_adj]]/20)*SIN(RADIANS(_10sept_0_20[[#This Row],[V_phase]])))*0.6</f>
        <v>-5.5037817420489771E-4</v>
      </c>
    </row>
    <row r="287" spans="1:11" x14ac:dyDescent="0.25">
      <c r="A287">
        <v>104</v>
      </c>
      <c r="B287">
        <v>-15.96</v>
      </c>
      <c r="C287">
        <v>-158.55000000000001</v>
      </c>
      <c r="D287">
        <v>-15.9</v>
      </c>
      <c r="E287">
        <v>-158.58000000000001</v>
      </c>
      <c r="F287">
        <f>_10sept_0_20[[#This Row],[H_mag]]-40</f>
        <v>-55.96</v>
      </c>
      <c r="G287">
        <f>_10sept_0_20[[#This Row],[V_mag]]-40</f>
        <v>-55.9</v>
      </c>
      <c r="H287">
        <f>(10^(_10sept_0_20[[#This Row],[H_mag_adj]]/20)*COS(RADIANS(_10sept_0_20[[#This Row],[H_phase]])))*0.6</f>
        <v>-8.8915658864494138E-4</v>
      </c>
      <c r="I287">
        <f>(10^(_10sept_0_20[[#This Row],[H_mag_adj]]/20)*SIN(RADIANS(_10sept_0_20[[#This Row],[H_phase]])))*0.6</f>
        <v>-3.4935206861923192E-4</v>
      </c>
      <c r="J287">
        <f>(10^(_10sept_0_20[[#This Row],[V_mag_adj]]/20)*COS(RADIANS(_10sept_0_20[[#This Row],[V_phase]])))*0.6</f>
        <v>-8.9550399319632777E-4</v>
      </c>
      <c r="K287">
        <f>(10^(_10sept_0_20[[#This Row],[V_mag_adj]]/20)*SIN(RADIANS(_10sept_0_20[[#This Row],[V_phase]])))*0.6</f>
        <v>-3.5130482485474184E-4</v>
      </c>
    </row>
    <row r="288" spans="1:11" x14ac:dyDescent="0.25">
      <c r="A288">
        <v>105</v>
      </c>
      <c r="B288">
        <v>-15.86</v>
      </c>
      <c r="C288">
        <v>-172.46</v>
      </c>
      <c r="D288">
        <v>-15.89</v>
      </c>
      <c r="E288">
        <v>-171.89</v>
      </c>
      <c r="F288">
        <f>_10sept_0_20[[#This Row],[H_mag]]-40</f>
        <v>-55.86</v>
      </c>
      <c r="G288">
        <f>_10sept_0_20[[#This Row],[V_mag]]-40</f>
        <v>-55.89</v>
      </c>
      <c r="H288">
        <f>(10^(_10sept_0_20[[#This Row],[H_mag_adj]]/20)*COS(RADIANS(_10sept_0_20[[#This Row],[H_phase]])))*0.6</f>
        <v>-9.58031508073763E-4</v>
      </c>
      <c r="I288">
        <f>(10^(_10sept_0_20[[#This Row],[H_mag_adj]]/20)*SIN(RADIANS(_10sept_0_20[[#This Row],[H_phase]])))*0.6</f>
        <v>-1.2680772807949171E-4</v>
      </c>
      <c r="J288">
        <f>(10^(_10sept_0_20[[#This Row],[V_mag_adj]]/20)*COS(RADIANS(_10sept_0_20[[#This Row],[V_phase]])))*0.6</f>
        <v>-9.5342388711344792E-4</v>
      </c>
      <c r="K288">
        <f>(10^(_10sept_0_20[[#This Row],[V_mag_adj]]/20)*SIN(RADIANS(_10sept_0_20[[#This Row],[V_phase]])))*0.6</f>
        <v>-1.3586209185202305E-4</v>
      </c>
    </row>
    <row r="289" spans="1:11" x14ac:dyDescent="0.25">
      <c r="A289">
        <v>106</v>
      </c>
      <c r="B289">
        <v>-15.87</v>
      </c>
      <c r="C289">
        <v>173.95</v>
      </c>
      <c r="D289">
        <v>-15.87</v>
      </c>
      <c r="E289">
        <v>174.46</v>
      </c>
      <c r="F289">
        <f>_10sept_0_20[[#This Row],[H_mag]]-40</f>
        <v>-55.87</v>
      </c>
      <c r="G289">
        <f>_10sept_0_20[[#This Row],[V_mag]]-40</f>
        <v>-55.87</v>
      </c>
      <c r="H289">
        <f>(10^(_10sept_0_20[[#This Row],[H_mag_adj]]/20)*COS(RADIANS(_10sept_0_20[[#This Row],[H_phase]])))*0.6</f>
        <v>-9.5989913064620605E-4</v>
      </c>
      <c r="I289">
        <f>(10^(_10sept_0_20[[#This Row],[H_mag_adj]]/20)*SIN(RADIANS(_10sept_0_20[[#This Row],[H_phase]])))*0.6</f>
        <v>1.0173646563435029E-4</v>
      </c>
      <c r="J289">
        <f>(10^(_10sept_0_20[[#This Row],[V_mag_adj]]/20)*COS(RADIANS(_10sept_0_20[[#This Row],[V_phase]])))*0.6</f>
        <v>-9.6076666656970866E-4</v>
      </c>
      <c r="K289">
        <f>(10^(_10sept_0_20[[#This Row],[V_mag_adj]]/20)*SIN(RADIANS(_10sept_0_20[[#This Row],[V_phase]])))*0.6</f>
        <v>9.318831398647418E-5</v>
      </c>
    </row>
    <row r="290" spans="1:11" x14ac:dyDescent="0.25">
      <c r="A290">
        <v>107</v>
      </c>
      <c r="B290">
        <v>-16.03</v>
      </c>
      <c r="C290">
        <v>159.93</v>
      </c>
      <c r="D290">
        <v>-15.97</v>
      </c>
      <c r="E290">
        <v>160.06</v>
      </c>
      <c r="F290">
        <f>_10sept_0_20[[#This Row],[H_mag]]-40</f>
        <v>-56.03</v>
      </c>
      <c r="G290">
        <f>_10sept_0_20[[#This Row],[V_mag]]-40</f>
        <v>-55.97</v>
      </c>
      <c r="H290">
        <f>(10^(_10sept_0_20[[#This Row],[H_mag_adj]]/20)*COS(RADIANS(_10sept_0_20[[#This Row],[H_phase]])))*0.6</f>
        <v>-8.9010979551020592E-4</v>
      </c>
      <c r="I290">
        <f>(10^(_10sept_0_20[[#This Row],[H_mag_adj]]/20)*SIN(RADIANS(_10sept_0_20[[#This Row],[H_phase]])))*0.6</f>
        <v>3.2520555597382244E-4</v>
      </c>
      <c r="J290">
        <f>(10^(_10sept_0_20[[#This Row],[V_mag_adj]]/20)*COS(RADIANS(_10sept_0_20[[#This Row],[V_phase]])))*0.6</f>
        <v>-8.9702041683578236E-4</v>
      </c>
      <c r="K290">
        <f>(10^(_10sept_0_20[[#This Row],[V_mag_adj]]/20)*SIN(RADIANS(_10sept_0_20[[#This Row],[V_phase]])))*0.6</f>
        <v>3.2542533782785213E-4</v>
      </c>
    </row>
    <row r="291" spans="1:11" x14ac:dyDescent="0.25">
      <c r="A291">
        <v>108</v>
      </c>
      <c r="B291">
        <v>-16.239999999999998</v>
      </c>
      <c r="C291">
        <v>145.61000000000001</v>
      </c>
      <c r="D291">
        <v>-16.16</v>
      </c>
      <c r="E291">
        <v>146.07</v>
      </c>
      <c r="F291">
        <f>_10sept_0_20[[#This Row],[H_mag]]-40</f>
        <v>-56.239999999999995</v>
      </c>
      <c r="G291">
        <f>_10sept_0_20[[#This Row],[V_mag]]-40</f>
        <v>-56.16</v>
      </c>
      <c r="H291">
        <f>(10^(_10sept_0_20[[#This Row],[H_mag_adj]]/20)*COS(RADIANS(_10sept_0_20[[#This Row],[H_phase]])))*0.6</f>
        <v>-7.633379127347632E-4</v>
      </c>
      <c r="I291">
        <f>(10^(_10sept_0_20[[#This Row],[H_mag_adj]]/20)*SIN(RADIANS(_10sept_0_20[[#This Row],[H_phase]])))*0.6</f>
        <v>5.2247271140863443E-4</v>
      </c>
      <c r="J291">
        <f>(10^(_10sept_0_20[[#This Row],[V_mag_adj]]/20)*COS(RADIANS(_10sept_0_20[[#This Row],[V_phase]])))*0.6</f>
        <v>-7.7460960991136056E-4</v>
      </c>
      <c r="K291">
        <f>(10^(_10sept_0_20[[#This Row],[V_mag_adj]]/20)*SIN(RADIANS(_10sept_0_20[[#This Row],[V_phase]])))*0.6</f>
        <v>5.2110498851766279E-4</v>
      </c>
    </row>
    <row r="292" spans="1:11" x14ac:dyDescent="0.25">
      <c r="A292">
        <v>109</v>
      </c>
      <c r="B292">
        <v>-16.399999999999999</v>
      </c>
      <c r="C292">
        <v>132.43</v>
      </c>
      <c r="D292">
        <v>-16.43</v>
      </c>
      <c r="E292">
        <v>131.6</v>
      </c>
      <c r="F292">
        <f>_10sept_0_20[[#This Row],[H_mag]]-40</f>
        <v>-56.4</v>
      </c>
      <c r="G292">
        <f>_10sept_0_20[[#This Row],[V_mag]]-40</f>
        <v>-56.43</v>
      </c>
      <c r="H292">
        <f>(10^(_10sept_0_20[[#This Row],[H_mag_adj]]/20)*COS(RADIANS(_10sept_0_20[[#This Row],[H_phase]])))*0.6</f>
        <v>-6.1270982917806022E-4</v>
      </c>
      <c r="I292">
        <f>(10^(_10sept_0_20[[#This Row],[H_mag_adj]]/20)*SIN(RADIANS(_10sept_0_20[[#This Row],[H_phase]])))*0.6</f>
        <v>6.70297710144522E-4</v>
      </c>
      <c r="J292">
        <f>(10^(_10sept_0_20[[#This Row],[V_mag_adj]]/20)*COS(RADIANS(_10sept_0_20[[#This Row],[V_phase]])))*0.6</f>
        <v>-6.0085691807888113E-4</v>
      </c>
      <c r="K292">
        <f>(10^(_10sept_0_20[[#This Row],[V_mag_adj]]/20)*SIN(RADIANS(_10sept_0_20[[#This Row],[V_phase]])))*0.6</f>
        <v>6.767614343878446E-4</v>
      </c>
    </row>
    <row r="293" spans="1:11" x14ac:dyDescent="0.25">
      <c r="A293">
        <v>110</v>
      </c>
      <c r="B293">
        <v>-16.64</v>
      </c>
      <c r="C293">
        <v>116.42</v>
      </c>
      <c r="D293">
        <v>-16.600000000000001</v>
      </c>
      <c r="E293">
        <v>116.16</v>
      </c>
      <c r="F293">
        <f>_10sept_0_20[[#This Row],[H_mag]]-40</f>
        <v>-56.64</v>
      </c>
      <c r="G293">
        <f>_10sept_0_20[[#This Row],[V_mag]]-40</f>
        <v>-56.6</v>
      </c>
      <c r="H293">
        <f>(10^(_10sept_0_20[[#This Row],[H_mag_adj]]/20)*COS(RADIANS(_10sept_0_20[[#This Row],[H_phase]])))*0.6</f>
        <v>-3.9306133811089692E-4</v>
      </c>
      <c r="I293">
        <f>(10^(_10sept_0_20[[#This Row],[H_mag_adj]]/20)*SIN(RADIANS(_10sept_0_20[[#This Row],[H_phase]])))*0.6</f>
        <v>7.9112341781643718E-4</v>
      </c>
      <c r="J293">
        <f>(10^(_10sept_0_20[[#This Row],[V_mag_adj]]/20)*COS(RADIANS(_10sept_0_20[[#This Row],[V_phase]])))*0.6</f>
        <v>-3.9126499863397114E-4</v>
      </c>
      <c r="K293">
        <f>(10^(_10sept_0_20[[#This Row],[V_mag_adj]]/20)*SIN(RADIANS(_10sept_0_20[[#This Row],[V_phase]])))*0.6</f>
        <v>7.9655877715696308E-4</v>
      </c>
    </row>
    <row r="294" spans="1:11" x14ac:dyDescent="0.25">
      <c r="A294">
        <v>111</v>
      </c>
      <c r="B294">
        <v>-16.93</v>
      </c>
      <c r="C294">
        <v>101.51</v>
      </c>
      <c r="D294">
        <v>-16.899999999999999</v>
      </c>
      <c r="E294">
        <v>101.28</v>
      </c>
      <c r="F294">
        <f>_10sept_0_20[[#This Row],[H_mag]]-40</f>
        <v>-56.93</v>
      </c>
      <c r="G294">
        <f>_10sept_0_20[[#This Row],[V_mag]]-40</f>
        <v>-56.9</v>
      </c>
      <c r="H294">
        <f>(10^(_10sept_0_20[[#This Row],[H_mag_adj]]/20)*COS(RADIANS(_10sept_0_20[[#This Row],[H_phase]])))*0.6</f>
        <v>-1.7048216651333587E-4</v>
      </c>
      <c r="I294">
        <f>(10^(_10sept_0_20[[#This Row],[H_mag_adj]]/20)*SIN(RADIANS(_10sept_0_20[[#This Row],[H_phase]])))*0.6</f>
        <v>8.3719866813593302E-4</v>
      </c>
      <c r="J294">
        <f>(10^(_10sept_0_20[[#This Row],[V_mag_adj]]/20)*COS(RADIANS(_10sept_0_20[[#This Row],[V_phase]])))*0.6</f>
        <v>-1.676982813315587E-4</v>
      </c>
      <c r="K294">
        <f>(10^(_10sept_0_20[[#This Row],[V_mag_adj]]/20)*SIN(RADIANS(_10sept_0_20[[#This Row],[V_phase]])))*0.6</f>
        <v>8.4077520569975875E-4</v>
      </c>
    </row>
    <row r="295" spans="1:11" x14ac:dyDescent="0.25">
      <c r="A295">
        <v>112</v>
      </c>
      <c r="B295">
        <v>-17.18</v>
      </c>
      <c r="C295">
        <v>86.47</v>
      </c>
      <c r="D295">
        <v>-17.12</v>
      </c>
      <c r="E295">
        <v>86.84</v>
      </c>
      <c r="F295">
        <f>_10sept_0_20[[#This Row],[H_mag]]-40</f>
        <v>-57.18</v>
      </c>
      <c r="G295">
        <f>_10sept_0_20[[#This Row],[V_mag]]-40</f>
        <v>-57.120000000000005</v>
      </c>
      <c r="H295">
        <f>(10^(_10sept_0_20[[#This Row],[H_mag_adj]]/20)*COS(RADIANS(_10sept_0_20[[#This Row],[H_phase]])))*0.6</f>
        <v>5.1112666572994665E-5</v>
      </c>
      <c r="I295">
        <f>(10^(_10sept_0_20[[#This Row],[H_mag_adj]]/20)*SIN(RADIANS(_10sept_0_20[[#This Row],[H_phase]])))*0.6</f>
        <v>8.2856480031641953E-4</v>
      </c>
      <c r="J295">
        <f>(10^(_10sept_0_20[[#This Row],[V_mag_adj]]/20)*COS(RADIANS(_10sept_0_20[[#This Row],[V_phase]])))*0.6</f>
        <v>4.6078200092627771E-5</v>
      </c>
      <c r="K295">
        <f>(10^(_10sept_0_20[[#This Row],[V_mag_adj]]/20)*SIN(RADIANS(_10sept_0_20[[#This Row],[V_phase]])))*0.6</f>
        <v>8.3462309781698622E-4</v>
      </c>
    </row>
    <row r="296" spans="1:11" x14ac:dyDescent="0.25">
      <c r="A296">
        <v>113</v>
      </c>
      <c r="B296">
        <v>-17.37</v>
      </c>
      <c r="C296">
        <v>71.010000000000005</v>
      </c>
      <c r="D296">
        <v>-17.32</v>
      </c>
      <c r="E296">
        <v>71.13</v>
      </c>
      <c r="F296">
        <f>_10sept_0_20[[#This Row],[H_mag]]-40</f>
        <v>-57.370000000000005</v>
      </c>
      <c r="G296">
        <f>_10sept_0_20[[#This Row],[V_mag]]-40</f>
        <v>-57.32</v>
      </c>
      <c r="H296">
        <f>(10^(_10sept_0_20[[#This Row],[H_mag_adj]]/20)*COS(RADIANS(_10sept_0_20[[#This Row],[H_phase]])))*0.6</f>
        <v>2.6428527726488191E-4</v>
      </c>
      <c r="I296">
        <f>(10^(_10sept_0_20[[#This Row],[H_mag_adj]]/20)*SIN(RADIANS(_10sept_0_20[[#This Row],[H_phase]])))*0.6</f>
        <v>7.679755753112592E-4</v>
      </c>
      <c r="J296">
        <f>(10^(_10sept_0_20[[#This Row],[V_mag_adj]]/20)*COS(RADIANS(_10sept_0_20[[#This Row],[V_phase]])))*0.6</f>
        <v>2.6419270108120867E-4</v>
      </c>
      <c r="K296">
        <f>(10^(_10sept_0_20[[#This Row],[V_mag_adj]]/20)*SIN(RADIANS(_10sept_0_20[[#This Row],[V_phase]])))*0.6</f>
        <v>7.7296416548553284E-4</v>
      </c>
    </row>
    <row r="297" spans="1:11" x14ac:dyDescent="0.25">
      <c r="A297">
        <v>114</v>
      </c>
      <c r="B297">
        <v>-17.53</v>
      </c>
      <c r="C297">
        <v>55.31</v>
      </c>
      <c r="D297">
        <v>-17.59</v>
      </c>
      <c r="E297">
        <v>55.21</v>
      </c>
      <c r="F297">
        <f>_10sept_0_20[[#This Row],[H_mag]]-40</f>
        <v>-57.53</v>
      </c>
      <c r="G297">
        <f>_10sept_0_20[[#This Row],[V_mag]]-40</f>
        <v>-57.59</v>
      </c>
      <c r="H297">
        <f>(10^(_10sept_0_20[[#This Row],[H_mag_adj]]/20)*COS(RADIANS(_10sept_0_20[[#This Row],[H_phase]])))*0.6</f>
        <v>4.5380296134820065E-4</v>
      </c>
      <c r="I297">
        <f>(10^(_10sept_0_20[[#This Row],[H_mag_adj]]/20)*SIN(RADIANS(_10sept_0_20[[#This Row],[H_phase]])))*0.6</f>
        <v>6.5561916362978699E-4</v>
      </c>
      <c r="J297">
        <f>(10^(_10sept_0_20[[#This Row],[V_mag_adj]]/20)*COS(RADIANS(_10sept_0_20[[#This Row],[V_phase]])))*0.6</f>
        <v>4.5181471093189607E-4</v>
      </c>
      <c r="K297">
        <f>(10^(_10sept_0_20[[#This Row],[V_mag_adj]]/20)*SIN(RADIANS(_10sept_0_20[[#This Row],[V_phase]])))*0.6</f>
        <v>6.5031833851315174E-4</v>
      </c>
    </row>
    <row r="298" spans="1:11" x14ac:dyDescent="0.25">
      <c r="A298">
        <v>115</v>
      </c>
      <c r="B298">
        <v>-17.649999999999999</v>
      </c>
      <c r="C298">
        <v>40.56</v>
      </c>
      <c r="D298">
        <v>-17.7</v>
      </c>
      <c r="E298">
        <v>39.61</v>
      </c>
      <c r="F298">
        <f>_10sept_0_20[[#This Row],[H_mag]]-40</f>
        <v>-57.65</v>
      </c>
      <c r="G298">
        <f>_10sept_0_20[[#This Row],[V_mag]]-40</f>
        <v>-57.7</v>
      </c>
      <c r="H298">
        <f>(10^(_10sept_0_20[[#This Row],[H_mag_adj]]/20)*COS(RADIANS(_10sept_0_20[[#This Row],[H_phase]])))*0.6</f>
        <v>5.9745874807371445E-4</v>
      </c>
      <c r="I298">
        <f>(10^(_10sept_0_20[[#This Row],[H_mag_adj]]/20)*SIN(RADIANS(_10sept_0_20[[#This Row],[H_phase]])))*0.6</f>
        <v>5.1136099159685767E-4</v>
      </c>
      <c r="J298">
        <f>(10^(_10sept_0_20[[#This Row],[V_mag_adj]]/20)*COS(RADIANS(_10sept_0_20[[#This Row],[V_phase]])))*0.6</f>
        <v>6.0237735949555059E-4</v>
      </c>
      <c r="K298">
        <f>(10^(_10sept_0_20[[#This Row],[V_mag_adj]]/20)*SIN(RADIANS(_10sept_0_20[[#This Row],[V_phase]])))*0.6</f>
        <v>4.985070026121951E-4</v>
      </c>
    </row>
    <row r="299" spans="1:11" x14ac:dyDescent="0.25">
      <c r="A299">
        <v>116</v>
      </c>
      <c r="B299">
        <v>-17.8</v>
      </c>
      <c r="C299">
        <v>24.67</v>
      </c>
      <c r="D299">
        <v>-17.77</v>
      </c>
      <c r="E299">
        <v>25.22</v>
      </c>
      <c r="F299">
        <f>_10sept_0_20[[#This Row],[H_mag]]-40</f>
        <v>-57.8</v>
      </c>
      <c r="G299">
        <f>_10sept_0_20[[#This Row],[V_mag]]-40</f>
        <v>-57.769999999999996</v>
      </c>
      <c r="H299">
        <f>(10^(_10sept_0_20[[#This Row],[H_mag_adj]]/20)*COS(RADIANS(_10sept_0_20[[#This Row],[H_phase]])))*0.6</f>
        <v>7.0240017247234928E-4</v>
      </c>
      <c r="I299">
        <f>(10^(_10sept_0_20[[#This Row],[H_mag_adj]]/20)*SIN(RADIANS(_10sept_0_20[[#This Row],[H_phase]])))*0.6</f>
        <v>3.2262251066584896E-4</v>
      </c>
      <c r="J299">
        <f>(10^(_10sept_0_20[[#This Row],[V_mag_adj]]/20)*COS(RADIANS(_10sept_0_20[[#This Row],[V_phase]])))*0.6</f>
        <v>7.0169027639415099E-4</v>
      </c>
      <c r="K299">
        <f>(10^(_10sept_0_20[[#This Row],[V_mag_adj]]/20)*SIN(RADIANS(_10sept_0_20[[#This Row],[V_phase]])))*0.6</f>
        <v>3.3048960220520552E-4</v>
      </c>
    </row>
    <row r="300" spans="1:11" x14ac:dyDescent="0.25">
      <c r="A300">
        <v>117</v>
      </c>
      <c r="B300">
        <v>-17.920000000000002</v>
      </c>
      <c r="C300">
        <v>10.31</v>
      </c>
      <c r="D300">
        <v>-17.940000000000001</v>
      </c>
      <c r="E300">
        <v>10.47</v>
      </c>
      <c r="F300">
        <f>_10sept_0_20[[#This Row],[H_mag]]-40</f>
        <v>-57.92</v>
      </c>
      <c r="G300">
        <f>_10sept_0_20[[#This Row],[V_mag]]-40</f>
        <v>-57.94</v>
      </c>
      <c r="H300">
        <f>(10^(_10sept_0_20[[#This Row],[H_mag_adj]]/20)*COS(RADIANS(_10sept_0_20[[#This Row],[H_phase]])))*0.6</f>
        <v>7.5003550920902458E-4</v>
      </c>
      <c r="I300">
        <f>(10^(_10sept_0_20[[#This Row],[H_mag_adj]]/20)*SIN(RADIANS(_10sept_0_20[[#This Row],[H_phase]])))*0.6</f>
        <v>1.3643978665731446E-4</v>
      </c>
      <c r="J300">
        <f>(10^(_10sept_0_20[[#This Row],[V_mag_adj]]/20)*COS(RADIANS(_10sept_0_20[[#This Row],[V_phase]])))*0.6</f>
        <v>7.4792742270485561E-4</v>
      </c>
      <c r="K300">
        <f>(10^(_10sept_0_20[[#This Row],[V_mag_adj]]/20)*SIN(RADIANS(_10sept_0_20[[#This Row],[V_phase]])))*0.6</f>
        <v>1.3821512743078312E-4</v>
      </c>
    </row>
    <row r="301" spans="1:11" x14ac:dyDescent="0.25">
      <c r="A301">
        <v>118</v>
      </c>
      <c r="B301">
        <v>-18.05</v>
      </c>
      <c r="C301">
        <v>-4.18</v>
      </c>
      <c r="D301">
        <v>-17.98</v>
      </c>
      <c r="E301">
        <v>-3.72</v>
      </c>
      <c r="F301">
        <f>_10sept_0_20[[#This Row],[H_mag]]-40</f>
        <v>-58.05</v>
      </c>
      <c r="G301">
        <f>_10sept_0_20[[#This Row],[V_mag]]-40</f>
        <v>-57.980000000000004</v>
      </c>
      <c r="H301">
        <f>(10^(_10sept_0_20[[#This Row],[H_mag_adj]]/20)*COS(RADIANS(_10sept_0_20[[#This Row],[H_phase]])))*0.6</f>
        <v>7.4902183782355174E-4</v>
      </c>
      <c r="I301">
        <f>(10^(_10sept_0_20[[#This Row],[H_mag_adj]]/20)*SIN(RADIANS(_10sept_0_20[[#This Row],[H_phase]])))*0.6</f>
        <v>-5.4741864257273918E-5</v>
      </c>
      <c r="J301">
        <f>(10^(_10sept_0_20[[#This Row],[V_mag_adj]]/20)*COS(RADIANS(_10sept_0_20[[#This Row],[V_phase]])))*0.6</f>
        <v>7.5550134219667725E-4</v>
      </c>
      <c r="K301">
        <f>(10^(_10sept_0_20[[#This Row],[V_mag_adj]]/20)*SIN(RADIANS(_10sept_0_20[[#This Row],[V_phase]])))*0.6</f>
        <v>-4.9120908760317706E-5</v>
      </c>
    </row>
    <row r="302" spans="1:11" x14ac:dyDescent="0.25">
      <c r="A302">
        <v>119</v>
      </c>
      <c r="B302">
        <v>-18.09</v>
      </c>
      <c r="C302">
        <v>-18.39</v>
      </c>
      <c r="D302">
        <v>-18.149999999999999</v>
      </c>
      <c r="E302">
        <v>-18.170000000000002</v>
      </c>
      <c r="F302">
        <f>_10sept_0_20[[#This Row],[H_mag]]-40</f>
        <v>-58.09</v>
      </c>
      <c r="G302">
        <f>_10sept_0_20[[#This Row],[V_mag]]-40</f>
        <v>-58.15</v>
      </c>
      <c r="H302">
        <f>(10^(_10sept_0_20[[#This Row],[H_mag_adj]]/20)*COS(RADIANS(_10sept_0_20[[#This Row],[H_phase]])))*0.6</f>
        <v>7.0939141008649815E-4</v>
      </c>
      <c r="I302">
        <f>(10^(_10sept_0_20[[#This Row],[H_mag_adj]]/20)*SIN(RADIANS(_10sept_0_20[[#This Row],[H_phase]])))*0.6</f>
        <v>-2.3584560814311932E-4</v>
      </c>
      <c r="J302">
        <f>(10^(_10sept_0_20[[#This Row],[V_mag_adj]]/20)*COS(RADIANS(_10sept_0_20[[#This Row],[V_phase]])))*0.6</f>
        <v>7.0540214645642234E-4</v>
      </c>
      <c r="K302">
        <f>(10^(_10sept_0_20[[#This Row],[V_mag_adj]]/20)*SIN(RADIANS(_10sept_0_20[[#This Row],[V_phase]])))*0.6</f>
        <v>-2.3151522191899859E-4</v>
      </c>
    </row>
    <row r="303" spans="1:11" x14ac:dyDescent="0.25">
      <c r="A303">
        <v>120</v>
      </c>
      <c r="B303">
        <v>-18.16</v>
      </c>
      <c r="C303">
        <v>-32.840000000000003</v>
      </c>
      <c r="D303">
        <v>-18.11</v>
      </c>
      <c r="E303">
        <v>-32.42</v>
      </c>
      <c r="F303">
        <f>_10sept_0_20[[#This Row],[H_mag]]-40</f>
        <v>-58.16</v>
      </c>
      <c r="G303">
        <f>_10sept_0_20[[#This Row],[V_mag]]-40</f>
        <v>-58.11</v>
      </c>
      <c r="H303">
        <f>(10^(_10sept_0_20[[#This Row],[H_mag_adj]]/20)*COS(RADIANS(_10sept_0_20[[#This Row],[H_phase]])))*0.6</f>
        <v>6.2305708077208595E-4</v>
      </c>
      <c r="I303">
        <f>(10^(_10sept_0_20[[#This Row],[H_mag_adj]]/20)*SIN(RADIANS(_10sept_0_20[[#This Row],[H_phase]])))*0.6</f>
        <v>-4.0214879717024189E-4</v>
      </c>
      <c r="J303">
        <f>(10^(_10sept_0_20[[#This Row],[V_mag_adj]]/20)*COS(RADIANS(_10sept_0_20[[#This Row],[V_phase]])))*0.6</f>
        <v>6.2960208868949059E-4</v>
      </c>
      <c r="K303">
        <f>(10^(_10sept_0_20[[#This Row],[V_mag_adj]]/20)*SIN(RADIANS(_10sept_0_20[[#This Row],[V_phase]])))*0.6</f>
        <v>-3.9986598774046722E-4</v>
      </c>
    </row>
    <row r="304" spans="1:11" x14ac:dyDescent="0.25">
      <c r="A304">
        <v>121</v>
      </c>
      <c r="B304">
        <v>-18.239999999999998</v>
      </c>
      <c r="C304">
        <v>-45.52</v>
      </c>
      <c r="D304">
        <v>-18.32</v>
      </c>
      <c r="E304">
        <v>-45.97</v>
      </c>
      <c r="F304">
        <f>_10sept_0_20[[#This Row],[H_mag]]-40</f>
        <v>-58.239999999999995</v>
      </c>
      <c r="G304">
        <f>_10sept_0_20[[#This Row],[V_mag]]-40</f>
        <v>-58.32</v>
      </c>
      <c r="H304">
        <f>(10^(_10sept_0_20[[#This Row],[H_mag_adj]]/20)*COS(RADIANS(_10sept_0_20[[#This Row],[H_phase]])))*0.6</f>
        <v>5.1482393556654793E-4</v>
      </c>
      <c r="I304">
        <f>(10^(_10sept_0_20[[#This Row],[H_mag_adj]]/20)*SIN(RADIANS(_10sept_0_20[[#This Row],[H_phase]])))*0.6</f>
        <v>-5.2425457189100898E-4</v>
      </c>
      <c r="J304">
        <f>(10^(_10sept_0_20[[#This Row],[V_mag_adj]]/20)*COS(RADIANS(_10sept_0_20[[#This Row],[V_phase]])))*0.6</f>
        <v>5.0600857404629472E-4</v>
      </c>
      <c r="K304">
        <f>(10^(_10sept_0_20[[#This Row],[V_mag_adj]]/20)*SIN(RADIANS(_10sept_0_20[[#This Row],[V_phase]])))*0.6</f>
        <v>-5.234384623500778E-4</v>
      </c>
    </row>
    <row r="305" spans="1:11" x14ac:dyDescent="0.25">
      <c r="A305">
        <v>122</v>
      </c>
      <c r="B305">
        <v>-18.399999999999999</v>
      </c>
      <c r="C305">
        <v>-59.46</v>
      </c>
      <c r="D305">
        <v>-18.38</v>
      </c>
      <c r="E305">
        <v>-59.69</v>
      </c>
      <c r="F305">
        <f>_10sept_0_20[[#This Row],[H_mag]]-40</f>
        <v>-58.4</v>
      </c>
      <c r="G305">
        <f>_10sept_0_20[[#This Row],[V_mag]]-40</f>
        <v>-58.379999999999995</v>
      </c>
      <c r="H305">
        <f>(10^(_10sept_0_20[[#This Row],[H_mag_adj]]/20)*COS(RADIANS(_10sept_0_20[[#This Row],[H_phase]])))*0.6</f>
        <v>3.6655102386973535E-4</v>
      </c>
      <c r="I305">
        <f>(10^(_10sept_0_20[[#This Row],[H_mag_adj]]/20)*SIN(RADIANS(_10sept_0_20[[#This Row],[H_phase]])))*0.6</f>
        <v>-6.2128790779201722E-4</v>
      </c>
      <c r="J305">
        <f>(10^(_10sept_0_20[[#This Row],[V_mag_adj]]/20)*COS(RADIANS(_10sept_0_20[[#This Row],[V_phase]])))*0.6</f>
        <v>3.6489329901509521E-4</v>
      </c>
      <c r="K305">
        <f>(10^(_10sept_0_20[[#This Row],[V_mag_adj]]/20)*SIN(RADIANS(_10sept_0_20[[#This Row],[V_phase]])))*0.6</f>
        <v>-6.2418992515537108E-4</v>
      </c>
    </row>
    <row r="306" spans="1:11" x14ac:dyDescent="0.25">
      <c r="A306">
        <v>123</v>
      </c>
      <c r="B306">
        <v>-18.510000000000002</v>
      </c>
      <c r="C306">
        <v>-72.430000000000007</v>
      </c>
      <c r="D306">
        <v>-18.52</v>
      </c>
      <c r="E306">
        <v>-72.540000000000006</v>
      </c>
      <c r="F306">
        <f>_10sept_0_20[[#This Row],[H_mag]]-40</f>
        <v>-58.510000000000005</v>
      </c>
      <c r="G306">
        <f>_10sept_0_20[[#This Row],[V_mag]]-40</f>
        <v>-58.519999999999996</v>
      </c>
      <c r="H306">
        <f>(10^(_10sept_0_20[[#This Row],[H_mag_adj]]/20)*COS(RADIANS(_10sept_0_20[[#This Row],[H_phase]])))*0.6</f>
        <v>2.1501675255503343E-4</v>
      </c>
      <c r="I306">
        <f>(10^(_10sept_0_20[[#This Row],[H_mag_adj]]/20)*SIN(RADIANS(_10sept_0_20[[#This Row],[H_phase]])))*0.6</f>
        <v>-6.7905210665497584E-4</v>
      </c>
      <c r="J306">
        <f>(10^(_10sept_0_20[[#This Row],[V_mag_adj]]/20)*COS(RADIANS(_10sept_0_20[[#This Row],[V_phase]])))*0.6</f>
        <v>2.1346676641434601E-4</v>
      </c>
      <c r="K306">
        <f>(10^(_10sept_0_20[[#This Row],[V_mag_adj]]/20)*SIN(RADIANS(_10sept_0_20[[#This Row],[V_phase]])))*0.6</f>
        <v>-6.7868184617195389E-4</v>
      </c>
    </row>
    <row r="307" spans="1:11" x14ac:dyDescent="0.25">
      <c r="A307">
        <v>124</v>
      </c>
      <c r="B307">
        <v>-18.489999999999998</v>
      </c>
      <c r="C307">
        <v>-85.96</v>
      </c>
      <c r="D307">
        <v>-18.54</v>
      </c>
      <c r="E307">
        <v>-85.89</v>
      </c>
      <c r="F307">
        <f>_10sept_0_20[[#This Row],[H_mag]]-40</f>
        <v>-58.489999999999995</v>
      </c>
      <c r="G307">
        <f>_10sept_0_20[[#This Row],[V_mag]]-40</f>
        <v>-58.54</v>
      </c>
      <c r="H307">
        <f>(10^(_10sept_0_20[[#This Row],[H_mag_adj]]/20)*COS(RADIANS(_10sept_0_20[[#This Row],[H_phase]])))*0.6</f>
        <v>5.0297922732277756E-5</v>
      </c>
      <c r="I307">
        <f>(10^(_10sept_0_20[[#This Row],[H_mag_adj]]/20)*SIN(RADIANS(_10sept_0_20[[#This Row],[H_phase]])))*0.6</f>
        <v>-7.1214877641779812E-4</v>
      </c>
      <c r="J307">
        <f>(10^(_10sept_0_20[[#This Row],[V_mag_adj]]/20)*COS(RADIANS(_10sept_0_20[[#This Row],[V_phase]])))*0.6</f>
        <v>5.0874238656807371E-5</v>
      </c>
      <c r="K307">
        <f>(10^(_10sept_0_20[[#This Row],[V_mag_adj]]/20)*SIN(RADIANS(_10sept_0_20[[#This Row],[V_phase]])))*0.6</f>
        <v>-7.0799946890321287E-4</v>
      </c>
    </row>
    <row r="308" spans="1:11" x14ac:dyDescent="0.25">
      <c r="A308">
        <v>125</v>
      </c>
      <c r="B308">
        <v>-18.66</v>
      </c>
      <c r="C308">
        <v>-98.12</v>
      </c>
      <c r="D308">
        <v>-18.66</v>
      </c>
      <c r="E308">
        <v>-98.66</v>
      </c>
      <c r="F308">
        <f>_10sept_0_20[[#This Row],[H_mag]]-40</f>
        <v>-58.66</v>
      </c>
      <c r="G308">
        <f>_10sept_0_20[[#This Row],[V_mag]]-40</f>
        <v>-58.66</v>
      </c>
      <c r="H308">
        <f>(10^(_10sept_0_20[[#This Row],[H_mag_adj]]/20)*COS(RADIANS(_10sept_0_20[[#This Row],[H_phase]])))*0.6</f>
        <v>-9.8884879529491363E-5</v>
      </c>
      <c r="I308">
        <f>(10^(_10sept_0_20[[#This Row],[H_mag_adj]]/20)*SIN(RADIANS(_10sept_0_20[[#This Row],[H_phase]])))*0.6</f>
        <v>-6.9306699985512219E-4</v>
      </c>
      <c r="J308">
        <f>(10^(_10sept_0_20[[#This Row],[V_mag_adj]]/20)*COS(RADIANS(_10sept_0_20[[#This Row],[V_phase]])))*0.6</f>
        <v>-1.054123936496886E-4</v>
      </c>
      <c r="K308">
        <f>(10^(_10sept_0_20[[#This Row],[V_mag_adj]]/20)*SIN(RADIANS(_10sept_0_20[[#This Row],[V_phase]])))*0.6</f>
        <v>-6.9210426450989676E-4</v>
      </c>
    </row>
    <row r="309" spans="1:11" x14ac:dyDescent="0.25">
      <c r="A309">
        <v>126</v>
      </c>
      <c r="B309">
        <v>-18.72</v>
      </c>
      <c r="C309">
        <v>-110.96</v>
      </c>
      <c r="D309">
        <v>-18.73</v>
      </c>
      <c r="E309">
        <v>-110.79</v>
      </c>
      <c r="F309">
        <f>_10sept_0_20[[#This Row],[H_mag]]-40</f>
        <v>-58.72</v>
      </c>
      <c r="G309">
        <f>_10sept_0_20[[#This Row],[V_mag]]-40</f>
        <v>-58.730000000000004</v>
      </c>
      <c r="H309">
        <f>(10^(_10sept_0_20[[#This Row],[H_mag_adj]]/20)*COS(RADIANS(_10sept_0_20[[#This Row],[H_phase]])))*0.6</f>
        <v>-2.4870799008906274E-4</v>
      </c>
      <c r="I309">
        <f>(10^(_10sept_0_20[[#This Row],[H_mag_adj]]/20)*SIN(RADIANS(_10sept_0_20[[#This Row],[H_phase]])))*0.6</f>
        <v>-6.4926090416371864E-4</v>
      </c>
      <c r="J309">
        <f>(10^(_10sept_0_20[[#This Row],[V_mag_adj]]/20)*COS(RADIANS(_10sept_0_20[[#This Row],[V_phase]])))*0.6</f>
        <v>-2.4649654922600703E-4</v>
      </c>
      <c r="K309">
        <f>(10^(_10sept_0_20[[#This Row],[V_mag_adj]]/20)*SIN(RADIANS(_10sept_0_20[[#This Row],[V_phase]])))*0.6</f>
        <v>-6.4924807176687614E-4</v>
      </c>
    </row>
    <row r="310" spans="1:11" x14ac:dyDescent="0.25">
      <c r="A310">
        <v>127</v>
      </c>
      <c r="B310">
        <v>-18.79</v>
      </c>
      <c r="C310">
        <v>-122.44</v>
      </c>
      <c r="D310">
        <v>-18.809999999999999</v>
      </c>
      <c r="E310">
        <v>-123.23</v>
      </c>
      <c r="F310">
        <f>_10sept_0_20[[#This Row],[H_mag]]-40</f>
        <v>-58.79</v>
      </c>
      <c r="G310">
        <f>_10sept_0_20[[#This Row],[V_mag]]-40</f>
        <v>-58.81</v>
      </c>
      <c r="H310">
        <f>(10^(_10sept_0_20[[#This Row],[H_mag_adj]]/20)*COS(RADIANS(_10sept_0_20[[#This Row],[H_phase]])))*0.6</f>
        <v>-3.6995854946397176E-4</v>
      </c>
      <c r="I310">
        <f>(10^(_10sept_0_20[[#This Row],[H_mag_adj]]/20)*SIN(RADIANS(_10sept_0_20[[#This Row],[H_phase]])))*0.6</f>
        <v>-5.8206279728709783E-4</v>
      </c>
      <c r="J310">
        <f>(10^(_10sept_0_20[[#This Row],[V_mag_adj]]/20)*COS(RADIANS(_10sept_0_20[[#This Row],[V_phase]])))*0.6</f>
        <v>-3.7707941187322032E-4</v>
      </c>
      <c r="K310">
        <f>(10^(_10sept_0_20[[#This Row],[V_mag_adj]]/20)*SIN(RADIANS(_10sept_0_20[[#This Row],[V_phase]])))*0.6</f>
        <v>-5.7557975705418215E-4</v>
      </c>
    </row>
    <row r="311" spans="1:11" x14ac:dyDescent="0.25">
      <c r="A311">
        <v>128</v>
      </c>
      <c r="B311">
        <v>-18.989999999999998</v>
      </c>
      <c r="C311">
        <v>-133.68</v>
      </c>
      <c r="D311">
        <v>-19</v>
      </c>
      <c r="E311">
        <v>-133.25</v>
      </c>
      <c r="F311">
        <f>_10sept_0_20[[#This Row],[H_mag]]-40</f>
        <v>-58.989999999999995</v>
      </c>
      <c r="G311">
        <f>_10sept_0_20[[#This Row],[V_mag]]-40</f>
        <v>-59</v>
      </c>
      <c r="H311">
        <f>(10^(_10sept_0_20[[#This Row],[H_mag_adj]]/20)*COS(RADIANS(_10sept_0_20[[#This Row],[H_phase]])))*0.6</f>
        <v>-4.6547535693413982E-4</v>
      </c>
      <c r="I311">
        <f>(10^(_10sept_0_20[[#This Row],[H_mag_adj]]/20)*SIN(RADIANS(_10sept_0_20[[#This Row],[H_phase]])))*0.6</f>
        <v>-4.8743266667271778E-4</v>
      </c>
      <c r="J311">
        <f>(10^(_10sept_0_20[[#This Row],[V_mag_adj]]/20)*COS(RADIANS(_10sept_0_20[[#This Row],[V_phase]])))*0.6</f>
        <v>-4.6127277583198675E-4</v>
      </c>
      <c r="K311">
        <f>(10^(_10sept_0_20[[#This Row],[V_mag_adj]]/20)*SIN(RADIANS(_10sept_0_20[[#This Row],[V_phase]])))*0.6</f>
        <v>-4.9034740187152307E-4</v>
      </c>
    </row>
    <row r="312" spans="1:11" x14ac:dyDescent="0.25">
      <c r="A312">
        <v>129</v>
      </c>
      <c r="B312">
        <v>-19.29</v>
      </c>
      <c r="C312">
        <v>-144.26</v>
      </c>
      <c r="D312">
        <v>-19.32</v>
      </c>
      <c r="E312">
        <v>-143.97</v>
      </c>
      <c r="F312">
        <f>_10sept_0_20[[#This Row],[H_mag]]-40</f>
        <v>-59.29</v>
      </c>
      <c r="G312">
        <f>_10sept_0_20[[#This Row],[V_mag]]-40</f>
        <v>-59.32</v>
      </c>
      <c r="H312">
        <f>(10^(_10sept_0_20[[#This Row],[H_mag_adj]]/20)*COS(RADIANS(_10sept_0_20[[#This Row],[H_phase]])))*0.6</f>
        <v>-5.2848653085273048E-4</v>
      </c>
      <c r="I312">
        <f>(10^(_10sept_0_20[[#This Row],[H_mag_adj]]/20)*SIN(RADIANS(_10sept_0_20[[#This Row],[H_phase]])))*0.6</f>
        <v>-3.8031583871137416E-4</v>
      </c>
      <c r="J312">
        <f>(10^(_10sept_0_20[[#This Row],[V_mag_adj]]/20)*COS(RADIANS(_10sept_0_20[[#This Row],[V_phase]])))*0.6</f>
        <v>-5.2473929935952738E-4</v>
      </c>
      <c r="K312">
        <f>(10^(_10sept_0_20[[#This Row],[V_mag_adj]]/20)*SIN(RADIANS(_10sept_0_20[[#This Row],[V_phase]])))*0.6</f>
        <v>-3.8166536190074304E-4</v>
      </c>
    </row>
    <row r="313" spans="1:11" x14ac:dyDescent="0.25">
      <c r="A313">
        <v>130</v>
      </c>
      <c r="B313">
        <v>-19.850000000000001</v>
      </c>
      <c r="C313">
        <v>-154.47</v>
      </c>
      <c r="D313">
        <v>-19.84</v>
      </c>
      <c r="E313">
        <v>-155.33000000000001</v>
      </c>
      <c r="F313">
        <f>_10sept_0_20[[#This Row],[H_mag]]-40</f>
        <v>-59.85</v>
      </c>
      <c r="G313">
        <f>_10sept_0_20[[#This Row],[V_mag]]-40</f>
        <v>-59.84</v>
      </c>
      <c r="H313">
        <f>(10^(_10sept_0_20[[#This Row],[H_mag_adj]]/20)*COS(RADIANS(_10sept_0_20[[#This Row],[H_phase]])))*0.6</f>
        <v>-5.5084696823218162E-4</v>
      </c>
      <c r="I313">
        <f>(10^(_10sept_0_20[[#This Row],[H_mag_adj]]/20)*SIN(RADIANS(_10sept_0_20[[#This Row],[H_phase]])))*0.6</f>
        <v>-2.6309465519842293E-4</v>
      </c>
      <c r="J313">
        <f>(10^(_10sept_0_20[[#This Row],[V_mag_adj]]/20)*COS(RADIANS(_10sept_0_20[[#This Row],[V_phase]])))*0.6</f>
        <v>-5.5537280467727744E-4</v>
      </c>
      <c r="K313">
        <f>(10^(_10sept_0_20[[#This Row],[V_mag_adj]]/20)*SIN(RADIANS(_10sept_0_20[[#This Row],[V_phase]])))*0.6</f>
        <v>-2.5509072409513224E-4</v>
      </c>
    </row>
    <row r="314" spans="1:11" x14ac:dyDescent="0.25">
      <c r="A314">
        <v>131</v>
      </c>
      <c r="B314">
        <v>-20.57</v>
      </c>
      <c r="C314">
        <v>-165.67</v>
      </c>
      <c r="D314">
        <v>-20.57</v>
      </c>
      <c r="E314">
        <v>-165.29</v>
      </c>
      <c r="F314">
        <f>_10sept_0_20[[#This Row],[H_mag]]-40</f>
        <v>-60.57</v>
      </c>
      <c r="G314">
        <f>_10sept_0_20[[#This Row],[V_mag]]-40</f>
        <v>-60.57</v>
      </c>
      <c r="H314">
        <f>(10^(_10sept_0_20[[#This Row],[H_mag_adj]]/20)*COS(RADIANS(_10sept_0_20[[#This Row],[H_phase]])))*0.6</f>
        <v>-5.4440744041785497E-4</v>
      </c>
      <c r="I314">
        <f>(10^(_10sept_0_20[[#This Row],[H_mag_adj]]/20)*SIN(RADIANS(_10sept_0_20[[#This Row],[H_phase]])))*0.6</f>
        <v>-1.3907132856698883E-4</v>
      </c>
      <c r="J314">
        <f>(10^(_10sept_0_20[[#This Row],[V_mag_adj]]/20)*COS(RADIANS(_10sept_0_20[[#This Row],[V_phase]])))*0.6</f>
        <v>-5.4347311788529814E-4</v>
      </c>
      <c r="K314">
        <f>(10^(_10sept_0_20[[#This Row],[V_mag_adj]]/20)*SIN(RADIANS(_10sept_0_20[[#This Row],[V_phase]])))*0.6</f>
        <v>-1.4267889033679992E-4</v>
      </c>
    </row>
    <row r="315" spans="1:11" x14ac:dyDescent="0.25">
      <c r="A315">
        <v>132</v>
      </c>
      <c r="B315">
        <v>-21.53</v>
      </c>
      <c r="C315">
        <v>-176.22</v>
      </c>
      <c r="D315">
        <v>-21.48</v>
      </c>
      <c r="E315">
        <v>-176.47</v>
      </c>
      <c r="F315">
        <f>_10sept_0_20[[#This Row],[H_mag]]-40</f>
        <v>-61.53</v>
      </c>
      <c r="G315">
        <f>_10sept_0_20[[#This Row],[V_mag]]-40</f>
        <v>-61.480000000000004</v>
      </c>
      <c r="H315">
        <f>(10^(_10sept_0_20[[#This Row],[H_mag_adj]]/20)*COS(RADIANS(_10sept_0_20[[#This Row],[H_phase]])))*0.6</f>
        <v>-5.0200198170935028E-4</v>
      </c>
      <c r="I315">
        <f>(10^(_10sept_0_20[[#This Row],[H_mag_adj]]/20)*SIN(RADIANS(_10sept_0_20[[#This Row],[H_phase]])))*0.6</f>
        <v>-3.3166934107099336E-5</v>
      </c>
      <c r="J315">
        <f>(10^(_10sept_0_20[[#This Row],[V_mag_adj]]/20)*COS(RADIANS(_10sept_0_20[[#This Row],[V_phase]])))*0.6</f>
        <v>-5.0504081754729039E-4</v>
      </c>
      <c r="K315">
        <f>(10^(_10sept_0_20[[#This Row],[V_mag_adj]]/20)*SIN(RADIANS(_10sept_0_20[[#This Row],[V_phase]])))*0.6</f>
        <v>-3.1155056192574603E-5</v>
      </c>
    </row>
    <row r="316" spans="1:11" x14ac:dyDescent="0.25">
      <c r="A316">
        <v>133</v>
      </c>
      <c r="B316">
        <v>-22.6</v>
      </c>
      <c r="C316">
        <v>172.41</v>
      </c>
      <c r="D316">
        <v>-22.65</v>
      </c>
      <c r="E316">
        <v>173.2</v>
      </c>
      <c r="F316">
        <f>_10sept_0_20[[#This Row],[H_mag]]-40</f>
        <v>-62.6</v>
      </c>
      <c r="G316">
        <f>_10sept_0_20[[#This Row],[V_mag]]-40</f>
        <v>-62.65</v>
      </c>
      <c r="H316">
        <f>(10^(_10sept_0_20[[#This Row],[H_mag_adj]]/20)*COS(RADIANS(_10sept_0_20[[#This Row],[H_phase]])))*0.6</f>
        <v>-4.4088919912071826E-4</v>
      </c>
      <c r="I316">
        <f>(10^(_10sept_0_20[[#This Row],[H_mag_adj]]/20)*SIN(RADIANS(_10sept_0_20[[#This Row],[H_phase]])))*0.6</f>
        <v>5.8748861158633187E-5</v>
      </c>
      <c r="J316">
        <f>(10^(_10sept_0_20[[#This Row],[V_mag_adj]]/20)*COS(RADIANS(_10sept_0_20[[#This Row],[V_phase]])))*0.6</f>
        <v>-4.3912222000919068E-4</v>
      </c>
      <c r="K316">
        <f>(10^(_10sept_0_20[[#This Row],[V_mag_adj]]/20)*SIN(RADIANS(_10sept_0_20[[#This Row],[V_phase]])))*0.6</f>
        <v>5.2362154572513275E-5</v>
      </c>
    </row>
    <row r="317" spans="1:11" x14ac:dyDescent="0.25">
      <c r="A317">
        <v>134</v>
      </c>
      <c r="B317">
        <v>-23.96</v>
      </c>
      <c r="C317">
        <v>159.63999999999999</v>
      </c>
      <c r="D317">
        <v>-24</v>
      </c>
      <c r="E317">
        <v>159.5</v>
      </c>
      <c r="F317">
        <f>_10sept_0_20[[#This Row],[H_mag]]-40</f>
        <v>-63.96</v>
      </c>
      <c r="G317">
        <f>_10sept_0_20[[#This Row],[V_mag]]-40</f>
        <v>-64</v>
      </c>
      <c r="H317">
        <f>(10^(_10sept_0_20[[#This Row],[H_mag_adj]]/20)*COS(RADIANS(_10sept_0_20[[#This Row],[H_phase]])))*0.6</f>
        <v>-3.5656126256138255E-4</v>
      </c>
      <c r="I317">
        <f>(10^(_10sept_0_20[[#This Row],[H_mag_adj]]/20)*SIN(RADIANS(_10sept_0_20[[#This Row],[H_phase]])))*0.6</f>
        <v>1.3232066333816091E-4</v>
      </c>
      <c r="J317">
        <f>(10^(_10sept_0_20[[#This Row],[V_mag_adj]]/20)*COS(RADIANS(_10sept_0_20[[#This Row],[V_phase]])))*0.6</f>
        <v>-3.5460011830597033E-4</v>
      </c>
      <c r="K317">
        <f>(10^(_10sept_0_20[[#This Row],[V_mag_adj]]/20)*SIN(RADIANS(_10sept_0_20[[#This Row],[V_phase]])))*0.6</f>
        <v>1.3257955157810157E-4</v>
      </c>
    </row>
    <row r="318" spans="1:11" x14ac:dyDescent="0.25">
      <c r="A318">
        <v>135</v>
      </c>
      <c r="B318">
        <v>-25.28</v>
      </c>
      <c r="C318">
        <v>145.72</v>
      </c>
      <c r="D318">
        <v>-25.39</v>
      </c>
      <c r="E318">
        <v>145.15</v>
      </c>
      <c r="F318">
        <f>_10sept_0_20[[#This Row],[H_mag]]-40</f>
        <v>-65.28</v>
      </c>
      <c r="G318">
        <f>_10sept_0_20[[#This Row],[V_mag]]-40</f>
        <v>-65.39</v>
      </c>
      <c r="H318">
        <f>(10^(_10sept_0_20[[#This Row],[H_mag_adj]]/20)*COS(RADIANS(_10sept_0_20[[#This Row],[H_phase]])))*0.6</f>
        <v>-2.699518759916516E-4</v>
      </c>
      <c r="I318">
        <f>(10^(_10sept_0_20[[#This Row],[H_mag_adj]]/20)*SIN(RADIANS(_10sept_0_20[[#This Row],[H_phase]])))*0.6</f>
        <v>1.8401063738671209E-4</v>
      </c>
      <c r="J318">
        <f>(10^(_10sept_0_20[[#This Row],[V_mag_adj]]/20)*COS(RADIANS(_10sept_0_20[[#This Row],[V_phase]])))*0.6</f>
        <v>-2.6473397257470666E-4</v>
      </c>
      <c r="K318">
        <f>(10^(_10sept_0_20[[#This Row],[V_mag_adj]]/20)*SIN(RADIANS(_10sept_0_20[[#This Row],[V_phase]])))*0.6</f>
        <v>1.843377322470131E-4</v>
      </c>
    </row>
    <row r="319" spans="1:11" x14ac:dyDescent="0.25">
      <c r="A319">
        <v>136</v>
      </c>
      <c r="B319">
        <v>-26.51</v>
      </c>
      <c r="C319">
        <v>129.36000000000001</v>
      </c>
      <c r="D319">
        <v>-26.72</v>
      </c>
      <c r="E319">
        <v>127.93</v>
      </c>
      <c r="F319">
        <f>_10sept_0_20[[#This Row],[H_mag]]-40</f>
        <v>-66.510000000000005</v>
      </c>
      <c r="G319">
        <f>_10sept_0_20[[#This Row],[V_mag]]-40</f>
        <v>-66.72</v>
      </c>
      <c r="H319">
        <f>(10^(_10sept_0_20[[#This Row],[H_mag_adj]]/20)*COS(RADIANS(_10sept_0_20[[#This Row],[H_phase]])))*0.6</f>
        <v>-1.7983376995658664E-4</v>
      </c>
      <c r="I319">
        <f>(10^(_10sept_0_20[[#This Row],[H_mag_adj]]/20)*SIN(RADIANS(_10sept_0_20[[#This Row],[H_phase]])))*0.6</f>
        <v>2.1924510303562169E-4</v>
      </c>
      <c r="J319">
        <f>(10^(_10sept_0_20[[#This Row],[V_mag_adj]]/20)*COS(RADIANS(_10sept_0_20[[#This Row],[V_phase]])))*0.6</f>
        <v>-1.7014267158578953E-4</v>
      </c>
      <c r="K319">
        <f>(10^(_10sept_0_20[[#This Row],[V_mag_adj]]/20)*SIN(RADIANS(_10sept_0_20[[#This Row],[V_phase]])))*0.6</f>
        <v>2.1832195712073415E-4</v>
      </c>
    </row>
    <row r="320" spans="1:11" x14ac:dyDescent="0.25">
      <c r="A320">
        <v>137</v>
      </c>
      <c r="B320">
        <v>-27.75</v>
      </c>
      <c r="C320">
        <v>108.25</v>
      </c>
      <c r="D320">
        <v>-27.87</v>
      </c>
      <c r="E320">
        <v>109.82</v>
      </c>
      <c r="F320">
        <f>_10sept_0_20[[#This Row],[H_mag]]-40</f>
        <v>-67.75</v>
      </c>
      <c r="G320">
        <f>_10sept_0_20[[#This Row],[V_mag]]-40</f>
        <v>-67.87</v>
      </c>
      <c r="H320">
        <f>(10^(_10sept_0_20[[#This Row],[H_mag_adj]]/20)*COS(RADIANS(_10sept_0_20[[#This Row],[H_phase]])))*0.6</f>
        <v>-7.6987960288695675E-5</v>
      </c>
      <c r="I320">
        <f>(10^(_10sept_0_20[[#This Row],[H_mag_adj]]/20)*SIN(RADIANS(_10sept_0_20[[#This Row],[H_phase]])))*0.6</f>
        <v>2.3347333600006283E-4</v>
      </c>
      <c r="J320">
        <f>(10^(_10sept_0_20[[#This Row],[V_mag_adj]]/20)*COS(RADIANS(_10sept_0_20[[#This Row],[V_phase]])))*0.6</f>
        <v>-8.221213270547636E-5</v>
      </c>
      <c r="K320">
        <f>(10^(_10sept_0_20[[#This Row],[V_mag_adj]]/20)*SIN(RADIANS(_10sept_0_20[[#This Row],[V_phase]])))*0.6</f>
        <v>2.2810312439818301E-4</v>
      </c>
    </row>
    <row r="321" spans="1:11" x14ac:dyDescent="0.25">
      <c r="A321">
        <v>138</v>
      </c>
      <c r="B321">
        <v>-28.5</v>
      </c>
      <c r="C321">
        <v>88.67</v>
      </c>
      <c r="D321">
        <v>-28.71</v>
      </c>
      <c r="E321">
        <v>88.62</v>
      </c>
      <c r="F321">
        <f>_10sept_0_20[[#This Row],[H_mag]]-40</f>
        <v>-68.5</v>
      </c>
      <c r="G321">
        <f>_10sept_0_20[[#This Row],[V_mag]]-40</f>
        <v>-68.710000000000008</v>
      </c>
      <c r="H321">
        <f>(10^(_10sept_0_20[[#This Row],[H_mag_adj]]/20)*COS(RADIANS(_10sept_0_20[[#This Row],[H_phase]])))*0.6</f>
        <v>5.2340908414285027E-6</v>
      </c>
      <c r="I321">
        <f>(10^(_10sept_0_20[[#This Row],[H_mag_adj]]/20)*SIN(RADIANS(_10sept_0_20[[#This Row],[H_phase]])))*0.6</f>
        <v>2.254416906862677E-4</v>
      </c>
      <c r="J321">
        <f>(10^(_10sept_0_20[[#This Row],[V_mag_adj]]/20)*COS(RADIANS(_10sept_0_20[[#This Row],[V_phase]])))*0.6</f>
        <v>5.3010965421670428E-6</v>
      </c>
      <c r="K321">
        <f>(10^(_10sept_0_20[[#This Row],[V_mag_adj]]/20)*SIN(RADIANS(_10sept_0_20[[#This Row],[V_phase]])))*0.6</f>
        <v>2.2005197368227497E-4</v>
      </c>
    </row>
    <row r="322" spans="1:11" x14ac:dyDescent="0.25">
      <c r="A322">
        <v>139</v>
      </c>
      <c r="B322">
        <v>-28.86</v>
      </c>
      <c r="C322">
        <v>66.599999999999994</v>
      </c>
      <c r="D322">
        <v>-28.38</v>
      </c>
      <c r="E322">
        <v>65.459999999999994</v>
      </c>
      <c r="F322">
        <f>_10sept_0_20[[#This Row],[H_mag]]-40</f>
        <v>-68.86</v>
      </c>
      <c r="G322">
        <f>_10sept_0_20[[#This Row],[V_mag]]-40</f>
        <v>-68.38</v>
      </c>
      <c r="H322">
        <f>(10^(_10sept_0_20[[#This Row],[H_mag_adj]]/20)*COS(RADIANS(_10sept_0_20[[#This Row],[H_phase]])))*0.6</f>
        <v>8.5921828490398024E-5</v>
      </c>
      <c r="I322">
        <f>(10^(_10sept_0_20[[#This Row],[H_mag_adj]]/20)*SIN(RADIANS(_10sept_0_20[[#This Row],[H_phase]])))*0.6</f>
        <v>1.985536305335789E-4</v>
      </c>
      <c r="J322">
        <f>(10^(_10sept_0_20[[#This Row],[V_mag_adj]]/20)*COS(RADIANS(_10sept_0_20[[#This Row],[V_phase]])))*0.6</f>
        <v>9.4960478517264277E-5</v>
      </c>
      <c r="K322">
        <f>(10^(_10sept_0_20[[#This Row],[V_mag_adj]]/20)*SIN(RADIANS(_10sept_0_20[[#This Row],[V_phase]])))*0.6</f>
        <v>2.0798684033594762E-4</v>
      </c>
    </row>
    <row r="323" spans="1:11" x14ac:dyDescent="0.25">
      <c r="A323">
        <v>140</v>
      </c>
      <c r="B323">
        <v>-28.25</v>
      </c>
      <c r="C323">
        <v>48.39</v>
      </c>
      <c r="D323">
        <v>-28.02</v>
      </c>
      <c r="E323">
        <v>48.14</v>
      </c>
      <c r="F323">
        <f>_10sept_0_20[[#This Row],[H_mag]]-40</f>
        <v>-68.25</v>
      </c>
      <c r="G323">
        <f>_10sept_0_20[[#This Row],[V_mag]]-40</f>
        <v>-68.02</v>
      </c>
      <c r="H323">
        <f>(10^(_10sept_0_20[[#This Row],[H_mag_adj]]/20)*COS(RADIANS(_10sept_0_20[[#This Row],[H_phase]])))*0.6</f>
        <v>1.5411908607267298E-4</v>
      </c>
      <c r="I323">
        <f>(10^(_10sept_0_20[[#This Row],[H_mag_adj]]/20)*SIN(RADIANS(_10sept_0_20[[#This Row],[H_phase]])))*0.6</f>
        <v>1.73527493290036E-4</v>
      </c>
      <c r="J323">
        <f>(10^(_10sept_0_20[[#This Row],[V_mag_adj]]/20)*COS(RADIANS(_10sept_0_20[[#This Row],[V_phase]])))*0.6</f>
        <v>1.5903059473357681E-4</v>
      </c>
      <c r="K323">
        <f>(10^(_10sept_0_20[[#This Row],[V_mag_adj]]/20)*SIN(RADIANS(_10sept_0_20[[#This Row],[V_phase]])))*0.6</f>
        <v>1.7749162134551982E-4</v>
      </c>
    </row>
    <row r="324" spans="1:11" x14ac:dyDescent="0.25">
      <c r="A324">
        <v>141</v>
      </c>
      <c r="B324">
        <v>-27.28</v>
      </c>
      <c r="C324">
        <v>32.880000000000003</v>
      </c>
      <c r="D324">
        <v>-27.51</v>
      </c>
      <c r="E324">
        <v>32.46</v>
      </c>
      <c r="F324">
        <f>_10sept_0_20[[#This Row],[H_mag]]-40</f>
        <v>-67.28</v>
      </c>
      <c r="G324">
        <f>_10sept_0_20[[#This Row],[V_mag]]-40</f>
        <v>-67.510000000000005</v>
      </c>
      <c r="H324">
        <f>(10^(_10sept_0_20[[#This Row],[H_mag_adj]]/20)*COS(RADIANS(_10sept_0_20[[#This Row],[H_phase]])))*0.6</f>
        <v>2.1793751297916747E-4</v>
      </c>
      <c r="I324">
        <f>(10^(_10sept_0_20[[#This Row],[H_mag_adj]]/20)*SIN(RADIANS(_10sept_0_20[[#This Row],[H_phase]])))*0.6</f>
        <v>1.4088221140237697E-4</v>
      </c>
      <c r="J324">
        <f>(10^(_10sept_0_20[[#This Row],[V_mag_adj]]/20)*COS(RADIANS(_10sept_0_20[[#This Row],[V_phase]])))*0.6</f>
        <v>2.1324234502706444E-4</v>
      </c>
      <c r="K324">
        <f>(10^(_10sept_0_20[[#This Row],[V_mag_adj]]/20)*SIN(RADIANS(_10sept_0_20[[#This Row],[V_phase]])))*0.6</f>
        <v>1.3564115746853624E-4</v>
      </c>
    </row>
    <row r="325" spans="1:11" x14ac:dyDescent="0.25">
      <c r="A325">
        <v>142</v>
      </c>
      <c r="B325">
        <v>-26.87</v>
      </c>
      <c r="C325">
        <v>21.61</v>
      </c>
      <c r="D325">
        <v>-26.87</v>
      </c>
      <c r="E325">
        <v>20.94</v>
      </c>
      <c r="F325">
        <f>_10sept_0_20[[#This Row],[H_mag]]-40</f>
        <v>-66.87</v>
      </c>
      <c r="G325">
        <f>_10sept_0_20[[#This Row],[V_mag]]-40</f>
        <v>-66.87</v>
      </c>
      <c r="H325">
        <f>(10^(_10sept_0_20[[#This Row],[H_mag_adj]]/20)*COS(RADIANS(_10sept_0_20[[#This Row],[H_phase]])))*0.6</f>
        <v>2.5292967766673034E-4</v>
      </c>
      <c r="I325">
        <f>(10^(_10sept_0_20[[#This Row],[H_mag_adj]]/20)*SIN(RADIANS(_10sept_0_20[[#This Row],[H_phase]])))*0.6</f>
        <v>1.0019301178641574E-4</v>
      </c>
      <c r="J325">
        <f>(10^(_10sept_0_20[[#This Row],[V_mag_adj]]/20)*COS(RADIANS(_10sept_0_20[[#This Row],[V_phase]])))*0.6</f>
        <v>2.5408398563288548E-4</v>
      </c>
      <c r="K325">
        <f>(10^(_10sept_0_20[[#This Row],[V_mag_adj]]/20)*SIN(RADIANS(_10sept_0_20[[#This Row],[V_phase]])))*0.6</f>
        <v>9.7228543650188559E-5</v>
      </c>
    </row>
    <row r="326" spans="1:11" x14ac:dyDescent="0.25">
      <c r="A326">
        <v>143</v>
      </c>
      <c r="B326">
        <v>-26.38</v>
      </c>
      <c r="C326">
        <v>12.11</v>
      </c>
      <c r="D326">
        <v>-26.36</v>
      </c>
      <c r="E326">
        <v>12.06</v>
      </c>
      <c r="F326">
        <f>_10sept_0_20[[#This Row],[H_mag]]-40</f>
        <v>-66.38</v>
      </c>
      <c r="G326">
        <f>_10sept_0_20[[#This Row],[V_mag]]-40</f>
        <v>-66.36</v>
      </c>
      <c r="H326">
        <f>(10^(_10sept_0_20[[#This Row],[H_mag_adj]]/20)*COS(RADIANS(_10sept_0_20[[#This Row],[H_phase]])))*0.6</f>
        <v>2.8143465949993524E-4</v>
      </c>
      <c r="I326">
        <f>(10^(_10sept_0_20[[#This Row],[H_mag_adj]]/20)*SIN(RADIANS(_10sept_0_20[[#This Row],[H_phase]])))*0.6</f>
        <v>6.0385742181923373E-5</v>
      </c>
      <c r="J326">
        <f>(10^(_10sept_0_20[[#This Row],[V_mag_adj]]/20)*COS(RADIANS(_10sept_0_20[[#This Row],[V_phase]])))*0.6</f>
        <v>2.8213614395644626E-4</v>
      </c>
      <c r="K326">
        <f>(10^(_10sept_0_20[[#This Row],[V_mag_adj]]/20)*SIN(RADIANS(_10sept_0_20[[#This Row],[V_phase]])))*0.6</f>
        <v>6.0278758445315674E-5</v>
      </c>
    </row>
    <row r="327" spans="1:11" x14ac:dyDescent="0.25">
      <c r="A327">
        <v>144</v>
      </c>
      <c r="B327">
        <v>-26.14</v>
      </c>
      <c r="C327">
        <v>3.99</v>
      </c>
      <c r="D327">
        <v>-26.17</v>
      </c>
      <c r="E327">
        <v>3.49</v>
      </c>
      <c r="F327">
        <f>_10sept_0_20[[#This Row],[H_mag]]-40</f>
        <v>-66.14</v>
      </c>
      <c r="G327">
        <f>_10sept_0_20[[#This Row],[V_mag]]-40</f>
        <v>-66.17</v>
      </c>
      <c r="H327">
        <f>(10^(_10sept_0_20[[#This Row],[H_mag_adj]]/20)*COS(RADIANS(_10sept_0_20[[#This Row],[H_phase]])))*0.6</f>
        <v>2.9518707249315376E-4</v>
      </c>
      <c r="I327">
        <f>(10^(_10sept_0_20[[#This Row],[H_mag_adj]]/20)*SIN(RADIANS(_10sept_0_20[[#This Row],[H_phase]])))*0.6</f>
        <v>2.0589719754741354E-5</v>
      </c>
      <c r="J327">
        <f>(10^(_10sept_0_20[[#This Row],[V_mag_adj]]/20)*COS(RADIANS(_10sept_0_20[[#This Row],[V_phase]])))*0.6</f>
        <v>2.9433714746544246E-4</v>
      </c>
      <c r="K327">
        <f>(10^(_10sept_0_20[[#This Row],[V_mag_adj]]/20)*SIN(RADIANS(_10sept_0_20[[#This Row],[V_phase]])))*0.6</f>
        <v>1.7950867999180987E-5</v>
      </c>
    </row>
    <row r="328" spans="1:11" x14ac:dyDescent="0.25">
      <c r="A328">
        <v>145</v>
      </c>
      <c r="B328">
        <v>-26.45</v>
      </c>
      <c r="C328">
        <v>-3.22</v>
      </c>
      <c r="D328">
        <v>-26.52</v>
      </c>
      <c r="E328">
        <v>-2.7</v>
      </c>
      <c r="F328">
        <f>_10sept_0_20[[#This Row],[H_mag]]-40</f>
        <v>-66.45</v>
      </c>
      <c r="G328">
        <f>_10sept_0_20[[#This Row],[V_mag]]-40</f>
        <v>-66.52</v>
      </c>
      <c r="H328">
        <f>(10^(_10sept_0_20[[#This Row],[H_mag_adj]]/20)*COS(RADIANS(_10sept_0_20[[#This Row],[H_phase]])))*0.6</f>
        <v>2.8507888547480299E-4</v>
      </c>
      <c r="I328">
        <f>(10^(_10sept_0_20[[#This Row],[H_mag_adj]]/20)*SIN(RADIANS(_10sept_0_20[[#This Row],[H_phase]])))*0.6</f>
        <v>-1.6038208434677451E-5</v>
      </c>
      <c r="J328">
        <f>(10^(_10sept_0_20[[#This Row],[V_mag_adj]]/20)*COS(RADIANS(_10sept_0_20[[#This Row],[V_phase]])))*0.6</f>
        <v>2.8292339535717314E-4</v>
      </c>
      <c r="K328">
        <f>(10^(_10sept_0_20[[#This Row],[V_mag_adj]]/20)*SIN(RADIANS(_10sept_0_20[[#This Row],[V_phase]])))*0.6</f>
        <v>-1.3342328631076403E-5</v>
      </c>
    </row>
    <row r="329" spans="1:11" x14ac:dyDescent="0.25">
      <c r="A329">
        <v>146</v>
      </c>
      <c r="B329">
        <v>-27.14</v>
      </c>
      <c r="C329">
        <v>-9.19</v>
      </c>
      <c r="D329">
        <v>-27.16</v>
      </c>
      <c r="E329">
        <v>-10.11</v>
      </c>
      <c r="F329">
        <f>_10sept_0_20[[#This Row],[H_mag]]-40</f>
        <v>-67.14</v>
      </c>
      <c r="G329">
        <f>_10sept_0_20[[#This Row],[V_mag]]-40</f>
        <v>-67.16</v>
      </c>
      <c r="H329">
        <f>(10^(_10sept_0_20[[#This Row],[H_mag_adj]]/20)*COS(RADIANS(_10sept_0_20[[#This Row],[H_phase]])))*0.6</f>
        <v>2.6033983632101532E-4</v>
      </c>
      <c r="I329">
        <f>(10^(_10sept_0_20[[#This Row],[H_mag_adj]]/20)*SIN(RADIANS(_10sept_0_20[[#This Row],[H_phase]])))*0.6</f>
        <v>-4.2119224078276314E-5</v>
      </c>
      <c r="J329">
        <f>(10^(_10sept_0_20[[#This Row],[V_mag_adj]]/20)*COS(RADIANS(_10sept_0_20[[#This Row],[V_phase]])))*0.6</f>
        <v>2.5903286260427758E-4</v>
      </c>
      <c r="K329">
        <f>(10^(_10sept_0_20[[#This Row],[V_mag_adj]]/20)*SIN(RADIANS(_10sept_0_20[[#This Row],[V_phase]])))*0.6</f>
        <v>-4.6187426122258624E-5</v>
      </c>
    </row>
    <row r="330" spans="1:11" x14ac:dyDescent="0.25">
      <c r="A330">
        <v>147</v>
      </c>
      <c r="B330">
        <v>-28.1</v>
      </c>
      <c r="C330">
        <v>-15.87</v>
      </c>
      <c r="D330">
        <v>-28.16</v>
      </c>
      <c r="E330">
        <v>-16.170000000000002</v>
      </c>
      <c r="F330">
        <f>_10sept_0_20[[#This Row],[H_mag]]-40</f>
        <v>-68.099999999999994</v>
      </c>
      <c r="G330">
        <f>_10sept_0_20[[#This Row],[V_mag]]-40</f>
        <v>-68.16</v>
      </c>
      <c r="H330">
        <f>(10^(_10sept_0_20[[#This Row],[H_mag_adj]]/20)*COS(RADIANS(_10sept_0_20[[#This Row],[H_phase]])))*0.6</f>
        <v>2.2712985944005356E-4</v>
      </c>
      <c r="I330">
        <f>(10^(_10sept_0_20[[#This Row],[H_mag_adj]]/20)*SIN(RADIANS(_10sept_0_20[[#This Row],[H_phase]])))*0.6</f>
        <v>-6.4571086653321727E-5</v>
      </c>
      <c r="J330">
        <f>(10^(_10sept_0_20[[#This Row],[V_mag_adj]]/20)*COS(RADIANS(_10sept_0_20[[#This Row],[V_phase]])))*0.6</f>
        <v>2.2522745201218201E-4</v>
      </c>
      <c r="K330">
        <f>(10^(_10sept_0_20[[#This Row],[V_mag_adj]]/20)*SIN(RADIANS(_10sept_0_20[[#This Row],[V_phase]])))*0.6</f>
        <v>-6.5306760420884343E-5</v>
      </c>
    </row>
    <row r="331" spans="1:11" x14ac:dyDescent="0.25">
      <c r="A331">
        <v>148</v>
      </c>
      <c r="B331">
        <v>-29.82</v>
      </c>
      <c r="C331">
        <v>-23.61</v>
      </c>
      <c r="D331">
        <v>-29.8</v>
      </c>
      <c r="E331">
        <v>-25.32</v>
      </c>
      <c r="F331">
        <f>_10sept_0_20[[#This Row],[H_mag]]-40</f>
        <v>-69.819999999999993</v>
      </c>
      <c r="G331">
        <f>_10sept_0_20[[#This Row],[V_mag]]-40</f>
        <v>-69.8</v>
      </c>
      <c r="H331">
        <f>(10^(_10sept_0_20[[#This Row],[H_mag_adj]]/20)*COS(RADIANS(_10sept_0_20[[#This Row],[H_phase]])))*0.6</f>
        <v>1.7749476315646274E-4</v>
      </c>
      <c r="I331">
        <f>(10^(_10sept_0_20[[#This Row],[H_mag_adj]]/20)*SIN(RADIANS(_10sept_0_20[[#This Row],[H_phase]])))*0.6</f>
        <v>-7.7582449756308887E-5</v>
      </c>
      <c r="J331">
        <f>(10^(_10sept_0_20[[#This Row],[V_mag_adj]]/20)*COS(RADIANS(_10sept_0_20[[#This Row],[V_phase]])))*0.6</f>
        <v>1.7550425290167773E-4</v>
      </c>
      <c r="K331">
        <f>(10^(_10sept_0_20[[#This Row],[V_mag_adj]]/20)*SIN(RADIANS(_10sept_0_20[[#This Row],[V_phase]])))*0.6</f>
        <v>-8.3035443897508507E-5</v>
      </c>
    </row>
    <row r="332" spans="1:11" x14ac:dyDescent="0.25">
      <c r="A332">
        <v>149</v>
      </c>
      <c r="B332">
        <v>-32.14</v>
      </c>
      <c r="C332">
        <v>-37.119999999999997</v>
      </c>
      <c r="D332">
        <v>-32.549999999999997</v>
      </c>
      <c r="E332">
        <v>-36.770000000000003</v>
      </c>
      <c r="F332">
        <f>_10sept_0_20[[#This Row],[H_mag]]-40</f>
        <v>-72.14</v>
      </c>
      <c r="G332">
        <f>_10sept_0_20[[#This Row],[V_mag]]-40</f>
        <v>-72.55</v>
      </c>
      <c r="H332">
        <f>(10^(_10sept_0_20[[#This Row],[H_mag_adj]]/20)*COS(RADIANS(_10sept_0_20[[#This Row],[H_phase]])))*0.6</f>
        <v>1.1825321339587026E-4</v>
      </c>
      <c r="I332">
        <f>(10^(_10sept_0_20[[#This Row],[H_mag_adj]]/20)*SIN(RADIANS(_10sept_0_20[[#This Row],[H_phase]])))*0.6</f>
        <v>-8.9499108476852045E-5</v>
      </c>
      <c r="J332">
        <f>(10^(_10sept_0_20[[#This Row],[V_mag_adj]]/20)*COS(RADIANS(_10sept_0_20[[#This Row],[V_phase]])))*0.6</f>
        <v>1.1332040424997676E-4</v>
      </c>
      <c r="K332">
        <f>(10^(_10sept_0_20[[#This Row],[V_mag_adj]]/20)*SIN(RADIANS(_10sept_0_20[[#This Row],[V_phase]])))*0.6</f>
        <v>-8.4681988889942465E-5</v>
      </c>
    </row>
    <row r="333" spans="1:11" x14ac:dyDescent="0.25">
      <c r="A333">
        <v>150</v>
      </c>
      <c r="B333">
        <v>-34.47</v>
      </c>
      <c r="C333">
        <v>-52.97</v>
      </c>
      <c r="D333">
        <v>-35.03</v>
      </c>
      <c r="E333">
        <v>-54.76</v>
      </c>
      <c r="F333">
        <f>_10sept_0_20[[#This Row],[H_mag]]-40</f>
        <v>-74.47</v>
      </c>
      <c r="G333">
        <f>_10sept_0_20[[#This Row],[V_mag]]-40</f>
        <v>-75.03</v>
      </c>
      <c r="H333">
        <f>(10^(_10sept_0_20[[#This Row],[H_mag_adj]]/20)*COS(RADIANS(_10sept_0_20[[#This Row],[H_phase]])))*0.6</f>
        <v>6.8299240726546706E-5</v>
      </c>
      <c r="I333">
        <f>(10^(_10sept_0_20[[#This Row],[H_mag_adj]]/20)*SIN(RADIANS(_10sept_0_20[[#This Row],[H_phase]])))*0.6</f>
        <v>-9.0537483340584669E-5</v>
      </c>
      <c r="J333">
        <f>(10^(_10sept_0_20[[#This Row],[V_mag_adj]]/20)*COS(RADIANS(_10sept_0_20[[#This Row],[V_phase]])))*0.6</f>
        <v>6.1352047137506685E-5</v>
      </c>
      <c r="K333">
        <f>(10^(_10sept_0_20[[#This Row],[V_mag_adj]]/20)*SIN(RADIANS(_10sept_0_20[[#This Row],[V_phase]])))*0.6</f>
        <v>-8.6843293408250707E-5</v>
      </c>
    </row>
    <row r="334" spans="1:11" x14ac:dyDescent="0.25">
      <c r="A334">
        <v>151</v>
      </c>
      <c r="B334">
        <v>-37.78</v>
      </c>
      <c r="C334">
        <v>-82.3</v>
      </c>
      <c r="D334">
        <v>-38.409999999999997</v>
      </c>
      <c r="E334">
        <v>-86.86</v>
      </c>
      <c r="F334">
        <f>_10sept_0_20[[#This Row],[H_mag]]-40</f>
        <v>-77.78</v>
      </c>
      <c r="G334">
        <f>_10sept_0_20[[#This Row],[V_mag]]-40</f>
        <v>-78.41</v>
      </c>
      <c r="H334">
        <f>(10^(_10sept_0_20[[#This Row],[H_mag_adj]]/20)*COS(RADIANS(_10sept_0_20[[#This Row],[H_phase]])))*0.6</f>
        <v>1.038033270060332E-5</v>
      </c>
      <c r="I334">
        <f>(10^(_10sept_0_20[[#This Row],[H_mag_adj]]/20)*SIN(RADIANS(_10sept_0_20[[#This Row],[H_phase]])))*0.6</f>
        <v>-7.6774596437940317E-5</v>
      </c>
      <c r="J334">
        <f>(10^(_10sept_0_20[[#This Row],[V_mag_adj]]/20)*COS(RADIANS(_10sept_0_20[[#This Row],[V_phase]])))*0.6</f>
        <v>3.9467612040087756E-6</v>
      </c>
      <c r="K334">
        <f>(10^(_10sept_0_20[[#This Row],[V_mag_adj]]/20)*SIN(RADIANS(_10sept_0_20[[#This Row],[V_phase]])))*0.6</f>
        <v>-7.1944689459945937E-5</v>
      </c>
    </row>
    <row r="335" spans="1:11" x14ac:dyDescent="0.25">
      <c r="A335">
        <v>152</v>
      </c>
      <c r="B335">
        <v>-38.35</v>
      </c>
      <c r="C335">
        <v>-132.38999999999999</v>
      </c>
      <c r="D335">
        <v>-39.01</v>
      </c>
      <c r="E335">
        <v>-127.46</v>
      </c>
      <c r="F335">
        <f>_10sept_0_20[[#This Row],[H_mag]]-40</f>
        <v>-78.349999999999994</v>
      </c>
      <c r="G335">
        <f>_10sept_0_20[[#This Row],[V_mag]]-40</f>
        <v>-79.009999999999991</v>
      </c>
      <c r="H335">
        <f>(10^(_10sept_0_20[[#This Row],[H_mag_adj]]/20)*COS(RADIANS(_10sept_0_20[[#This Row],[H_phase]])))*0.6</f>
        <v>-4.8912844883186865E-5</v>
      </c>
      <c r="I335">
        <f>(10^(_10sept_0_20[[#This Row],[H_mag_adj]]/20)*SIN(RADIANS(_10sept_0_20[[#This Row],[H_phase]])))*0.6</f>
        <v>-5.3585179233417593E-5</v>
      </c>
      <c r="J335">
        <f>(10^(_10sept_0_20[[#This Row],[V_mag_adj]]/20)*COS(RADIANS(_10sept_0_20[[#This Row],[V_phase]])))*0.6</f>
        <v>-4.0898083885578761E-5</v>
      </c>
      <c r="K335">
        <f>(10^(_10sept_0_20[[#This Row],[V_mag_adj]]/20)*SIN(RADIANS(_10sept_0_20[[#This Row],[V_phase]])))*0.6</f>
        <v>-5.337653607897119E-5</v>
      </c>
    </row>
    <row r="336" spans="1:11" x14ac:dyDescent="0.25">
      <c r="A336">
        <v>153</v>
      </c>
      <c r="B336">
        <v>-36.83</v>
      </c>
      <c r="C336">
        <v>-162.32</v>
      </c>
      <c r="D336">
        <v>-36.299999999999997</v>
      </c>
      <c r="E336">
        <v>-164.57</v>
      </c>
      <c r="F336">
        <f>_10sept_0_20[[#This Row],[H_mag]]-40</f>
        <v>-76.83</v>
      </c>
      <c r="G336">
        <f>_10sept_0_20[[#This Row],[V_mag]]-40</f>
        <v>-76.3</v>
      </c>
      <c r="H336">
        <f>(10^(_10sept_0_20[[#This Row],[H_mag_adj]]/20)*COS(RADIANS(_10sept_0_20[[#This Row],[H_phase]])))*0.6</f>
        <v>-8.2345184692542928E-5</v>
      </c>
      <c r="I336">
        <f>(10^(_10sept_0_20[[#This Row],[H_mag_adj]]/20)*SIN(RADIANS(_10sept_0_20[[#This Row],[H_phase]])))*0.6</f>
        <v>-2.6248032703207882E-5</v>
      </c>
      <c r="J336">
        <f>(10^(_10sept_0_20[[#This Row],[V_mag_adj]]/20)*COS(RADIANS(_10sept_0_20[[#This Row],[V_phase]])))*0.6</f>
        <v>-8.8554077586997678E-5</v>
      </c>
      <c r="K336">
        <f>(10^(_10sept_0_20[[#This Row],[V_mag_adj]]/20)*SIN(RADIANS(_10sept_0_20[[#This Row],[V_phase]])))*0.6</f>
        <v>-2.4441748666322959E-5</v>
      </c>
    </row>
    <row r="337" spans="1:11" x14ac:dyDescent="0.25">
      <c r="A337">
        <v>154</v>
      </c>
      <c r="B337">
        <v>-34.36</v>
      </c>
      <c r="C337">
        <v>179.98</v>
      </c>
      <c r="D337">
        <v>-34.14</v>
      </c>
      <c r="E337">
        <v>-179.34</v>
      </c>
      <c r="F337">
        <f>_10sept_0_20[[#This Row],[H_mag]]-40</f>
        <v>-74.36</v>
      </c>
      <c r="G337">
        <f>_10sept_0_20[[#This Row],[V_mag]]-40</f>
        <v>-74.14</v>
      </c>
      <c r="H337">
        <f>(10^(_10sept_0_20[[#This Row],[H_mag_adj]]/20)*COS(RADIANS(_10sept_0_20[[#This Row],[H_phase]])))*0.6</f>
        <v>-1.1485534850387674E-4</v>
      </c>
      <c r="I337">
        <f>(10^(_10sept_0_20[[#This Row],[H_mag_adj]]/20)*SIN(RADIANS(_10sept_0_20[[#This Row],[H_phase]])))*0.6</f>
        <v>4.0092081526741635E-8</v>
      </c>
      <c r="J337">
        <f>(10^(_10sept_0_20[[#This Row],[V_mag_adj]]/20)*COS(RADIANS(_10sept_0_20[[#This Row],[V_phase]])))*0.6</f>
        <v>-1.1779380106892884E-4</v>
      </c>
      <c r="K337">
        <f>(10^(_10sept_0_20[[#This Row],[V_mag_adj]]/20)*SIN(RADIANS(_10sept_0_20[[#This Row],[V_phase]])))*0.6</f>
        <v>-1.3569471991960219E-6</v>
      </c>
    </row>
    <row r="338" spans="1:11" x14ac:dyDescent="0.25">
      <c r="A338">
        <v>155</v>
      </c>
      <c r="B338">
        <v>-33.020000000000003</v>
      </c>
      <c r="C338">
        <v>165.27</v>
      </c>
      <c r="D338">
        <v>-33.130000000000003</v>
      </c>
      <c r="E338">
        <v>166.91</v>
      </c>
      <c r="F338">
        <f>_10sept_0_20[[#This Row],[H_mag]]-40</f>
        <v>-73.02000000000001</v>
      </c>
      <c r="G338">
        <f>_10sept_0_20[[#This Row],[V_mag]]-40</f>
        <v>-73.13</v>
      </c>
      <c r="H338">
        <f>(10^(_10sept_0_20[[#This Row],[H_mag_adj]]/20)*COS(RADIANS(_10sept_0_20[[#This Row],[H_phase]])))*0.6</f>
        <v>-1.2960991918090328E-4</v>
      </c>
      <c r="I338">
        <f>(10^(_10sept_0_20[[#This Row],[H_mag_adj]]/20)*SIN(RADIANS(_10sept_0_20[[#This Row],[H_phase]])))*0.6</f>
        <v>3.4075070043655834E-5</v>
      </c>
      <c r="J338">
        <f>(10^(_10sept_0_20[[#This Row],[V_mag_adj]]/20)*COS(RADIANS(_10sept_0_20[[#This Row],[V_phase]])))*0.6</f>
        <v>-1.2888937660982593E-4</v>
      </c>
      <c r="K338">
        <f>(10^(_10sept_0_20[[#This Row],[V_mag_adj]]/20)*SIN(RADIANS(_10sept_0_20[[#This Row],[V_phase]])))*0.6</f>
        <v>2.996978481776397E-5</v>
      </c>
    </row>
    <row r="339" spans="1:11" x14ac:dyDescent="0.25">
      <c r="A339">
        <v>156</v>
      </c>
      <c r="B339">
        <v>-31.79</v>
      </c>
      <c r="C339">
        <v>159.74</v>
      </c>
      <c r="D339">
        <v>-32.04</v>
      </c>
      <c r="E339">
        <v>156.12</v>
      </c>
      <c r="F339">
        <f>_10sept_0_20[[#This Row],[H_mag]]-40</f>
        <v>-71.789999999999992</v>
      </c>
      <c r="G339">
        <f>_10sept_0_20[[#This Row],[V_mag]]-40</f>
        <v>-72.039999999999992</v>
      </c>
      <c r="H339">
        <f>(10^(_10sept_0_20[[#This Row],[H_mag_adj]]/20)*COS(RADIANS(_10sept_0_20[[#This Row],[H_phase]])))*0.6</f>
        <v>-1.4484873182394809E-4</v>
      </c>
      <c r="I339">
        <f>(10^(_10sept_0_20[[#This Row],[H_mag_adj]]/20)*SIN(RADIANS(_10sept_0_20[[#This Row],[H_phase]])))*0.6</f>
        <v>5.3466241893903162E-5</v>
      </c>
      <c r="J339">
        <f>(10^(_10sept_0_20[[#This Row],[V_mag_adj]]/20)*COS(RADIANS(_10sept_0_20[[#This Row],[V_phase]])))*0.6</f>
        <v>-1.371782459208051E-4</v>
      </c>
      <c r="K339">
        <f>(10^(_10sept_0_20[[#This Row],[V_mag_adj]]/20)*SIN(RADIANS(_10sept_0_20[[#This Row],[V_phase]])))*0.6</f>
        <v>6.0731752700015514E-5</v>
      </c>
    </row>
    <row r="340" spans="1:11" x14ac:dyDescent="0.25">
      <c r="A340">
        <v>157</v>
      </c>
      <c r="B340">
        <v>-31.36</v>
      </c>
      <c r="C340">
        <v>150.18</v>
      </c>
      <c r="D340">
        <v>-31.23</v>
      </c>
      <c r="E340">
        <v>148.57</v>
      </c>
      <c r="F340">
        <f>_10sept_0_20[[#This Row],[H_mag]]-40</f>
        <v>-71.36</v>
      </c>
      <c r="G340">
        <f>_10sept_0_20[[#This Row],[V_mag]]-40</f>
        <v>-71.23</v>
      </c>
      <c r="H340">
        <f>(10^(_10sept_0_20[[#This Row],[H_mag_adj]]/20)*COS(RADIANS(_10sept_0_20[[#This Row],[H_phase]])))*0.6</f>
        <v>-1.4075594635037884E-4</v>
      </c>
      <c r="I340">
        <f>(10^(_10sept_0_20[[#This Row],[H_mag_adj]]/20)*SIN(RADIANS(_10sept_0_20[[#This Row],[H_phase]])))*0.6</f>
        <v>8.0676951928120109E-5</v>
      </c>
      <c r="J340">
        <f>(10^(_10sept_0_20[[#This Row],[V_mag_adj]]/20)*COS(RADIANS(_10sept_0_20[[#This Row],[V_phase]])))*0.6</f>
        <v>-1.4052116375869162E-4</v>
      </c>
      <c r="K340">
        <f>(10^(_10sept_0_20[[#This Row],[V_mag_adj]]/20)*SIN(RADIANS(_10sept_0_20[[#This Row],[V_phase]])))*0.6</f>
        <v>8.5875507744156941E-5</v>
      </c>
    </row>
    <row r="341" spans="1:11" x14ac:dyDescent="0.25">
      <c r="A341">
        <v>158</v>
      </c>
      <c r="B341">
        <v>-31.18</v>
      </c>
      <c r="C341">
        <v>144.76</v>
      </c>
      <c r="D341">
        <v>-30.85</v>
      </c>
      <c r="E341">
        <v>142.38</v>
      </c>
      <c r="F341">
        <f>_10sept_0_20[[#This Row],[H_mag]]-40</f>
        <v>-71.180000000000007</v>
      </c>
      <c r="G341">
        <f>_10sept_0_20[[#This Row],[V_mag]]-40</f>
        <v>-70.849999999999994</v>
      </c>
      <c r="H341">
        <f>(10^(_10sept_0_20[[#This Row],[H_mag_adj]]/20)*COS(RADIANS(_10sept_0_20[[#This Row],[H_phase]])))*0.6</f>
        <v>-1.3528083807794086E-4</v>
      </c>
      <c r="I341">
        <f>(10^(_10sept_0_20[[#This Row],[H_mag_adj]]/20)*SIN(RADIANS(_10sept_0_20[[#This Row],[H_phase]])))*0.6</f>
        <v>9.5571644381818233E-5</v>
      </c>
      <c r="J341">
        <f>(10^(_10sept_0_20[[#This Row],[V_mag_adj]]/20)*COS(RADIANS(_10sept_0_20[[#This Row],[V_phase]])))*0.6</f>
        <v>-1.3627570626532982E-4</v>
      </c>
      <c r="K341">
        <f>(10^(_10sept_0_20[[#This Row],[V_mag_adj]]/20)*SIN(RADIANS(_10sept_0_20[[#This Row],[V_phase]])))*0.6</f>
        <v>1.0502222279108418E-4</v>
      </c>
    </row>
    <row r="342" spans="1:11" x14ac:dyDescent="0.25">
      <c r="A342">
        <v>159</v>
      </c>
      <c r="B342">
        <v>-31</v>
      </c>
      <c r="C342">
        <v>138.22999999999999</v>
      </c>
      <c r="D342">
        <v>-31.21</v>
      </c>
      <c r="E342">
        <v>137.9</v>
      </c>
      <c r="F342">
        <f>_10sept_0_20[[#This Row],[H_mag]]-40</f>
        <v>-71</v>
      </c>
      <c r="G342">
        <f>_10sept_0_20[[#This Row],[V_mag]]-40</f>
        <v>-71.210000000000008</v>
      </c>
      <c r="H342">
        <f>(10^(_10sept_0_20[[#This Row],[H_mag_adj]]/20)*COS(RADIANS(_10sept_0_20[[#This Row],[H_phase]])))*0.6</f>
        <v>-1.2612120889942256E-4</v>
      </c>
      <c r="I342">
        <f>(10^(_10sept_0_20[[#This Row],[H_mag_adj]]/20)*SIN(RADIANS(_10sept_0_20[[#This Row],[H_phase]])))*0.6</f>
        <v>1.1264660277088859E-4</v>
      </c>
      <c r="J342">
        <f>(10^(_10sept_0_20[[#This Row],[V_mag_adj]]/20)*COS(RADIANS(_10sept_0_20[[#This Row],[V_phase]])))*0.6</f>
        <v>-1.2247318583920617E-4</v>
      </c>
      <c r="K342">
        <f>(10^(_10sept_0_20[[#This Row],[V_mag_adj]]/20)*SIN(RADIANS(_10sept_0_20[[#This Row],[V_phase]])))*0.6</f>
        <v>1.1066301537166901E-4</v>
      </c>
    </row>
    <row r="343" spans="1:11" x14ac:dyDescent="0.25">
      <c r="A343">
        <v>160</v>
      </c>
      <c r="B343">
        <v>-31.77</v>
      </c>
      <c r="C343">
        <v>134.83000000000001</v>
      </c>
      <c r="D343">
        <v>-31.27</v>
      </c>
      <c r="E343">
        <v>134.63999999999999</v>
      </c>
      <c r="F343">
        <f>_10sept_0_20[[#This Row],[H_mag]]-40</f>
        <v>-71.77</v>
      </c>
      <c r="G343">
        <f>_10sept_0_20[[#This Row],[V_mag]]-40</f>
        <v>-71.27</v>
      </c>
      <c r="H343">
        <f>(10^(_10sept_0_20[[#This Row],[H_mag_adj]]/20)*COS(RADIANS(_10sept_0_20[[#This Row],[H_phase]])))*0.6</f>
        <v>-1.0910479660325334E-4</v>
      </c>
      <c r="I343">
        <f>(10^(_10sept_0_20[[#This Row],[H_mag_adj]]/20)*SIN(RADIANS(_10sept_0_20[[#This Row],[H_phase]])))*0.6</f>
        <v>1.0975416612332035E-4</v>
      </c>
      <c r="J343">
        <f>(10^(_10sept_0_20[[#This Row],[V_mag_adj]]/20)*COS(RADIANS(_10sept_0_20[[#This Row],[V_phase]])))*0.6</f>
        <v>-1.1518350300168033E-4</v>
      </c>
      <c r="K343">
        <f>(10^(_10sept_0_20[[#This Row],[V_mag_adj]]/20)*SIN(RADIANS(_10sept_0_20[[#This Row],[V_phase]])))*0.6</f>
        <v>1.1664011290728531E-4</v>
      </c>
    </row>
    <row r="344" spans="1:11" x14ac:dyDescent="0.25">
      <c r="A344">
        <v>161</v>
      </c>
      <c r="B344">
        <v>-32.29</v>
      </c>
      <c r="C344">
        <v>129.94999999999999</v>
      </c>
      <c r="D344">
        <v>-32.03</v>
      </c>
      <c r="E344">
        <v>132.21</v>
      </c>
      <c r="F344">
        <f>_10sept_0_20[[#This Row],[H_mag]]-40</f>
        <v>-72.289999999999992</v>
      </c>
      <c r="G344">
        <f>_10sept_0_20[[#This Row],[V_mag]]-40</f>
        <v>-72.03</v>
      </c>
      <c r="H344">
        <f>(10^(_10sept_0_20[[#This Row],[H_mag_adj]]/20)*COS(RADIANS(_10sept_0_20[[#This Row],[H_phase]])))*0.6</f>
        <v>-9.3598023922039866E-5</v>
      </c>
      <c r="I344">
        <f>(10^(_10sept_0_20[[#This Row],[H_mag_adj]]/20)*SIN(RADIANS(_10sept_0_20[[#This Row],[H_phase]])))*0.6</f>
        <v>1.1174367455957238E-4</v>
      </c>
      <c r="J344">
        <f>(10^(_10sept_0_20[[#This Row],[V_mag_adj]]/20)*COS(RADIANS(_10sept_0_20[[#This Row],[V_phase]])))*0.6</f>
        <v>-1.0090751017026113E-4</v>
      </c>
      <c r="K344">
        <f>(10^(_10sept_0_20[[#This Row],[V_mag_adj]]/20)*SIN(RADIANS(_10sept_0_20[[#This Row],[V_phase]])))*0.6</f>
        <v>1.1124645396345317E-4</v>
      </c>
    </row>
    <row r="345" spans="1:11" x14ac:dyDescent="0.25">
      <c r="A345">
        <v>162</v>
      </c>
      <c r="B345">
        <v>-33.119999999999997</v>
      </c>
      <c r="C345">
        <v>126.01</v>
      </c>
      <c r="D345">
        <v>-33.15</v>
      </c>
      <c r="E345">
        <v>127.3</v>
      </c>
      <c r="F345">
        <f>_10sept_0_20[[#This Row],[H_mag]]-40</f>
        <v>-73.12</v>
      </c>
      <c r="G345">
        <f>_10sept_0_20[[#This Row],[V_mag]]-40</f>
        <v>-73.150000000000006</v>
      </c>
      <c r="H345">
        <f>(10^(_10sept_0_20[[#This Row],[H_mag_adj]]/20)*COS(RADIANS(_10sept_0_20[[#This Row],[H_phase]])))*0.6</f>
        <v>-7.7888662187192866E-5</v>
      </c>
      <c r="I345">
        <f>(10^(_10sept_0_20[[#This Row],[H_mag_adj]]/20)*SIN(RADIANS(_10sept_0_20[[#This Row],[H_phase]])))*0.6</f>
        <v>1.0716520865659345E-4</v>
      </c>
      <c r="J345">
        <f>(10^(_10sept_0_20[[#This Row],[V_mag_adj]]/20)*COS(RADIANS(_10sept_0_20[[#This Row],[V_phase]])))*0.6</f>
        <v>-8.0004711124865931E-5</v>
      </c>
      <c r="K345">
        <f>(10^(_10sept_0_20[[#This Row],[V_mag_adj]]/20)*SIN(RADIANS(_10sept_0_20[[#This Row],[V_phase]])))*0.6</f>
        <v>1.0502119515057097E-4</v>
      </c>
    </row>
    <row r="346" spans="1:11" x14ac:dyDescent="0.25">
      <c r="A346">
        <v>163</v>
      </c>
      <c r="B346">
        <v>-34.119999999999997</v>
      </c>
      <c r="C346">
        <v>120.35</v>
      </c>
      <c r="D346">
        <v>-34.35</v>
      </c>
      <c r="E346">
        <v>122.19</v>
      </c>
      <c r="F346">
        <f>_10sept_0_20[[#This Row],[H_mag]]-40</f>
        <v>-74.12</v>
      </c>
      <c r="G346">
        <f>_10sept_0_20[[#This Row],[V_mag]]-40</f>
        <v>-74.349999999999994</v>
      </c>
      <c r="H346">
        <f>(10^(_10sept_0_20[[#This Row],[H_mag_adj]]/20)*COS(RADIANS(_10sept_0_20[[#This Row],[H_phase]])))*0.6</f>
        <v>-5.966011972369009E-5</v>
      </c>
      <c r="I346">
        <f>(10^(_10sept_0_20[[#This Row],[H_mag_adj]]/20)*SIN(RADIANS(_10sept_0_20[[#This Row],[H_phase]])))*0.6</f>
        <v>1.0189183152605075E-4</v>
      </c>
      <c r="J346">
        <f>(10^(_10sept_0_20[[#This Row],[V_mag_adj]]/20)*COS(RADIANS(_10sept_0_20[[#This Row],[V_phase]])))*0.6</f>
        <v>-6.1257214764061691E-5</v>
      </c>
      <c r="K346">
        <f>(10^(_10sept_0_20[[#This Row],[V_mag_adj]]/20)*SIN(RADIANS(_10sept_0_20[[#This Row],[V_phase]])))*0.6</f>
        <v>9.7312468149156843E-5</v>
      </c>
    </row>
    <row r="347" spans="1:11" x14ac:dyDescent="0.25">
      <c r="A347">
        <v>164</v>
      </c>
      <c r="B347">
        <v>-35.26</v>
      </c>
      <c r="C347">
        <v>114.26</v>
      </c>
      <c r="D347">
        <v>-35.39</v>
      </c>
      <c r="E347">
        <v>115.78</v>
      </c>
      <c r="F347">
        <f>_10sept_0_20[[#This Row],[H_mag]]-40</f>
        <v>-75.259999999999991</v>
      </c>
      <c r="G347">
        <f>_10sept_0_20[[#This Row],[V_mag]]-40</f>
        <v>-75.39</v>
      </c>
      <c r="H347">
        <f>(10^(_10sept_0_20[[#This Row],[H_mag_adj]]/20)*COS(RADIANS(_10sept_0_20[[#This Row],[H_phase]])))*0.6</f>
        <v>-4.2546527093395083E-5</v>
      </c>
      <c r="I347">
        <f>(10^(_10sept_0_20[[#This Row],[H_mag_adj]]/20)*SIN(RADIANS(_10sept_0_20[[#This Row],[H_phase]])))*0.6</f>
        <v>9.4405784665115112E-5</v>
      </c>
      <c r="J347">
        <f>(10^(_10sept_0_20[[#This Row],[V_mag_adj]]/20)*COS(RADIANS(_10sept_0_20[[#This Row],[V_phase]])))*0.6</f>
        <v>-4.436673162911004E-5</v>
      </c>
      <c r="K347">
        <f>(10^(_10sept_0_20[[#This Row],[V_mag_adj]]/20)*SIN(RADIANS(_10sept_0_20[[#This Row],[V_phase]])))*0.6</f>
        <v>9.1858808511030777E-5</v>
      </c>
    </row>
    <row r="348" spans="1:11" x14ac:dyDescent="0.25">
      <c r="A348">
        <v>165</v>
      </c>
      <c r="B348">
        <v>-37.450000000000003</v>
      </c>
      <c r="C348">
        <v>103.48</v>
      </c>
      <c r="D348">
        <v>-37.58</v>
      </c>
      <c r="E348">
        <v>102.55</v>
      </c>
      <c r="F348">
        <f>_10sept_0_20[[#This Row],[H_mag]]-40</f>
        <v>-77.45</v>
      </c>
      <c r="G348">
        <f>_10sept_0_20[[#This Row],[V_mag]]-40</f>
        <v>-77.58</v>
      </c>
      <c r="H348">
        <f>(10^(_10sept_0_20[[#This Row],[H_mag_adj]]/20)*COS(RADIANS(_10sept_0_20[[#This Row],[H_phase]])))*0.6</f>
        <v>-1.8758779102512416E-5</v>
      </c>
      <c r="I348">
        <f>(10^(_10sept_0_20[[#This Row],[H_mag_adj]]/20)*SIN(RADIANS(_10sept_0_20[[#This Row],[H_phase]])))*0.6</f>
        <v>7.8256268126245169E-5</v>
      </c>
      <c r="J348">
        <f>(10^(_10sept_0_20[[#This Row],[V_mag_adj]]/20)*COS(RADIANS(_10sept_0_20[[#This Row],[V_phase]])))*0.6</f>
        <v>-1.7226379442698708E-5</v>
      </c>
      <c r="K348">
        <f>(10^(_10sept_0_20[[#This Row],[V_mag_adj]]/20)*SIN(RADIANS(_10sept_0_20[[#This Row],[V_phase]])))*0.6</f>
        <v>7.7383535728279854E-5</v>
      </c>
    </row>
    <row r="349" spans="1:11" x14ac:dyDescent="0.25">
      <c r="A349">
        <v>166</v>
      </c>
      <c r="B349">
        <v>-39.04</v>
      </c>
      <c r="C349">
        <v>88.65</v>
      </c>
      <c r="D349">
        <v>-38.799999999999997</v>
      </c>
      <c r="E349">
        <v>85.23</v>
      </c>
      <c r="F349">
        <f>_10sept_0_20[[#This Row],[H_mag]]-40</f>
        <v>-79.039999999999992</v>
      </c>
      <c r="G349">
        <f>_10sept_0_20[[#This Row],[V_mag]]-40</f>
        <v>-78.8</v>
      </c>
      <c r="H349">
        <f>(10^(_10sept_0_20[[#This Row],[H_mag_adj]]/20)*COS(RADIANS(_10sept_0_20[[#This Row],[H_phase]])))*0.6</f>
        <v>1.5787821281407214E-6</v>
      </c>
      <c r="I349">
        <f>(10^(_10sept_0_20[[#This Row],[H_mag_adj]]/20)*SIN(RADIANS(_10sept_0_20[[#This Row],[H_phase]])))*0.6</f>
        <v>6.6993194417541135E-5</v>
      </c>
      <c r="J349">
        <f>(10^(_10sept_0_20[[#This Row],[V_mag_adj]]/20)*COS(RADIANS(_10sept_0_20[[#This Row],[V_phase]])))*0.6</f>
        <v>5.7285565369484249E-6</v>
      </c>
      <c r="K349">
        <f>(10^(_10sept_0_20[[#This Row],[V_mag_adj]]/20)*SIN(RADIANS(_10sept_0_20[[#This Row],[V_phase]])))*0.6</f>
        <v>6.8650621984116326E-5</v>
      </c>
    </row>
    <row r="350" spans="1:11" x14ac:dyDescent="0.25">
      <c r="A350">
        <v>167</v>
      </c>
      <c r="B350">
        <v>-38.35</v>
      </c>
      <c r="C350">
        <v>53.41</v>
      </c>
      <c r="D350">
        <v>-38.049999999999997</v>
      </c>
      <c r="E350">
        <v>60.33</v>
      </c>
      <c r="F350">
        <f>_10sept_0_20[[#This Row],[H_mag]]-40</f>
        <v>-78.349999999999994</v>
      </c>
      <c r="G350">
        <f>_10sept_0_20[[#This Row],[V_mag]]-40</f>
        <v>-78.05</v>
      </c>
      <c r="H350">
        <f>(10^(_10sept_0_20[[#This Row],[H_mag_adj]]/20)*COS(RADIANS(_10sept_0_20[[#This Row],[H_phase]])))*0.6</f>
        <v>4.3247325991003839E-5</v>
      </c>
      <c r="I350">
        <f>(10^(_10sept_0_20[[#This Row],[H_mag_adj]]/20)*SIN(RADIANS(_10sept_0_20[[#This Row],[H_phase]])))*0.6</f>
        <v>5.8253812087038823E-5</v>
      </c>
      <c r="J350">
        <f>(10^(_10sept_0_20[[#This Row],[V_mag_adj]]/20)*COS(RADIANS(_10sept_0_20[[#This Row],[V_phase]])))*0.6</f>
        <v>3.7175752755516905E-5</v>
      </c>
      <c r="K350">
        <f>(10^(_10sept_0_20[[#This Row],[V_mag_adj]]/20)*SIN(RADIANS(_10sept_0_20[[#This Row],[V_phase]])))*0.6</f>
        <v>6.5255400232088178E-5</v>
      </c>
    </row>
    <row r="351" spans="1:11" x14ac:dyDescent="0.25">
      <c r="A351">
        <v>168</v>
      </c>
      <c r="B351">
        <v>-35.53</v>
      </c>
      <c r="C351">
        <v>39.49</v>
      </c>
      <c r="D351">
        <v>-36.06</v>
      </c>
      <c r="E351">
        <v>36.08</v>
      </c>
      <c r="F351">
        <f>_10sept_0_20[[#This Row],[H_mag]]-40</f>
        <v>-75.53</v>
      </c>
      <c r="G351">
        <f>_10sept_0_20[[#This Row],[V_mag]]-40</f>
        <v>-76.06</v>
      </c>
      <c r="H351">
        <f>(10^(_10sept_0_20[[#This Row],[H_mag_adj]]/20)*COS(RADIANS(_10sept_0_20[[#This Row],[H_phase]])))*0.6</f>
        <v>7.7467542376152856E-5</v>
      </c>
      <c r="I351">
        <f>(10^(_10sept_0_20[[#This Row],[H_mag_adj]]/20)*SIN(RADIANS(_10sept_0_20[[#This Row],[H_phase]])))*0.6</f>
        <v>6.383660884541609E-5</v>
      </c>
      <c r="J351">
        <f>(10^(_10sept_0_20[[#This Row],[V_mag_adj]]/20)*COS(RADIANS(_10sept_0_20[[#This Row],[V_phase]])))*0.6</f>
        <v>7.6325152371245231E-5</v>
      </c>
      <c r="K351">
        <f>(10^(_10sept_0_20[[#This Row],[V_mag_adj]]/20)*SIN(RADIANS(_10sept_0_20[[#This Row],[V_phase]])))*0.6</f>
        <v>5.5616459101474642E-5</v>
      </c>
    </row>
    <row r="352" spans="1:11" x14ac:dyDescent="0.25">
      <c r="A352">
        <v>169</v>
      </c>
      <c r="B352">
        <v>-33.4</v>
      </c>
      <c r="C352">
        <v>28.31</v>
      </c>
      <c r="D352">
        <v>-33.36</v>
      </c>
      <c r="E352">
        <v>25.86</v>
      </c>
      <c r="F352">
        <f>_10sept_0_20[[#This Row],[H_mag]]-40</f>
        <v>-73.400000000000006</v>
      </c>
      <c r="G352">
        <f>_10sept_0_20[[#This Row],[V_mag]]-40</f>
        <v>-73.36</v>
      </c>
      <c r="H352">
        <f>(10^(_10sept_0_20[[#This Row],[H_mag_adj]]/20)*COS(RADIANS(_10sept_0_20[[#This Row],[H_phase]])))*0.6</f>
        <v>1.1293501621550859E-4</v>
      </c>
      <c r="I352">
        <f>(10^(_10sept_0_20[[#This Row],[H_mag_adj]]/20)*SIN(RADIANS(_10sept_0_20[[#This Row],[H_phase]])))*0.6</f>
        <v>6.0834668886566937E-5</v>
      </c>
      <c r="J352">
        <f>(10^(_10sept_0_20[[#This Row],[V_mag_adj]]/20)*COS(RADIANS(_10sept_0_20[[#This Row],[V_phase]])))*0.6</f>
        <v>1.159651266316904E-4</v>
      </c>
      <c r="K352">
        <f>(10^(_10sept_0_20[[#This Row],[V_mag_adj]]/20)*SIN(RADIANS(_10sept_0_20[[#This Row],[V_phase]])))*0.6</f>
        <v>5.6209626306084282E-5</v>
      </c>
    </row>
    <row r="353" spans="1:11" x14ac:dyDescent="0.25">
      <c r="A353">
        <v>170</v>
      </c>
      <c r="B353">
        <v>-31.25</v>
      </c>
      <c r="C353">
        <v>21.99</v>
      </c>
      <c r="D353">
        <v>-31.74</v>
      </c>
      <c r="E353">
        <v>22.36</v>
      </c>
      <c r="F353">
        <f>_10sept_0_20[[#This Row],[H_mag]]-40</f>
        <v>-71.25</v>
      </c>
      <c r="G353">
        <f>_10sept_0_20[[#This Row],[V_mag]]-40</f>
        <v>-71.739999999999995</v>
      </c>
      <c r="H353">
        <f>(10^(_10sept_0_20[[#This Row],[H_mag_adj]]/20)*COS(RADIANS(_10sept_0_20[[#This Row],[H_phase]])))*0.6</f>
        <v>1.5235184846194226E-4</v>
      </c>
      <c r="I353">
        <f>(10^(_10sept_0_20[[#This Row],[H_mag_adj]]/20)*SIN(RADIANS(_10sept_0_20[[#This Row],[H_phase]])))*0.6</f>
        <v>6.1523213555516641E-5</v>
      </c>
      <c r="J353">
        <f>(10^(_10sept_0_20[[#This Row],[V_mag_adj]]/20)*COS(RADIANS(_10sept_0_20[[#This Row],[V_phase]])))*0.6</f>
        <v>1.4361659777124174E-4</v>
      </c>
      <c r="K353">
        <f>(10^(_10sept_0_20[[#This Row],[V_mag_adj]]/20)*SIN(RADIANS(_10sept_0_20[[#This Row],[V_phase]])))*0.6</f>
        <v>5.9077227284362809E-5</v>
      </c>
    </row>
    <row r="354" spans="1:11" x14ac:dyDescent="0.25">
      <c r="A354">
        <v>171</v>
      </c>
      <c r="B354">
        <v>-29.46</v>
      </c>
      <c r="C354">
        <v>18.48</v>
      </c>
      <c r="D354">
        <v>-29.48</v>
      </c>
      <c r="E354">
        <v>20.67</v>
      </c>
      <c r="F354">
        <f>_10sept_0_20[[#This Row],[H_mag]]-40</f>
        <v>-69.460000000000008</v>
      </c>
      <c r="G354">
        <f>_10sept_0_20[[#This Row],[V_mag]]-40</f>
        <v>-69.48</v>
      </c>
      <c r="H354">
        <f>(10^(_10sept_0_20[[#This Row],[H_mag_adj]]/20)*COS(RADIANS(_10sept_0_20[[#This Row],[H_phase]])))*0.6</f>
        <v>1.9149548048515757E-4</v>
      </c>
      <c r="I354">
        <f>(10^(_10sept_0_20[[#This Row],[H_mag_adj]]/20)*SIN(RADIANS(_10sept_0_20[[#This Row],[H_phase]])))*0.6</f>
        <v>6.3999172105883793E-5</v>
      </c>
      <c r="J354">
        <f>(10^(_10sept_0_20[[#This Row],[V_mag_adj]]/20)*COS(RADIANS(_10sept_0_20[[#This Row],[V_phase]])))*0.6</f>
        <v>1.8847550525698722E-4</v>
      </c>
      <c r="K354">
        <f>(10^(_10sept_0_20[[#This Row],[V_mag_adj]]/20)*SIN(RADIANS(_10sept_0_20[[#This Row],[V_phase]])))*0.6</f>
        <v>7.1106204655020246E-5</v>
      </c>
    </row>
    <row r="355" spans="1:11" x14ac:dyDescent="0.25">
      <c r="A355">
        <v>172</v>
      </c>
      <c r="B355">
        <v>-28.05</v>
      </c>
      <c r="C355">
        <v>19.55</v>
      </c>
      <c r="D355">
        <v>-27.8</v>
      </c>
      <c r="E355">
        <v>20.16</v>
      </c>
      <c r="F355">
        <f>_10sept_0_20[[#This Row],[H_mag]]-40</f>
        <v>-68.05</v>
      </c>
      <c r="G355">
        <f>_10sept_0_20[[#This Row],[V_mag]]-40</f>
        <v>-67.8</v>
      </c>
      <c r="H355">
        <f>(10^(_10sept_0_20[[#This Row],[H_mag_adj]]/20)*COS(RADIANS(_10sept_0_20[[#This Row],[H_phase]])))*0.6</f>
        <v>2.2380171348539396E-4</v>
      </c>
      <c r="I355">
        <f>(10^(_10sept_0_20[[#This Row],[H_mag_adj]]/20)*SIN(RADIANS(_10sept_0_20[[#This Row],[H_phase]])))*0.6</f>
        <v>7.9472206241521746E-5</v>
      </c>
      <c r="J355">
        <f>(10^(_10sept_0_20[[#This Row],[V_mag_adj]]/20)*COS(RADIANS(_10sept_0_20[[#This Row],[V_phase]])))*0.6</f>
        <v>2.2945299582909708E-4</v>
      </c>
      <c r="K355">
        <f>(10^(_10sept_0_20[[#This Row],[V_mag_adj]]/20)*SIN(RADIANS(_10sept_0_20[[#This Row],[V_phase]])))*0.6</f>
        <v>8.4240437871633788E-5</v>
      </c>
    </row>
    <row r="356" spans="1:11" x14ac:dyDescent="0.25">
      <c r="A356">
        <v>173</v>
      </c>
      <c r="B356">
        <v>-26.52</v>
      </c>
      <c r="C356">
        <v>20.76</v>
      </c>
      <c r="D356">
        <v>-26.62</v>
      </c>
      <c r="E356">
        <v>22.12</v>
      </c>
      <c r="F356">
        <f>_10sept_0_20[[#This Row],[H_mag]]-40</f>
        <v>-66.52</v>
      </c>
      <c r="G356">
        <f>_10sept_0_20[[#This Row],[V_mag]]-40</f>
        <v>-66.62</v>
      </c>
      <c r="H356">
        <f>(10^(_10sept_0_20[[#This Row],[H_mag_adj]]/20)*COS(RADIANS(_10sept_0_20[[#This Row],[H_phase]])))*0.6</f>
        <v>2.6484814447348031E-4</v>
      </c>
      <c r="I356">
        <f>(10^(_10sept_0_20[[#This Row],[H_mag_adj]]/20)*SIN(RADIANS(_10sept_0_20[[#This Row],[H_phase]])))*0.6</f>
        <v>1.0039484918403654E-4</v>
      </c>
      <c r="J356">
        <f>(10^(_10sept_0_20[[#This Row],[V_mag_adj]]/20)*COS(RADIANS(_10sept_0_20[[#This Row],[V_phase]])))*0.6</f>
        <v>2.5938717923367139E-4</v>
      </c>
      <c r="K356">
        <f>(10^(_10sept_0_20[[#This Row],[V_mag_adj]]/20)*SIN(RADIANS(_10sept_0_20[[#This Row],[V_phase]])))*0.6</f>
        <v>1.0543169852521891E-4</v>
      </c>
    </row>
    <row r="357" spans="1:11" x14ac:dyDescent="0.25">
      <c r="A357">
        <v>174</v>
      </c>
      <c r="B357">
        <v>-25.77</v>
      </c>
      <c r="C357">
        <v>22.37</v>
      </c>
      <c r="D357">
        <v>-25.66</v>
      </c>
      <c r="E357">
        <v>23.18</v>
      </c>
      <c r="F357">
        <f>_10sept_0_20[[#This Row],[H_mag]]-40</f>
        <v>-65.77</v>
      </c>
      <c r="G357">
        <f>_10sept_0_20[[#This Row],[V_mag]]-40</f>
        <v>-65.66</v>
      </c>
      <c r="H357">
        <f>(10^(_10sept_0_20[[#This Row],[H_mag_adj]]/20)*COS(RADIANS(_10sept_0_20[[#This Row],[H_phase]])))*0.6</f>
        <v>2.8554426788805179E-4</v>
      </c>
      <c r="I357">
        <f>(10^(_10sept_0_20[[#This Row],[H_mag_adj]]/20)*SIN(RADIANS(_10sept_0_20[[#This Row],[H_phase]])))*0.6</f>
        <v>1.1751798188412559E-4</v>
      </c>
      <c r="J357">
        <f>(10^(_10sept_0_20[[#This Row],[V_mag_adj]]/20)*COS(RADIANS(_10sept_0_20[[#This Row],[V_phase]])))*0.6</f>
        <v>2.8747207126605224E-4</v>
      </c>
      <c r="K357">
        <f>(10^(_10sept_0_20[[#This Row],[V_mag_adj]]/20)*SIN(RADIANS(_10sept_0_20[[#This Row],[V_phase]])))*0.6</f>
        <v>1.230919246750678E-4</v>
      </c>
    </row>
    <row r="358" spans="1:11" x14ac:dyDescent="0.25">
      <c r="A358">
        <v>175</v>
      </c>
      <c r="B358">
        <v>-25.02</v>
      </c>
      <c r="C358">
        <v>25.95</v>
      </c>
      <c r="D358">
        <v>-25.02</v>
      </c>
      <c r="E358">
        <v>25.56</v>
      </c>
      <c r="F358">
        <f>_10sept_0_20[[#This Row],[H_mag]]-40</f>
        <v>-65.02</v>
      </c>
      <c r="G358">
        <f>_10sept_0_20[[#This Row],[V_mag]]-40</f>
        <v>-65.02</v>
      </c>
      <c r="H358">
        <f>(10^(_10sept_0_20[[#This Row],[H_mag_adj]]/20)*COS(RADIANS(_10sept_0_20[[#This Row],[H_phase]])))*0.6</f>
        <v>3.0268861078124715E-4</v>
      </c>
      <c r="I358">
        <f>(10^(_10sept_0_20[[#This Row],[H_mag_adj]]/20)*SIN(RADIANS(_10sept_0_20[[#This Row],[H_phase]])))*0.6</f>
        <v>1.4730425727373211E-4</v>
      </c>
      <c r="J358">
        <f>(10^(_10sept_0_20[[#This Row],[V_mag_adj]]/20)*COS(RADIANS(_10sept_0_20[[#This Row],[V_phase]])))*0.6</f>
        <v>3.0368425920821324E-4</v>
      </c>
      <c r="K358">
        <f>(10^(_10sept_0_20[[#This Row],[V_mag_adj]]/20)*SIN(RADIANS(_10sept_0_20[[#This Row],[V_phase]])))*0.6</f>
        <v>1.4524052470576499E-4</v>
      </c>
    </row>
    <row r="359" spans="1:11" x14ac:dyDescent="0.25">
      <c r="A359">
        <v>176</v>
      </c>
      <c r="B359">
        <v>-24.69</v>
      </c>
      <c r="C359">
        <v>29.65</v>
      </c>
      <c r="D359">
        <v>-24.68</v>
      </c>
      <c r="E359">
        <v>30.29</v>
      </c>
      <c r="F359">
        <f>_10sept_0_20[[#This Row],[H_mag]]-40</f>
        <v>-64.69</v>
      </c>
      <c r="G359">
        <f>_10sept_0_20[[#This Row],[V_mag]]-40</f>
        <v>-64.680000000000007</v>
      </c>
      <c r="H359">
        <f>(10^(_10sept_0_20[[#This Row],[H_mag_adj]]/20)*COS(RADIANS(_10sept_0_20[[#This Row],[H_phase]])))*0.6</f>
        <v>3.0388046835218486E-4</v>
      </c>
      <c r="I359">
        <f>(10^(_10sept_0_20[[#This Row],[H_mag_adj]]/20)*SIN(RADIANS(_10sept_0_20[[#This Row],[H_phase]])))*0.6</f>
        <v>1.7297907123870168E-4</v>
      </c>
      <c r="J359">
        <f>(10^(_10sept_0_20[[#This Row],[V_mag_adj]]/20)*COS(RADIANS(_10sept_0_20[[#This Row],[V_phase]])))*0.6</f>
        <v>3.0227716537233789E-4</v>
      </c>
      <c r="K359">
        <f>(10^(_10sept_0_20[[#This Row],[V_mag_adj]]/20)*SIN(RADIANS(_10sept_0_20[[#This Row],[V_phase]])))*0.6</f>
        <v>1.7656574862306746E-4</v>
      </c>
    </row>
    <row r="360" spans="1:11" x14ac:dyDescent="0.25">
      <c r="A360">
        <v>177</v>
      </c>
      <c r="B360">
        <v>-24.53</v>
      </c>
      <c r="C360">
        <v>33.35</v>
      </c>
      <c r="D360">
        <v>-24.42</v>
      </c>
      <c r="E360">
        <v>33.880000000000003</v>
      </c>
      <c r="F360">
        <f>_10sept_0_20[[#This Row],[H_mag]]-40</f>
        <v>-64.53</v>
      </c>
      <c r="G360">
        <f>_10sept_0_20[[#This Row],[V_mag]]-40</f>
        <v>-64.42</v>
      </c>
      <c r="H360">
        <f>(10^(_10sept_0_20[[#This Row],[H_mag_adj]]/20)*COS(RADIANS(_10sept_0_20[[#This Row],[H_phase]])))*0.6</f>
        <v>2.9751457977241473E-4</v>
      </c>
      <c r="I360">
        <f>(10^(_10sept_0_20[[#This Row],[H_mag_adj]]/20)*SIN(RADIANS(_10sept_0_20[[#This Row],[H_phase]])))*0.6</f>
        <v>1.9580242183930851E-4</v>
      </c>
      <c r="J360">
        <f>(10^(_10sept_0_20[[#This Row],[V_mag_adj]]/20)*COS(RADIANS(_10sept_0_20[[#This Row],[V_phase]])))*0.6</f>
        <v>2.9945915973773342E-4</v>
      </c>
      <c r="K360">
        <f>(10^(_10sept_0_20[[#This Row],[V_mag_adj]]/20)*SIN(RADIANS(_10sept_0_20[[#This Row],[V_phase]])))*0.6</f>
        <v>2.0107650832315346E-4</v>
      </c>
    </row>
    <row r="361" spans="1:11" x14ac:dyDescent="0.25">
      <c r="A361">
        <v>178</v>
      </c>
      <c r="B361">
        <v>-24.39</v>
      </c>
      <c r="C361">
        <v>37.97</v>
      </c>
      <c r="D361">
        <v>-24.42</v>
      </c>
      <c r="E361">
        <v>39.04</v>
      </c>
      <c r="F361">
        <f>_10sept_0_20[[#This Row],[H_mag]]-40</f>
        <v>-64.39</v>
      </c>
      <c r="G361">
        <f>_10sept_0_20[[#This Row],[V_mag]]-40</f>
        <v>-64.42</v>
      </c>
      <c r="H361">
        <f>(10^(_10sept_0_20[[#This Row],[H_mag_adj]]/20)*COS(RADIANS(_10sept_0_20[[#This Row],[H_phase]])))*0.6</f>
        <v>2.8533888506905992E-4</v>
      </c>
      <c r="I361">
        <f>(10^(_10sept_0_20[[#This Row],[H_mag_adj]]/20)*SIN(RADIANS(_10sept_0_20[[#This Row],[H_phase]])))*0.6</f>
        <v>2.2269066813259184E-4</v>
      </c>
      <c r="J361">
        <f>(10^(_10sept_0_20[[#This Row],[V_mag_adj]]/20)*COS(RADIANS(_10sept_0_20[[#This Row],[V_phase]])))*0.6</f>
        <v>2.8016130215882857E-4</v>
      </c>
      <c r="K361">
        <f>(10^(_10sept_0_20[[#This Row],[V_mag_adj]]/20)*SIN(RADIANS(_10sept_0_20[[#This Row],[V_phase]])))*0.6</f>
        <v>2.2719417977344855E-4</v>
      </c>
    </row>
    <row r="362" spans="1:11" x14ac:dyDescent="0.25">
      <c r="A362">
        <v>179</v>
      </c>
      <c r="B362">
        <v>-24.54</v>
      </c>
      <c r="C362">
        <v>44.61</v>
      </c>
      <c r="D362">
        <v>-24.69</v>
      </c>
      <c r="E362">
        <v>43.72</v>
      </c>
      <c r="F362">
        <f>_10sept_0_20[[#This Row],[H_mag]]-40</f>
        <v>-64.539999999999992</v>
      </c>
      <c r="G362">
        <f>_10sept_0_20[[#This Row],[V_mag]]-40</f>
        <v>-64.69</v>
      </c>
      <c r="H362">
        <f>(10^(_10sept_0_20[[#This Row],[H_mag_adj]]/20)*COS(RADIANS(_10sept_0_20[[#This Row],[H_phase]])))*0.6</f>
        <v>2.5326336341775286E-4</v>
      </c>
      <c r="I362">
        <f>(10^(_10sept_0_20[[#This Row],[H_mag_adj]]/20)*SIN(RADIANS(_10sept_0_20[[#This Row],[H_phase]])))*0.6</f>
        <v>2.498388027118982E-4</v>
      </c>
      <c r="J362">
        <f>(10^(_10sept_0_20[[#This Row],[V_mag_adj]]/20)*COS(RADIANS(_10sept_0_20[[#This Row],[V_phase]])))*0.6</f>
        <v>2.5271143396311948E-4</v>
      </c>
      <c r="K362">
        <f>(10^(_10sept_0_20[[#This Row],[V_mag_adj]]/20)*SIN(RADIANS(_10sept_0_20[[#This Row],[V_phase]])))*0.6</f>
        <v>2.416651180390975E-4</v>
      </c>
    </row>
    <row r="363" spans="1:11" x14ac:dyDescent="0.25">
      <c r="A363">
        <v>180</v>
      </c>
      <c r="B363">
        <v>-25.07</v>
      </c>
      <c r="C363">
        <v>49.87</v>
      </c>
      <c r="D363">
        <v>-24.93</v>
      </c>
      <c r="E363">
        <v>50.35</v>
      </c>
      <c r="F363">
        <f>_10sept_0_20[[#This Row],[H_mag]]-40</f>
        <v>-65.069999999999993</v>
      </c>
      <c r="G363">
        <f>_10sept_0_20[[#This Row],[V_mag]]-40</f>
        <v>-64.930000000000007</v>
      </c>
      <c r="H363">
        <f>(10^(_10sept_0_20[[#This Row],[H_mag_adj]]/20)*COS(RADIANS(_10sept_0_20[[#This Row],[H_phase]])))*0.6</f>
        <v>2.1571998432386502E-4</v>
      </c>
      <c r="I363">
        <f>(10^(_10sept_0_20[[#This Row],[H_mag_adj]]/20)*SIN(RADIANS(_10sept_0_20[[#This Row],[H_phase]])))*0.6</f>
        <v>2.5590364690470497E-4</v>
      </c>
      <c r="J363">
        <f>(10^(_10sept_0_20[[#This Row],[V_mag_adj]]/20)*COS(RADIANS(_10sept_0_20[[#This Row],[V_phase]])))*0.6</f>
        <v>2.1703879639776365E-4</v>
      </c>
      <c r="K363">
        <f>(10^(_10sept_0_20[[#This Row],[V_mag_adj]]/20)*SIN(RADIANS(_10sept_0_20[[#This Row],[V_phase]])))*0.6</f>
        <v>2.6188917550991152E-4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6ED5F-83CC-430A-951B-E65BAC650D81}">
  <dimension ref="A1:K363"/>
  <sheetViews>
    <sheetView workbookViewId="0">
      <selection activeCell="A3" sqref="A3:E363"/>
    </sheetView>
  </sheetViews>
  <sheetFormatPr defaultRowHeight="15" x14ac:dyDescent="0.25"/>
  <cols>
    <col min="1" max="5" width="11.140625" bestFit="1" customWidth="1"/>
    <col min="6" max="6" width="13" bestFit="1" customWidth="1"/>
    <col min="7" max="7" width="9.7109375" bestFit="1" customWidth="1"/>
    <col min="8" max="8" width="13" bestFit="1" customWidth="1"/>
    <col min="9" max="11" width="12.710937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21</v>
      </c>
      <c r="G1" t="s">
        <v>22</v>
      </c>
      <c r="H1" t="s">
        <v>16</v>
      </c>
      <c r="I1" t="s">
        <v>17</v>
      </c>
      <c r="J1" t="s">
        <v>18</v>
      </c>
      <c r="K1" t="s">
        <v>19</v>
      </c>
    </row>
    <row r="2" spans="1:11" x14ac:dyDescent="0.25">
      <c r="A2" t="s">
        <v>6</v>
      </c>
      <c r="B2" t="s">
        <v>7</v>
      </c>
      <c r="C2" t="s">
        <v>8</v>
      </c>
      <c r="D2" t="s">
        <v>14</v>
      </c>
      <c r="E2" t="s">
        <v>15</v>
      </c>
      <c r="F2" t="s">
        <v>21</v>
      </c>
      <c r="G2" t="s">
        <v>23</v>
      </c>
      <c r="H2" t="s">
        <v>16</v>
      </c>
      <c r="I2" t="s">
        <v>17</v>
      </c>
      <c r="J2" t="s">
        <v>18</v>
      </c>
      <c r="K2" t="s">
        <v>19</v>
      </c>
    </row>
    <row r="3" spans="1:11" x14ac:dyDescent="0.25">
      <c r="A3">
        <v>-180</v>
      </c>
      <c r="B3">
        <v>-33.11</v>
      </c>
      <c r="C3">
        <v>-161.44</v>
      </c>
      <c r="D3">
        <v>-33.299999999999997</v>
      </c>
      <c r="E3">
        <v>-157.65</v>
      </c>
      <c r="F3">
        <f>_10sept_0_30[[#This Row],[H_mag]]-40</f>
        <v>-73.11</v>
      </c>
      <c r="G3">
        <f>_10sept_0_30[[#This Row],[V_mag]]-40</f>
        <v>-73.3</v>
      </c>
      <c r="H3">
        <f>(10^(_10sept_0_30[[#This Row],[H_mag_adj]]/20)*COS(RADIANS(_10sept_0_30[[#This Row],[H_phase]])))*0.9</f>
        <v>-1.8860215776234581E-4</v>
      </c>
      <c r="I3">
        <f>(10^(_10sept_0_30[[#This Row],[H_mag_adj]]/20)*SIN(RADIANS(_10sept_0_30[[#This Row],[H_phase]])))*0.9</f>
        <v>-6.3325091347400938E-5</v>
      </c>
      <c r="J3">
        <f>(10^(_10sept_0_30[[#This Row],[V_mag_adj]]/20)*COS(RADIANS(_10sept_0_30[[#This Row],[V_phase]])))*0.9</f>
        <v>-1.8002261486228596E-4</v>
      </c>
      <c r="K3">
        <f>(10^(_10sept_0_30[[#This Row],[V_mag_adj]]/20)*SIN(RADIANS(_10sept_0_30[[#This Row],[V_phase]])))*0.9</f>
        <v>-7.4016245395237948E-5</v>
      </c>
    </row>
    <row r="4" spans="1:11" x14ac:dyDescent="0.25">
      <c r="A4">
        <v>-179</v>
      </c>
      <c r="B4">
        <v>-30.58</v>
      </c>
      <c r="C4">
        <v>-174.24</v>
      </c>
      <c r="D4">
        <v>-30.6</v>
      </c>
      <c r="E4">
        <v>-170.37</v>
      </c>
      <c r="F4">
        <f>_10sept_0_30[[#This Row],[H_mag]]-40</f>
        <v>-70.58</v>
      </c>
      <c r="G4">
        <f>_10sept_0_30[[#This Row],[V_mag]]-40</f>
        <v>-70.599999999999994</v>
      </c>
      <c r="H4">
        <f>(10^(_10sept_0_30[[#This Row],[H_mag_adj]]/20)*COS(RADIANS(_10sept_0_30[[#This Row],[H_phase]])))*0.9</f>
        <v>-2.6487697606549394E-4</v>
      </c>
      <c r="I4">
        <f>(10^(_10sept_0_30[[#This Row],[H_mag_adj]]/20)*SIN(RADIANS(_10sept_0_30[[#This Row],[H_phase]])))*0.9</f>
        <v>-2.6718408332494649E-5</v>
      </c>
      <c r="J4">
        <f>(10^(_10sept_0_30[[#This Row],[V_mag_adj]]/20)*COS(RADIANS(_10sept_0_30[[#This Row],[V_phase]])))*0.9</f>
        <v>-2.6186602534756679E-4</v>
      </c>
      <c r="K4">
        <f>(10^(_10sept_0_30[[#This Row],[V_mag_adj]]/20)*SIN(RADIANS(_10sept_0_30[[#This Row],[V_phase]])))*0.9</f>
        <v>-4.4432370577204452E-5</v>
      </c>
    </row>
    <row r="5" spans="1:11" x14ac:dyDescent="0.25">
      <c r="A5">
        <v>-178</v>
      </c>
      <c r="B5">
        <v>-28.65</v>
      </c>
      <c r="C5">
        <v>-178.03</v>
      </c>
      <c r="D5">
        <v>-28.69</v>
      </c>
      <c r="E5">
        <v>-176.62</v>
      </c>
      <c r="F5">
        <f>_10sept_0_30[[#This Row],[H_mag]]-40</f>
        <v>-68.650000000000006</v>
      </c>
      <c r="G5">
        <f>_10sept_0_30[[#This Row],[V_mag]]-40</f>
        <v>-68.69</v>
      </c>
      <c r="H5">
        <f>(10^(_10sept_0_30[[#This Row],[H_mag_adj]]/20)*COS(RADIANS(_10sept_0_30[[#This Row],[H_phase]])))*0.9</f>
        <v>-3.3226588247372489E-4</v>
      </c>
      <c r="I5">
        <f>(10^(_10sept_0_30[[#This Row],[H_mag_adj]]/20)*SIN(RADIANS(_10sept_0_30[[#This Row],[H_phase]])))*0.9</f>
        <v>-1.1428797297157201E-5</v>
      </c>
      <c r="J5">
        <f>(10^(_10sept_0_30[[#This Row],[V_mag_adj]]/20)*COS(RADIANS(_10sept_0_30[[#This Row],[V_phase]])))*0.9</f>
        <v>-3.3035918258190219E-4</v>
      </c>
      <c r="K5">
        <f>(10^(_10sept_0_30[[#This Row],[V_mag_adj]]/20)*SIN(RADIANS(_10sept_0_30[[#This Row],[V_phase]])))*0.9</f>
        <v>-1.9511230165054811E-5</v>
      </c>
    </row>
    <row r="6" spans="1:11" x14ac:dyDescent="0.25">
      <c r="A6">
        <v>-177</v>
      </c>
      <c r="B6">
        <v>-27.29</v>
      </c>
      <c r="C6">
        <v>-178.22</v>
      </c>
      <c r="D6">
        <v>-27.32</v>
      </c>
      <c r="E6">
        <v>-179.05</v>
      </c>
      <c r="F6">
        <f>_10sept_0_30[[#This Row],[H_mag]]-40</f>
        <v>-67.289999999999992</v>
      </c>
      <c r="G6">
        <f>_10sept_0_30[[#This Row],[V_mag]]-40</f>
        <v>-67.319999999999993</v>
      </c>
      <c r="H6">
        <f>(10^(_10sept_0_30[[#This Row],[H_mag_adj]]/20)*COS(RADIANS(_10sept_0_30[[#This Row],[H_phase]])))*0.9</f>
        <v>-3.8862693379755294E-4</v>
      </c>
      <c r="I6">
        <f>(10^(_10sept_0_30[[#This Row],[H_mag_adj]]/20)*SIN(RADIANS(_10sept_0_30[[#This Row],[H_phase]])))*0.9</f>
        <v>-1.2077304530431181E-5</v>
      </c>
      <c r="J6">
        <f>(10^(_10sept_0_30[[#This Row],[V_mag_adj]]/20)*COS(RADIANS(_10sept_0_30[[#This Row],[V_phase]])))*0.9</f>
        <v>-3.874206890319756E-4</v>
      </c>
      <c r="K6">
        <f>(10^(_10sept_0_30[[#This Row],[V_mag_adj]]/20)*SIN(RADIANS(_10sept_0_30[[#This Row],[V_phase]])))*0.9</f>
        <v>-6.4242670079238774E-6</v>
      </c>
    </row>
    <row r="7" spans="1:11" x14ac:dyDescent="0.25">
      <c r="A7">
        <v>-176</v>
      </c>
      <c r="B7">
        <v>-25.78</v>
      </c>
      <c r="C7">
        <v>-179.25</v>
      </c>
      <c r="D7">
        <v>-25.67</v>
      </c>
      <c r="E7">
        <v>-178.31</v>
      </c>
      <c r="F7">
        <f>_10sept_0_30[[#This Row],[H_mag]]-40</f>
        <v>-65.78</v>
      </c>
      <c r="G7">
        <f>_10sept_0_30[[#This Row],[V_mag]]-40</f>
        <v>-65.67</v>
      </c>
      <c r="H7">
        <f>(10^(_10sept_0_30[[#This Row],[H_mag_adj]]/20)*COS(RADIANS(_10sept_0_30[[#This Row],[H_phase]])))*0.9</f>
        <v>-4.6259965099415551E-4</v>
      </c>
      <c r="I7">
        <f>(10^(_10sept_0_30[[#This Row],[H_mag_adj]]/20)*SIN(RADIANS(_10sept_0_30[[#This Row],[H_phase]])))*0.9</f>
        <v>-6.0557611547080298E-6</v>
      </c>
      <c r="J7">
        <f>(10^(_10sept_0_30[[#This Row],[V_mag_adj]]/20)*COS(RADIANS(_10sept_0_30[[#This Row],[V_phase]])))*0.9</f>
        <v>-4.6833170557913207E-4</v>
      </c>
      <c r="K7">
        <f>(10^(_10sept_0_30[[#This Row],[V_mag_adj]]/20)*SIN(RADIANS(_10sept_0_30[[#This Row],[V_phase]])))*0.9</f>
        <v>-1.3817949648873446E-5</v>
      </c>
    </row>
    <row r="8" spans="1:11" x14ac:dyDescent="0.25">
      <c r="A8">
        <v>-175</v>
      </c>
      <c r="B8">
        <v>-24.6</v>
      </c>
      <c r="C8">
        <v>-178.34</v>
      </c>
      <c r="D8">
        <v>-24.62</v>
      </c>
      <c r="E8">
        <v>-178.86</v>
      </c>
      <c r="F8">
        <f>_10sept_0_30[[#This Row],[H_mag]]-40</f>
        <v>-64.599999999999994</v>
      </c>
      <c r="G8">
        <f>_10sept_0_30[[#This Row],[V_mag]]-40</f>
        <v>-64.62</v>
      </c>
      <c r="H8">
        <f>(10^(_10sept_0_30[[#This Row],[H_mag_adj]]/20)*COS(RADIANS(_10sept_0_30[[#This Row],[H_phase]])))*0.9</f>
        <v>-5.2973688046750592E-4</v>
      </c>
      <c r="I8">
        <f>(10^(_10sept_0_30[[#This Row],[H_mag_adj]]/20)*SIN(RADIANS(_10sept_0_30[[#This Row],[H_phase]])))*0.9</f>
        <v>-1.5352079308886899E-5</v>
      </c>
      <c r="J8">
        <f>(10^(_10sept_0_30[[#This Row],[V_mag_adj]]/20)*COS(RADIANS(_10sept_0_30[[#This Row],[V_phase]])))*0.9</f>
        <v>-5.2863576164010012E-4</v>
      </c>
      <c r="K8">
        <f>(10^(_10sept_0_30[[#This Row],[V_mag_adj]]/20)*SIN(RADIANS(_10sept_0_30[[#This Row],[V_phase]])))*0.9</f>
        <v>-1.0519523622000392E-5</v>
      </c>
    </row>
    <row r="9" spans="1:11" x14ac:dyDescent="0.25">
      <c r="A9">
        <v>-174</v>
      </c>
      <c r="B9">
        <v>-23.85</v>
      </c>
      <c r="C9">
        <v>-176.44</v>
      </c>
      <c r="D9">
        <v>-23.93</v>
      </c>
      <c r="E9">
        <v>-176.84</v>
      </c>
      <c r="F9">
        <f>_10sept_0_30[[#This Row],[H_mag]]-40</f>
        <v>-63.85</v>
      </c>
      <c r="G9">
        <f>_10sept_0_30[[#This Row],[V_mag]]-40</f>
        <v>-63.93</v>
      </c>
      <c r="H9">
        <f>(10^(_10sept_0_30[[#This Row],[H_mag_adj]]/20)*COS(RADIANS(_10sept_0_30[[#This Row],[H_phase]])))*0.9</f>
        <v>-5.7663852090775495E-4</v>
      </c>
      <c r="I9">
        <f>(10^(_10sept_0_30[[#This Row],[H_mag_adj]]/20)*SIN(RADIANS(_10sept_0_30[[#This Row],[H_phase]])))*0.9</f>
        <v>-3.5874875249311228E-5</v>
      </c>
      <c r="J9">
        <f>(10^(_10sept_0_30[[#This Row],[V_mag_adj]]/20)*COS(RADIANS(_10sept_0_30[[#This Row],[V_phase]])))*0.9</f>
        <v>-5.715860994151261E-4</v>
      </c>
      <c r="K9">
        <f>(10^(_10sept_0_30[[#This Row],[V_mag_adj]]/20)*SIN(RADIANS(_10sept_0_30[[#This Row],[V_phase]])))*0.9</f>
        <v>-3.1556350079338423E-5</v>
      </c>
    </row>
    <row r="10" spans="1:11" x14ac:dyDescent="0.25">
      <c r="A10">
        <v>-173</v>
      </c>
      <c r="B10">
        <v>-23.24</v>
      </c>
      <c r="C10">
        <v>-174.18</v>
      </c>
      <c r="D10">
        <v>-23.3</v>
      </c>
      <c r="E10">
        <v>-174.99</v>
      </c>
      <c r="F10">
        <f>_10sept_0_30[[#This Row],[H_mag]]-40</f>
        <v>-63.239999999999995</v>
      </c>
      <c r="G10">
        <f>_10sept_0_30[[#This Row],[V_mag]]-40</f>
        <v>-63.3</v>
      </c>
      <c r="H10">
        <f>(10^(_10sept_0_30[[#This Row],[H_mag_adj]]/20)*COS(RADIANS(_10sept_0_30[[#This Row],[H_phase]])))*0.9</f>
        <v>-6.1659229550921975E-4</v>
      </c>
      <c r="I10">
        <f>(10^(_10sept_0_30[[#This Row],[H_mag_adj]]/20)*SIN(RADIANS(_10sept_0_30[[#This Row],[H_phase]])))*0.9</f>
        <v>-6.2848621142144384E-5</v>
      </c>
      <c r="J10">
        <f>(10^(_10sept_0_30[[#This Row],[V_mag_adj]]/20)*COS(RADIANS(_10sept_0_30[[#This Row],[V_phase]])))*0.9</f>
        <v>-6.1316886892868159E-4</v>
      </c>
      <c r="K10">
        <f>(10^(_10sept_0_30[[#This Row],[V_mag_adj]]/20)*SIN(RADIANS(_10sept_0_30[[#This Row],[V_phase]])))*0.9</f>
        <v>-5.3753163807828133E-5</v>
      </c>
    </row>
    <row r="11" spans="1:11" x14ac:dyDescent="0.25">
      <c r="A11">
        <v>-172</v>
      </c>
      <c r="B11">
        <v>-22.99</v>
      </c>
      <c r="C11">
        <v>-171.52</v>
      </c>
      <c r="D11">
        <v>-22.8</v>
      </c>
      <c r="E11">
        <v>-172.91</v>
      </c>
      <c r="F11">
        <f>_10sept_0_30[[#This Row],[H_mag]]-40</f>
        <v>-62.989999999999995</v>
      </c>
      <c r="G11">
        <f>_10sept_0_30[[#This Row],[V_mag]]-40</f>
        <v>-62.8</v>
      </c>
      <c r="H11">
        <f>(10^(_10sept_0_30[[#This Row],[H_mag_adj]]/20)*COS(RADIANS(_10sept_0_30[[#This Row],[H_phase]])))*0.9</f>
        <v>-6.3091143126418794E-4</v>
      </c>
      <c r="I11">
        <f>(10^(_10sept_0_30[[#This Row],[H_mag_adj]]/20)*SIN(RADIANS(_10sept_0_30[[#This Row],[H_phase]])))*0.9</f>
        <v>-9.4065208304174326E-5</v>
      </c>
      <c r="J11">
        <f>(10^(_10sept_0_30[[#This Row],[V_mag_adj]]/20)*COS(RADIANS(_10sept_0_30[[#This Row],[V_phase]])))*0.9</f>
        <v>-6.4700690139036794E-4</v>
      </c>
      <c r="K11">
        <f>(10^(_10sept_0_30[[#This Row],[V_mag_adj]]/20)*SIN(RADIANS(_10sept_0_30[[#This Row],[V_phase]])))*0.9</f>
        <v>-8.047429624140985E-5</v>
      </c>
    </row>
    <row r="12" spans="1:11" x14ac:dyDescent="0.25">
      <c r="A12">
        <v>-171</v>
      </c>
      <c r="B12">
        <v>-22.73</v>
      </c>
      <c r="C12">
        <v>-168.18</v>
      </c>
      <c r="D12">
        <v>-22.81</v>
      </c>
      <c r="E12">
        <v>-168.43</v>
      </c>
      <c r="F12">
        <f>_10sept_0_30[[#This Row],[H_mag]]-40</f>
        <v>-62.730000000000004</v>
      </c>
      <c r="G12">
        <f>_10sept_0_30[[#This Row],[V_mag]]-40</f>
        <v>-62.81</v>
      </c>
      <c r="H12">
        <f>(10^(_10sept_0_30[[#This Row],[H_mag_adj]]/20)*COS(RADIANS(_10sept_0_30[[#This Row],[H_phase]])))*0.9</f>
        <v>-6.4333128510599548E-4</v>
      </c>
      <c r="I12">
        <f>(10^(_10sept_0_30[[#This Row],[H_mag_adj]]/20)*SIN(RADIANS(_10sept_0_30[[#This Row],[H_phase]])))*0.9</f>
        <v>-1.3463329064106002E-4</v>
      </c>
      <c r="J12">
        <f>(10^(_10sept_0_30[[#This Row],[V_mag_adj]]/20)*COS(RADIANS(_10sept_0_30[[#This Row],[V_phase]])))*0.9</f>
        <v>-6.3800918147089347E-4</v>
      </c>
      <c r="K12">
        <f>(10^(_10sept_0_30[[#This Row],[V_mag_adj]]/20)*SIN(RADIANS(_10sept_0_30[[#This Row],[V_phase]])))*0.9</f>
        <v>-1.306163772017006E-4</v>
      </c>
    </row>
    <row r="13" spans="1:11" x14ac:dyDescent="0.25">
      <c r="A13">
        <v>-170</v>
      </c>
      <c r="B13">
        <v>-22.93</v>
      </c>
      <c r="C13">
        <v>-164.19</v>
      </c>
      <c r="D13">
        <v>-22.89</v>
      </c>
      <c r="E13">
        <v>-164.5</v>
      </c>
      <c r="F13">
        <f>_10sept_0_30[[#This Row],[H_mag]]-40</f>
        <v>-62.93</v>
      </c>
      <c r="G13">
        <f>_10sept_0_30[[#This Row],[V_mag]]-40</f>
        <v>-62.89</v>
      </c>
      <c r="H13">
        <f>(10^(_10sept_0_30[[#This Row],[H_mag_adj]]/20)*COS(RADIANS(_10sept_0_30[[#This Row],[H_phase]])))*0.9</f>
        <v>-6.1800861248655179E-4</v>
      </c>
      <c r="I13">
        <f>(10^(_10sept_0_30[[#This Row],[H_mag_adj]]/20)*SIN(RADIANS(_10sept_0_30[[#This Row],[H_phase]])))*0.9</f>
        <v>-1.7499531550522866E-4</v>
      </c>
      <c r="J13">
        <f>(10^(_10sept_0_30[[#This Row],[V_mag_adj]]/20)*COS(RADIANS(_10sept_0_30[[#This Row],[V_phase]])))*0.9</f>
        <v>-6.2180330462712884E-4</v>
      </c>
      <c r="K13">
        <f>(10^(_10sept_0_30[[#This Row],[V_mag_adj]]/20)*SIN(RADIANS(_10sept_0_30[[#This Row],[V_phase]])))*0.9</f>
        <v>-1.7244131795061943E-4</v>
      </c>
    </row>
    <row r="14" spans="1:11" x14ac:dyDescent="0.25">
      <c r="A14">
        <v>-169</v>
      </c>
      <c r="B14">
        <v>-23.45</v>
      </c>
      <c r="C14">
        <v>-158.76</v>
      </c>
      <c r="D14">
        <v>-23.3</v>
      </c>
      <c r="E14">
        <v>-161.03</v>
      </c>
      <c r="F14">
        <f>_10sept_0_30[[#This Row],[H_mag]]-40</f>
        <v>-63.45</v>
      </c>
      <c r="G14">
        <f>_10sept_0_30[[#This Row],[V_mag]]-40</f>
        <v>-63.3</v>
      </c>
      <c r="H14">
        <f>(10^(_10sept_0_30[[#This Row],[H_mag_adj]]/20)*COS(RADIANS(_10sept_0_30[[#This Row],[H_phase]])))*0.9</f>
        <v>-5.6388631864553573E-4</v>
      </c>
      <c r="I14">
        <f>(10^(_10sept_0_30[[#This Row],[H_mag_adj]]/20)*SIN(RADIANS(_10sept_0_30[[#This Row],[H_phase]])))*0.9</f>
        <v>-2.191701042297314E-4</v>
      </c>
      <c r="J14">
        <f>(10^(_10sept_0_30[[#This Row],[V_mag_adj]]/20)*COS(RADIANS(_10sept_0_30[[#This Row],[V_phase]])))*0.9</f>
        <v>-5.8209089611748345E-4</v>
      </c>
      <c r="K14">
        <f>(10^(_10sept_0_30[[#This Row],[V_mag_adj]]/20)*SIN(RADIANS(_10sept_0_30[[#This Row],[V_phase]])))*0.9</f>
        <v>-2.0008911289666654E-4</v>
      </c>
    </row>
    <row r="15" spans="1:11" x14ac:dyDescent="0.25">
      <c r="A15">
        <v>-168</v>
      </c>
      <c r="B15">
        <v>-24.07</v>
      </c>
      <c r="C15">
        <v>-154.84</v>
      </c>
      <c r="D15">
        <v>-24.05</v>
      </c>
      <c r="E15">
        <v>-156.41999999999999</v>
      </c>
      <c r="F15">
        <f>_10sept_0_30[[#This Row],[H_mag]]-40</f>
        <v>-64.069999999999993</v>
      </c>
      <c r="G15">
        <f>_10sept_0_30[[#This Row],[V_mag]]-40</f>
        <v>-64.05</v>
      </c>
      <c r="H15">
        <f>(10^(_10sept_0_30[[#This Row],[H_mag_adj]]/20)*COS(RADIANS(_10sept_0_30[[#This Row],[H_phase]])))*0.9</f>
        <v>-5.0985963347711623E-4</v>
      </c>
      <c r="I15">
        <f>(10^(_10sept_0_30[[#This Row],[H_mag_adj]]/20)*SIN(RADIANS(_10sept_0_30[[#This Row],[H_phase]])))*0.9</f>
        <v>-2.3948710739387513E-4</v>
      </c>
      <c r="J15">
        <f>(10^(_10sept_0_30[[#This Row],[V_mag_adj]]/20)*COS(RADIANS(_10sept_0_30[[#This Row],[V_phase]])))*0.9</f>
        <v>-5.1745921624621848E-4</v>
      </c>
      <c r="K15">
        <f>(10^(_10sept_0_30[[#This Row],[V_mag_adj]]/20)*SIN(RADIANS(_10sept_0_30[[#This Row],[V_phase]])))*0.9</f>
        <v>-2.2585730150037067E-4</v>
      </c>
    </row>
    <row r="16" spans="1:11" x14ac:dyDescent="0.25">
      <c r="A16">
        <v>-167</v>
      </c>
      <c r="B16">
        <v>-25.22</v>
      </c>
      <c r="C16">
        <v>-151.47</v>
      </c>
      <c r="D16">
        <v>-25.14</v>
      </c>
      <c r="E16">
        <v>-152.58000000000001</v>
      </c>
      <c r="F16">
        <f>_10sept_0_30[[#This Row],[H_mag]]-40</f>
        <v>-65.22</v>
      </c>
      <c r="G16">
        <f>_10sept_0_30[[#This Row],[V_mag]]-40</f>
        <v>-65.14</v>
      </c>
      <c r="H16">
        <f>(10^(_10sept_0_30[[#This Row],[H_mag_adj]]/20)*COS(RADIANS(_10sept_0_30[[#This Row],[H_phase]])))*0.9</f>
        <v>-4.3352831864910182E-4</v>
      </c>
      <c r="I16">
        <f>(10^(_10sept_0_30[[#This Row],[H_mag_adj]]/20)*SIN(RADIANS(_10sept_0_30[[#This Row],[H_phase]])))*0.9</f>
        <v>-2.3568066836753763E-4</v>
      </c>
      <c r="J16">
        <f>(10^(_10sept_0_30[[#This Row],[V_mag_adj]]/20)*COS(RADIANS(_10sept_0_30[[#This Row],[V_phase]])))*0.9</f>
        <v>-4.4206543820041086E-4</v>
      </c>
      <c r="K16">
        <f>(10^(_10sept_0_30[[#This Row],[V_mag_adj]]/20)*SIN(RADIANS(_10sept_0_30[[#This Row],[V_phase]])))*0.9</f>
        <v>-2.2934076497130402E-4</v>
      </c>
    </row>
    <row r="17" spans="1:11" x14ac:dyDescent="0.25">
      <c r="A17">
        <v>-166</v>
      </c>
      <c r="B17">
        <v>-26.76</v>
      </c>
      <c r="C17">
        <v>-145.66</v>
      </c>
      <c r="D17">
        <v>-26.61</v>
      </c>
      <c r="E17">
        <v>-148.02000000000001</v>
      </c>
      <c r="F17">
        <f>_10sept_0_30[[#This Row],[H_mag]]-40</f>
        <v>-66.760000000000005</v>
      </c>
      <c r="G17">
        <f>_10sept_0_30[[#This Row],[V_mag]]-40</f>
        <v>-66.61</v>
      </c>
      <c r="H17">
        <f>(10^(_10sept_0_30[[#This Row],[H_mag_adj]]/20)*COS(RADIANS(_10sept_0_30[[#This Row],[H_phase]])))*0.9</f>
        <v>-3.412457525178988E-4</v>
      </c>
      <c r="I17">
        <f>(10^(_10sept_0_30[[#This Row],[H_mag_adj]]/20)*SIN(RADIANS(_10sept_0_30[[#This Row],[H_phase]])))*0.9</f>
        <v>-2.3313132893948207E-4</v>
      </c>
      <c r="J17">
        <f>(10^(_10sept_0_30[[#This Row],[V_mag_adj]]/20)*COS(RADIANS(_10sept_0_30[[#This Row],[V_phase]])))*0.9</f>
        <v>-3.5666269325135963E-4</v>
      </c>
      <c r="K17">
        <f>(10^(_10sept_0_30[[#This Row],[V_mag_adj]]/20)*SIN(RADIANS(_10sept_0_30[[#This Row],[V_phase]])))*0.9</f>
        <v>-2.2269451295882771E-4</v>
      </c>
    </row>
    <row r="18" spans="1:11" x14ac:dyDescent="0.25">
      <c r="A18">
        <v>-165</v>
      </c>
      <c r="B18">
        <v>-28.45</v>
      </c>
      <c r="C18">
        <v>-141.63999999999999</v>
      </c>
      <c r="D18">
        <v>-28.62</v>
      </c>
      <c r="E18">
        <v>-143.75</v>
      </c>
      <c r="F18">
        <f>_10sept_0_30[[#This Row],[H_mag]]-40</f>
        <v>-68.45</v>
      </c>
      <c r="G18">
        <f>_10sept_0_30[[#This Row],[V_mag]]-40</f>
        <v>-68.62</v>
      </c>
      <c r="H18">
        <f>(10^(_10sept_0_30[[#This Row],[H_mag_adj]]/20)*COS(RADIANS(_10sept_0_30[[#This Row],[H_phase]])))*0.9</f>
        <v>-2.6676501142751581E-4</v>
      </c>
      <c r="I18">
        <f>(10^(_10sept_0_30[[#This Row],[H_mag_adj]]/20)*SIN(RADIANS(_10sept_0_30[[#This Row],[H_phase]])))*0.9</f>
        <v>-2.1113227919358153E-4</v>
      </c>
      <c r="J18">
        <f>(10^(_10sept_0_30[[#This Row],[V_mag_adj]]/20)*COS(RADIANS(_10sept_0_30[[#This Row],[V_phase]])))*0.9</f>
        <v>-2.690401211887807E-4</v>
      </c>
      <c r="K18">
        <f>(10^(_10sept_0_30[[#This Row],[V_mag_adj]]/20)*SIN(RADIANS(_10sept_0_30[[#This Row],[V_phase]])))*0.9</f>
        <v>-1.9726837852717234E-4</v>
      </c>
    </row>
    <row r="19" spans="1:11" x14ac:dyDescent="0.25">
      <c r="A19">
        <v>-164</v>
      </c>
      <c r="B19">
        <v>-31.05</v>
      </c>
      <c r="C19">
        <v>-139.86000000000001</v>
      </c>
      <c r="D19">
        <v>-31.25</v>
      </c>
      <c r="E19">
        <v>-142.5</v>
      </c>
      <c r="F19">
        <f>_10sept_0_30[[#This Row],[H_mag]]-40</f>
        <v>-71.05</v>
      </c>
      <c r="G19">
        <f>_10sept_0_30[[#This Row],[V_mag]]-40</f>
        <v>-71.25</v>
      </c>
      <c r="H19">
        <f>(10^(_10sept_0_30[[#This Row],[H_mag_adj]]/20)*COS(RADIANS(_10sept_0_30[[#This Row],[H_phase]])))*0.9</f>
        <v>-1.927985780662178E-4</v>
      </c>
      <c r="I19">
        <f>(10^(_10sept_0_30[[#This Row],[H_mag_adj]]/20)*SIN(RADIANS(_10sept_0_30[[#This Row],[H_phase]])))*0.9</f>
        <v>-1.6258165548136227E-4</v>
      </c>
      <c r="J19">
        <f>(10^(_10sept_0_30[[#This Row],[V_mag_adj]]/20)*COS(RADIANS(_10sept_0_30[[#This Row],[V_phase]])))*0.9</f>
        <v>-1.955280927566457E-4</v>
      </c>
      <c r="K19">
        <f>(10^(_10sept_0_30[[#This Row],[V_mag_adj]]/20)*SIN(RADIANS(_10sept_0_30[[#This Row],[V_phase]])))*0.9</f>
        <v>-1.5003398248022781E-4</v>
      </c>
    </row>
    <row r="20" spans="1:11" x14ac:dyDescent="0.25">
      <c r="A20">
        <v>-163</v>
      </c>
      <c r="B20">
        <v>-33.92</v>
      </c>
      <c r="C20">
        <v>-138.28</v>
      </c>
      <c r="D20">
        <v>-33.94</v>
      </c>
      <c r="E20">
        <v>-141.52000000000001</v>
      </c>
      <c r="F20">
        <f>_10sept_0_30[[#This Row],[H_mag]]-40</f>
        <v>-73.92</v>
      </c>
      <c r="G20">
        <f>_10sept_0_30[[#This Row],[V_mag]]-40</f>
        <v>-73.94</v>
      </c>
      <c r="H20">
        <f>(10^(_10sept_0_30[[#This Row],[H_mag_adj]]/20)*COS(RADIANS(_10sept_0_30[[#This Row],[H_phase]])))*0.9</f>
        <v>-1.352750144989398E-4</v>
      </c>
      <c r="I20">
        <f>(10^(_10sept_0_30[[#This Row],[H_mag_adj]]/20)*SIN(RADIANS(_10sept_0_30[[#This Row],[H_phase]])))*0.9</f>
        <v>-1.2061037195710264E-4</v>
      </c>
      <c r="J20">
        <f>(10^(_10sept_0_30[[#This Row],[V_mag_adj]]/20)*COS(RADIANS(_10sept_0_30[[#This Row],[V_phase]])))*0.9</f>
        <v>-1.415492010250037E-4</v>
      </c>
      <c r="K20">
        <f>(10^(_10sept_0_30[[#This Row],[V_mag_adj]]/20)*SIN(RADIANS(_10sept_0_30[[#This Row],[V_phase]])))*0.9</f>
        <v>-1.1251266826255163E-4</v>
      </c>
    </row>
    <row r="21" spans="1:11" x14ac:dyDescent="0.25">
      <c r="A21">
        <v>-162</v>
      </c>
      <c r="B21">
        <v>-37.53</v>
      </c>
      <c r="C21">
        <v>-149.68</v>
      </c>
      <c r="D21">
        <v>-37.299999999999997</v>
      </c>
      <c r="E21">
        <v>-152.43</v>
      </c>
      <c r="F21">
        <f>_10sept_0_30[[#This Row],[H_mag]]-40</f>
        <v>-77.53</v>
      </c>
      <c r="G21">
        <f>_10sept_0_30[[#This Row],[V_mag]]-40</f>
        <v>-77.3</v>
      </c>
      <c r="H21">
        <f>(10^(_10sept_0_30[[#This Row],[H_mag_adj]]/20)*COS(RADIANS(_10sept_0_30[[#This Row],[H_phase]])))*0.9</f>
        <v>-1.032437317701075E-4</v>
      </c>
      <c r="I21">
        <f>(10^(_10sept_0_30[[#This Row],[H_mag_adj]]/20)*SIN(RADIANS(_10sept_0_30[[#This Row],[H_phase]])))*0.9</f>
        <v>-6.0379120544605411E-5</v>
      </c>
      <c r="J21">
        <f>(10^(_10sept_0_30[[#This Row],[V_mag_adj]]/20)*COS(RADIANS(_10sept_0_30[[#This Row],[V_phase]])))*0.9</f>
        <v>-1.0886663846568722E-4</v>
      </c>
      <c r="K21">
        <f>(10^(_10sept_0_30[[#This Row],[V_mag_adj]]/20)*SIN(RADIANS(_10sept_0_30[[#This Row],[V_phase]])))*0.9</f>
        <v>-5.6841541465292518E-5</v>
      </c>
    </row>
    <row r="22" spans="1:11" x14ac:dyDescent="0.25">
      <c r="A22">
        <v>-161</v>
      </c>
      <c r="B22">
        <v>-39.69</v>
      </c>
      <c r="C22">
        <v>-164.46</v>
      </c>
      <c r="D22">
        <v>-38.97</v>
      </c>
      <c r="E22">
        <v>-168.09</v>
      </c>
      <c r="F22">
        <f>_10sept_0_30[[#This Row],[H_mag]]-40</f>
        <v>-79.69</v>
      </c>
      <c r="G22">
        <f>_10sept_0_30[[#This Row],[V_mag]]-40</f>
        <v>-78.97</v>
      </c>
      <c r="H22">
        <f>(10^(_10sept_0_30[[#This Row],[H_mag_adj]]/20)*COS(RADIANS(_10sept_0_30[[#This Row],[H_phase]])))*0.9</f>
        <v>-8.9860499527922265E-5</v>
      </c>
      <c r="I22">
        <f>(10^(_10sept_0_30[[#This Row],[H_mag_adj]]/20)*SIN(RADIANS(_10sept_0_30[[#This Row],[H_phase]])))*0.9</f>
        <v>-2.4988094456287696E-5</v>
      </c>
      <c r="J22">
        <f>(10^(_10sept_0_30[[#This Row],[V_mag_adj]]/20)*COS(RADIANS(_10sept_0_30[[#This Row],[V_phase]])))*0.9</f>
        <v>-9.9149686907384308E-5</v>
      </c>
      <c r="K22">
        <f>(10^(_10sept_0_30[[#This Row],[V_mag_adj]]/20)*SIN(RADIANS(_10sept_0_30[[#This Row],[V_phase]])))*0.9</f>
        <v>-2.0912190215666371E-5</v>
      </c>
    </row>
    <row r="23" spans="1:11" x14ac:dyDescent="0.25">
      <c r="A23">
        <v>-160</v>
      </c>
      <c r="B23">
        <v>-38.53</v>
      </c>
      <c r="C23">
        <v>-177.8</v>
      </c>
      <c r="D23">
        <v>-38.590000000000003</v>
      </c>
      <c r="E23">
        <v>-177.03</v>
      </c>
      <c r="F23">
        <f>_10sept_0_30[[#This Row],[H_mag]]-40</f>
        <v>-78.53</v>
      </c>
      <c r="G23">
        <f>_10sept_0_30[[#This Row],[V_mag]]-40</f>
        <v>-78.59</v>
      </c>
      <c r="H23">
        <f>(10^(_10sept_0_30[[#This Row],[H_mag_adj]]/20)*COS(RADIANS(_10sept_0_30[[#This Row],[H_phase]])))*0.9</f>
        <v>-1.0651782257775569E-4</v>
      </c>
      <c r="I23">
        <f>(10^(_10sept_0_30[[#This Row],[H_mag_adj]]/20)*SIN(RADIANS(_10sept_0_30[[#This Row],[H_phase]])))*0.9</f>
        <v>-4.0920019850440837E-6</v>
      </c>
      <c r="J23">
        <f>(10^(_10sept_0_30[[#This Row],[V_mag_adj]]/20)*COS(RADIANS(_10sept_0_30[[#This Row],[V_phase]])))*0.9</f>
        <v>-1.0572039408849514E-4</v>
      </c>
      <c r="K23">
        <f>(10^(_10sept_0_30[[#This Row],[V_mag_adj]]/20)*SIN(RADIANS(_10sept_0_30[[#This Row],[V_phase]])))*0.9</f>
        <v>-5.4850654913758468E-6</v>
      </c>
    </row>
    <row r="24" spans="1:11" x14ac:dyDescent="0.25">
      <c r="A24">
        <v>-159</v>
      </c>
      <c r="B24">
        <v>-37</v>
      </c>
      <c r="C24">
        <v>-174.07</v>
      </c>
      <c r="D24">
        <v>-37.35</v>
      </c>
      <c r="E24">
        <v>-172.48</v>
      </c>
      <c r="F24">
        <f>_10sept_0_30[[#This Row],[H_mag]]-40</f>
        <v>-77</v>
      </c>
      <c r="G24">
        <f>_10sept_0_30[[#This Row],[V_mag]]-40</f>
        <v>-77.349999999999994</v>
      </c>
      <c r="H24">
        <f>(10^(_10sept_0_30[[#This Row],[H_mag_adj]]/20)*COS(RADIANS(_10sept_0_30[[#This Row],[H_phase]])))*0.9</f>
        <v>-1.2644809709942901E-4</v>
      </c>
      <c r="I24">
        <f>(10^(_10sept_0_30[[#This Row],[H_mag_adj]]/20)*SIN(RADIANS(_10sept_0_30[[#This Row],[H_phase]])))*0.9</f>
        <v>-1.3134058442891277E-5</v>
      </c>
      <c r="J24">
        <f>(10^(_10sept_0_30[[#This Row],[V_mag_adj]]/20)*COS(RADIANS(_10sept_0_30[[#This Row],[V_phase]])))*0.9</f>
        <v>-1.210573298604765E-4</v>
      </c>
      <c r="K24">
        <f>(10^(_10sept_0_30[[#This Row],[V_mag_adj]]/20)*SIN(RADIANS(_10sept_0_30[[#This Row],[V_phase]])))*0.9</f>
        <v>-1.5980491198655748E-5</v>
      </c>
    </row>
    <row r="25" spans="1:11" x14ac:dyDescent="0.25">
      <c r="A25">
        <v>-158</v>
      </c>
      <c r="B25">
        <v>-37.229999999999997</v>
      </c>
      <c r="C25">
        <v>-165.26</v>
      </c>
      <c r="D25">
        <v>-36.340000000000003</v>
      </c>
      <c r="E25">
        <v>-159.47999999999999</v>
      </c>
      <c r="F25">
        <f>_10sept_0_30[[#This Row],[H_mag]]-40</f>
        <v>-77.22999999999999</v>
      </c>
      <c r="G25">
        <f>_10sept_0_30[[#This Row],[V_mag]]-40</f>
        <v>-76.34</v>
      </c>
      <c r="H25">
        <f>(10^(_10sept_0_30[[#This Row],[H_mag_adj]]/20)*COS(RADIANS(_10sept_0_30[[#This Row],[H_phase]])))*0.9</f>
        <v>-1.1973181444468527E-4</v>
      </c>
      <c r="I25">
        <f>(10^(_10sept_0_30[[#This Row],[H_mag_adj]]/20)*SIN(RADIANS(_10sept_0_30[[#This Row],[H_phase]])))*0.9</f>
        <v>-3.1500411438706083E-5</v>
      </c>
      <c r="J25">
        <f>(10^(_10sept_0_30[[#This Row],[V_mag_adj]]/20)*COS(RADIANS(_10sept_0_30[[#This Row],[V_phase]])))*0.9</f>
        <v>-1.2846162905704106E-4</v>
      </c>
      <c r="K25">
        <f>(10^(_10sept_0_30[[#This Row],[V_mag_adj]]/20)*SIN(RADIANS(_10sept_0_30[[#This Row],[V_phase]])))*0.9</f>
        <v>-4.8080951638915456E-5</v>
      </c>
    </row>
    <row r="26" spans="1:11" x14ac:dyDescent="0.25">
      <c r="A26">
        <v>-157</v>
      </c>
      <c r="B26">
        <v>-35.229999999999997</v>
      </c>
      <c r="C26">
        <v>-144.96</v>
      </c>
      <c r="D26">
        <v>-35.33</v>
      </c>
      <c r="E26">
        <v>-143.99</v>
      </c>
      <c r="F26">
        <f>_10sept_0_30[[#This Row],[H_mag]]-40</f>
        <v>-75.22999999999999</v>
      </c>
      <c r="G26">
        <f>_10sept_0_30[[#This Row],[V_mag]]-40</f>
        <v>-75.33</v>
      </c>
      <c r="H26">
        <f>(10^(_10sept_0_30[[#This Row],[H_mag_adj]]/20)*COS(RADIANS(_10sept_0_30[[#This Row],[H_phase]])))*0.9</f>
        <v>-1.2761289815733102E-4</v>
      </c>
      <c r="I26">
        <f>(10^(_10sept_0_30[[#This Row],[H_mag_adj]]/20)*SIN(RADIANS(_10sept_0_30[[#This Row],[H_phase]])))*0.9</f>
        <v>-8.9488349117003435E-5</v>
      </c>
      <c r="J26">
        <f>(10^(_10sept_0_30[[#This Row],[V_mag_adj]]/20)*COS(RADIANS(_10sept_0_30[[#This Row],[V_phase]])))*0.9</f>
        <v>-1.246364506842658E-4</v>
      </c>
      <c r="K26">
        <f>(10^(_10sept_0_30[[#This Row],[V_mag_adj]]/20)*SIN(RADIANS(_10sept_0_30[[#This Row],[V_phase]])))*0.9</f>
        <v>-9.0586922054765442E-5</v>
      </c>
    </row>
    <row r="27" spans="1:11" x14ac:dyDescent="0.25">
      <c r="A27">
        <v>-156</v>
      </c>
      <c r="B27">
        <v>-33.82</v>
      </c>
      <c r="C27">
        <v>-122.65</v>
      </c>
      <c r="D27">
        <v>-33.659999999999997</v>
      </c>
      <c r="E27">
        <v>-121.79</v>
      </c>
      <c r="F27">
        <f>_10sept_0_30[[#This Row],[H_mag]]-40</f>
        <v>-73.819999999999993</v>
      </c>
      <c r="G27">
        <f>_10sept_0_30[[#This Row],[V_mag]]-40</f>
        <v>-73.66</v>
      </c>
      <c r="H27">
        <f>(10^(_10sept_0_30[[#This Row],[H_mag_adj]]/20)*COS(RADIANS(_10sept_0_30[[#This Row],[H_phase]])))*0.9</f>
        <v>-9.8909633750261984E-5</v>
      </c>
      <c r="I27">
        <f>(10^(_10sept_0_30[[#This Row],[H_mag_adj]]/20)*SIN(RADIANS(_10sept_0_30[[#This Row],[H_phase]])))*0.9</f>
        <v>-1.5436373215484383E-4</v>
      </c>
      <c r="J27">
        <f>(10^(_10sept_0_30[[#This Row],[V_mag_adj]]/20)*COS(RADIANS(_10sept_0_30[[#This Row],[V_phase]])))*0.9</f>
        <v>-9.8377191519204531E-5</v>
      </c>
      <c r="K27">
        <f>(10^(_10sept_0_30[[#This Row],[V_mag_adj]]/20)*SIN(RADIANS(_10sept_0_30[[#This Row],[V_phase]])))*0.9</f>
        <v>-1.587280178123014E-4</v>
      </c>
    </row>
    <row r="28" spans="1:11" x14ac:dyDescent="0.25">
      <c r="A28">
        <v>-155</v>
      </c>
      <c r="B28">
        <v>-32.270000000000003</v>
      </c>
      <c r="C28">
        <v>-105.84</v>
      </c>
      <c r="D28">
        <v>-32.06</v>
      </c>
      <c r="E28">
        <v>-104.1</v>
      </c>
      <c r="F28">
        <f>_10sept_0_30[[#This Row],[H_mag]]-40</f>
        <v>-72.27000000000001</v>
      </c>
      <c r="G28">
        <f>_10sept_0_30[[#This Row],[V_mag]]-40</f>
        <v>-72.06</v>
      </c>
      <c r="H28">
        <f>(10^(_10sept_0_30[[#This Row],[H_mag_adj]]/20)*COS(RADIANS(_10sept_0_30[[#This Row],[H_phase]])))*0.9</f>
        <v>-5.9817559148353514E-5</v>
      </c>
      <c r="I28">
        <f>(10^(_10sept_0_30[[#This Row],[H_mag_adj]]/20)*SIN(RADIANS(_10sept_0_30[[#This Row],[H_phase]])))*0.9</f>
        <v>-2.1082886640238111E-4</v>
      </c>
      <c r="J28">
        <f>(10^(_10sept_0_30[[#This Row],[V_mag_adj]]/20)*COS(RADIANS(_10sept_0_30[[#This Row],[V_phase]])))*0.9</f>
        <v>-5.4694865142500088E-5</v>
      </c>
      <c r="K28">
        <f>(10^(_10sept_0_30[[#This Row],[V_mag_adj]]/20)*SIN(RADIANS(_10sept_0_30[[#This Row],[V_phase]])))*0.9</f>
        <v>-2.1774938536249763E-4</v>
      </c>
    </row>
    <row r="29" spans="1:11" x14ac:dyDescent="0.25">
      <c r="A29">
        <v>-154</v>
      </c>
      <c r="B29">
        <v>-30.78</v>
      </c>
      <c r="C29">
        <v>-85.44</v>
      </c>
      <c r="D29">
        <v>-30.88</v>
      </c>
      <c r="E29">
        <v>-85.92</v>
      </c>
      <c r="F29">
        <f>_10sept_0_30[[#This Row],[H_mag]]-40</f>
        <v>-70.78</v>
      </c>
      <c r="G29">
        <f>_10sept_0_30[[#This Row],[V_mag]]-40</f>
        <v>-70.88</v>
      </c>
      <c r="H29">
        <f>(10^(_10sept_0_30[[#This Row],[H_mag_adj]]/20)*COS(RADIANS(_10sept_0_30[[#This Row],[H_phase]])))*0.9</f>
        <v>2.0683600741416019E-5</v>
      </c>
      <c r="I29">
        <f>(10^(_10sept_0_30[[#This Row],[H_mag_adj]]/20)*SIN(RADIANS(_10sept_0_30[[#This Row],[H_phase]])))*0.9</f>
        <v>-2.5933768167603539E-4</v>
      </c>
      <c r="J29">
        <f>(10^(_10sept_0_30[[#This Row],[V_mag_adj]]/20)*COS(RADIANS(_10sept_0_30[[#This Row],[V_phase]])))*0.9</f>
        <v>1.8298392649812302E-5</v>
      </c>
      <c r="K29">
        <f>(10^(_10sept_0_30[[#This Row],[V_mag_adj]]/20)*SIN(RADIANS(_10sept_0_30[[#This Row],[V_phase]])))*0.9</f>
        <v>-2.5653136437184319E-4</v>
      </c>
    </row>
    <row r="30" spans="1:11" x14ac:dyDescent="0.25">
      <c r="A30">
        <v>-153</v>
      </c>
      <c r="B30">
        <v>-29.66</v>
      </c>
      <c r="C30">
        <v>-68.36</v>
      </c>
      <c r="D30">
        <v>-29.61</v>
      </c>
      <c r="E30">
        <v>-67.72</v>
      </c>
      <c r="F30">
        <f>_10sept_0_30[[#This Row],[H_mag]]-40</f>
        <v>-69.66</v>
      </c>
      <c r="G30">
        <f>_10sept_0_30[[#This Row],[V_mag]]-40</f>
        <v>-69.61</v>
      </c>
      <c r="H30">
        <f>(10^(_10sept_0_30[[#This Row],[H_mag_adj]]/20)*COS(RADIANS(_10sept_0_30[[#This Row],[H_phase]])))*0.9</f>
        <v>1.0914461073769352E-4</v>
      </c>
      <c r="I30">
        <f>(10^(_10sept_0_30[[#This Row],[H_mag_adj]]/20)*SIN(RADIANS(_10sept_0_30[[#This Row],[H_phase]])))*0.9</f>
        <v>-2.7510653209629574E-4</v>
      </c>
      <c r="J30">
        <f>(10^(_10sept_0_30[[#This Row],[V_mag_adj]]/20)*COS(RADIANS(_10sept_0_30[[#This Row],[V_phase]])))*0.9</f>
        <v>1.1285850678980714E-4</v>
      </c>
      <c r="K30">
        <f>(10^(_10sept_0_30[[#This Row],[V_mag_adj]]/20)*SIN(RADIANS(_10sept_0_30[[#This Row],[V_phase]])))*0.9</f>
        <v>-2.7545130806226809E-4</v>
      </c>
    </row>
    <row r="31" spans="1:11" x14ac:dyDescent="0.25">
      <c r="A31">
        <v>-152</v>
      </c>
      <c r="B31">
        <v>-28.45</v>
      </c>
      <c r="C31">
        <v>-52.02</v>
      </c>
      <c r="D31">
        <v>-28.68</v>
      </c>
      <c r="E31">
        <v>-51.17</v>
      </c>
      <c r="F31">
        <f>_10sept_0_30[[#This Row],[H_mag]]-40</f>
        <v>-68.45</v>
      </c>
      <c r="G31">
        <f>_10sept_0_30[[#This Row],[V_mag]]-40</f>
        <v>-68.680000000000007</v>
      </c>
      <c r="H31">
        <f>(10^(_10sept_0_30[[#This Row],[H_mag_adj]]/20)*COS(RADIANS(_10sept_0_30[[#This Row],[H_phase]])))*0.9</f>
        <v>2.0935839611338291E-4</v>
      </c>
      <c r="I31">
        <f>(10^(_10sept_0_30[[#This Row],[H_mag_adj]]/20)*SIN(RADIANS(_10sept_0_30[[#This Row],[H_phase]])))*0.9</f>
        <v>-2.6815941642282663E-4</v>
      </c>
      <c r="J31">
        <f>(10^(_10sept_0_30[[#This Row],[V_mag_adj]]/20)*COS(RADIANS(_10sept_0_30[[#This Row],[V_phase]])))*0.9</f>
        <v>2.0773908467022339E-4</v>
      </c>
      <c r="K31">
        <f>(10^(_10sept_0_30[[#This Row],[V_mag_adj]]/20)*SIN(RADIANS(_10sept_0_30[[#This Row],[V_phase]])))*0.9</f>
        <v>-2.5809846008996532E-4</v>
      </c>
    </row>
    <row r="32" spans="1:11" x14ac:dyDescent="0.25">
      <c r="A32">
        <v>-151</v>
      </c>
      <c r="B32">
        <v>-28.03</v>
      </c>
      <c r="C32">
        <v>-34.659999999999997</v>
      </c>
      <c r="D32">
        <v>-27.83</v>
      </c>
      <c r="E32">
        <v>-34.28</v>
      </c>
      <c r="F32">
        <f>_10sept_0_30[[#This Row],[H_mag]]-40</f>
        <v>-68.03</v>
      </c>
      <c r="G32">
        <f>_10sept_0_30[[#This Row],[V_mag]]-40</f>
        <v>-67.83</v>
      </c>
      <c r="H32">
        <f>(10^(_10sept_0_30[[#This Row],[H_mag_adj]]/20)*COS(RADIANS(_10sept_0_30[[#This Row],[H_phase]])))*0.9</f>
        <v>2.9369747192663741E-4</v>
      </c>
      <c r="I32">
        <f>(10^(_10sept_0_30[[#This Row],[H_mag_adj]]/20)*SIN(RADIANS(_10sept_0_30[[#This Row],[H_phase]])))*0.9</f>
        <v>-2.030625691890696E-4</v>
      </c>
      <c r="J32">
        <f>(10^(_10sept_0_30[[#This Row],[V_mag_adj]]/20)*COS(RADIANS(_10sept_0_30[[#This Row],[V_phase]])))*0.9</f>
        <v>3.0191007701141305E-4</v>
      </c>
      <c r="K32">
        <f>(10^(_10sept_0_30[[#This Row],[V_mag_adj]]/20)*SIN(RADIANS(_10sept_0_30[[#This Row],[V_phase]])))*0.9</f>
        <v>-2.0579470137136396E-4</v>
      </c>
    </row>
    <row r="33" spans="1:11" x14ac:dyDescent="0.25">
      <c r="A33">
        <v>-150</v>
      </c>
      <c r="B33">
        <v>-27.39</v>
      </c>
      <c r="C33">
        <v>-17.09</v>
      </c>
      <c r="D33">
        <v>-27.61</v>
      </c>
      <c r="E33">
        <v>-17.55</v>
      </c>
      <c r="F33">
        <f>_10sept_0_30[[#This Row],[H_mag]]-40</f>
        <v>-67.39</v>
      </c>
      <c r="G33">
        <f>_10sept_0_30[[#This Row],[V_mag]]-40</f>
        <v>-67.61</v>
      </c>
      <c r="H33">
        <f>(10^(_10sept_0_30[[#This Row],[H_mag_adj]]/20)*COS(RADIANS(_10sept_0_30[[#This Row],[H_phase]])))*0.9</f>
        <v>3.6739198131023962E-4</v>
      </c>
      <c r="I33">
        <f>(10^(_10sept_0_30[[#This Row],[H_mag_adj]]/20)*SIN(RADIANS(_10sept_0_30[[#This Row],[H_phase]])))*0.9</f>
        <v>-1.1295434456817997E-4</v>
      </c>
      <c r="J33">
        <f>(10^(_10sept_0_30[[#This Row],[V_mag_adj]]/20)*COS(RADIANS(_10sept_0_30[[#This Row],[V_phase]])))*0.9</f>
        <v>3.5730766513996834E-4</v>
      </c>
      <c r="K33">
        <f>(10^(_10sept_0_30[[#This Row],[V_mag_adj]]/20)*SIN(RADIANS(_10sept_0_30[[#This Row],[V_phase]])))*0.9</f>
        <v>-1.1300157631780697E-4</v>
      </c>
    </row>
    <row r="34" spans="1:11" x14ac:dyDescent="0.25">
      <c r="A34">
        <v>-149</v>
      </c>
      <c r="B34">
        <v>-26.81</v>
      </c>
      <c r="C34">
        <v>-1.53</v>
      </c>
      <c r="D34">
        <v>-26.94</v>
      </c>
      <c r="E34">
        <v>-0.35</v>
      </c>
      <c r="F34">
        <f>_10sept_0_30[[#This Row],[H_mag]]-40</f>
        <v>-66.81</v>
      </c>
      <c r="G34">
        <f>_10sept_0_30[[#This Row],[V_mag]]-40</f>
        <v>-66.94</v>
      </c>
      <c r="H34">
        <f>(10^(_10sept_0_30[[#This Row],[H_mag_adj]]/20)*COS(RADIANS(_10sept_0_30[[#This Row],[H_phase]])))*0.9</f>
        <v>4.1075952967564662E-4</v>
      </c>
      <c r="I34">
        <f>(10^(_10sept_0_30[[#This Row],[H_mag_adj]]/20)*SIN(RADIANS(_10sept_0_30[[#This Row],[H_phase]])))*0.9</f>
        <v>-1.0971340461487005E-5</v>
      </c>
      <c r="J34">
        <f>(10^(_10sept_0_30[[#This Row],[V_mag_adj]]/20)*COS(RADIANS(_10sept_0_30[[#This Row],[V_phase]])))*0.9</f>
        <v>4.0479431670826003E-4</v>
      </c>
      <c r="K34">
        <f>(10^(_10sept_0_30[[#This Row],[V_mag_adj]]/20)*SIN(RADIANS(_10sept_0_30[[#This Row],[V_phase]])))*0.9</f>
        <v>-2.4727785248145262E-6</v>
      </c>
    </row>
    <row r="35" spans="1:11" x14ac:dyDescent="0.25">
      <c r="A35">
        <v>-148</v>
      </c>
      <c r="B35">
        <v>-26.6</v>
      </c>
      <c r="C35">
        <v>16.78</v>
      </c>
      <c r="D35">
        <v>-26.74</v>
      </c>
      <c r="E35">
        <v>16.239999999999998</v>
      </c>
      <c r="F35">
        <f>_10sept_0_30[[#This Row],[H_mag]]-40</f>
        <v>-66.599999999999994</v>
      </c>
      <c r="G35">
        <f>_10sept_0_30[[#This Row],[V_mag]]-40</f>
        <v>-66.739999999999995</v>
      </c>
      <c r="H35">
        <f>(10^(_10sept_0_30[[#This Row],[H_mag_adj]]/20)*COS(RADIANS(_10sept_0_30[[#This Row],[H_phase]])))*0.9</f>
        <v>4.030372201331756E-4</v>
      </c>
      <c r="I35">
        <f>(10^(_10sept_0_30[[#This Row],[H_mag_adj]]/20)*SIN(RADIANS(_10sept_0_30[[#This Row],[H_phase]])))*0.9</f>
        <v>1.2153061641922102E-4</v>
      </c>
      <c r="J35">
        <f>(10^(_10sept_0_30[[#This Row],[V_mag_adj]]/20)*COS(RADIANS(_10sept_0_30[[#This Row],[V_phase]])))*0.9</f>
        <v>3.9770255552472512E-4</v>
      </c>
      <c r="K35">
        <f>(10^(_10sept_0_30[[#This Row],[V_mag_adj]]/20)*SIN(RADIANS(_10sept_0_30[[#This Row],[V_phase]])))*0.9</f>
        <v>1.1584441844228703E-4</v>
      </c>
    </row>
    <row r="36" spans="1:11" x14ac:dyDescent="0.25">
      <c r="A36">
        <v>-147</v>
      </c>
      <c r="B36">
        <v>-26.51</v>
      </c>
      <c r="C36">
        <v>33.04</v>
      </c>
      <c r="D36">
        <v>-26.44</v>
      </c>
      <c r="E36">
        <v>32.86</v>
      </c>
      <c r="F36">
        <f>_10sept_0_30[[#This Row],[H_mag]]-40</f>
        <v>-66.510000000000005</v>
      </c>
      <c r="G36">
        <f>_10sept_0_30[[#This Row],[V_mag]]-40</f>
        <v>-66.44</v>
      </c>
      <c r="H36">
        <f>(10^(_10sept_0_30[[#This Row],[H_mag_adj]]/20)*COS(RADIANS(_10sept_0_30[[#This Row],[H_phase]])))*0.9</f>
        <v>3.5656348369363935E-4</v>
      </c>
      <c r="I36">
        <f>(10^(_10sept_0_30[[#This Row],[H_mag_adj]]/20)*SIN(RADIANS(_10sept_0_30[[#This Row],[H_phase]])))*0.9</f>
        <v>2.3190910319676619E-4</v>
      </c>
      <c r="J36">
        <f>(10^(_10sept_0_30[[#This Row],[V_mag_adj]]/20)*COS(RADIANS(_10sept_0_30[[#This Row],[V_phase]])))*0.9</f>
        <v>3.6018134029222593E-4</v>
      </c>
      <c r="K36">
        <f>(10^(_10sept_0_30[[#This Row],[V_mag_adj]]/20)*SIN(RADIANS(_10sept_0_30[[#This Row],[V_phase]])))*0.9</f>
        <v>2.3265522798313599E-4</v>
      </c>
    </row>
    <row r="37" spans="1:11" x14ac:dyDescent="0.25">
      <c r="A37">
        <v>-146</v>
      </c>
      <c r="B37">
        <v>-26.11</v>
      </c>
      <c r="C37">
        <v>49.84</v>
      </c>
      <c r="D37">
        <v>-26.11</v>
      </c>
      <c r="E37">
        <v>50.1</v>
      </c>
      <c r="F37">
        <f>_10sept_0_30[[#This Row],[H_mag]]-40</f>
        <v>-66.11</v>
      </c>
      <c r="G37">
        <f>_10sept_0_30[[#This Row],[V_mag]]-40</f>
        <v>-66.11</v>
      </c>
      <c r="H37">
        <f>(10^(_10sept_0_30[[#This Row],[H_mag_adj]]/20)*COS(RADIANS(_10sept_0_30[[#This Row],[H_phase]])))*0.9</f>
        <v>2.8724418831978119E-4</v>
      </c>
      <c r="I37">
        <f>(10^(_10sept_0_30[[#This Row],[H_mag_adj]]/20)*SIN(RADIANS(_10sept_0_30[[#This Row],[H_phase]])))*0.9</f>
        <v>3.4038933424232633E-4</v>
      </c>
      <c r="J37">
        <f>(10^(_10sept_0_30[[#This Row],[V_mag_adj]]/20)*COS(RADIANS(_10sept_0_30[[#This Row],[V_phase]])))*0.9</f>
        <v>2.8569659833864908E-4</v>
      </c>
      <c r="K37">
        <f>(10^(_10sept_0_30[[#This Row],[V_mag_adj]]/20)*SIN(RADIANS(_10sept_0_30[[#This Row],[V_phase]])))*0.9</f>
        <v>3.4168929788207984E-4</v>
      </c>
    </row>
    <row r="38" spans="1:11" x14ac:dyDescent="0.25">
      <c r="A38">
        <v>-145</v>
      </c>
      <c r="B38">
        <v>-26.31</v>
      </c>
      <c r="C38">
        <v>66.41</v>
      </c>
      <c r="D38">
        <v>-26.33</v>
      </c>
      <c r="E38">
        <v>66.849999999999994</v>
      </c>
      <c r="F38">
        <f>_10sept_0_30[[#This Row],[H_mag]]-40</f>
        <v>-66.31</v>
      </c>
      <c r="G38">
        <f>_10sept_0_30[[#This Row],[V_mag]]-40</f>
        <v>-66.33</v>
      </c>
      <c r="H38">
        <f>(10^(_10sept_0_30[[#This Row],[H_mag_adj]]/20)*COS(RADIANS(_10sept_0_30[[#This Row],[H_phase]])))*0.9</f>
        <v>1.7418379770993563E-4</v>
      </c>
      <c r="I38">
        <f>(10^(_10sept_0_30[[#This Row],[H_mag_adj]]/20)*SIN(RADIANS(_10sept_0_30[[#This Row],[H_phase]])))*0.9</f>
        <v>3.988807101712888E-4</v>
      </c>
      <c r="J38">
        <f>(10^(_10sept_0_30[[#This Row],[V_mag_adj]]/20)*COS(RADIANS(_10sept_0_30[[#This Row],[V_phase]])))*0.9</f>
        <v>1.7072195298988151E-4</v>
      </c>
      <c r="K38">
        <f>(10^(_10sept_0_30[[#This Row],[V_mag_adj]]/20)*SIN(RADIANS(_10sept_0_30[[#This Row],[V_phase]])))*0.9</f>
        <v>3.9928612126917986E-4</v>
      </c>
    </row>
    <row r="39" spans="1:11" x14ac:dyDescent="0.25">
      <c r="A39">
        <v>-144</v>
      </c>
      <c r="B39">
        <v>-26.42</v>
      </c>
      <c r="C39">
        <v>84.55</v>
      </c>
      <c r="D39">
        <v>-26.36</v>
      </c>
      <c r="E39">
        <v>83.41</v>
      </c>
      <c r="F39">
        <f>_10sept_0_30[[#This Row],[H_mag]]-40</f>
        <v>-66.42</v>
      </c>
      <c r="G39">
        <f>_10sept_0_30[[#This Row],[V_mag]]-40</f>
        <v>-66.36</v>
      </c>
      <c r="H39">
        <f>(10^(_10sept_0_30[[#This Row],[H_mag_adj]]/20)*COS(RADIANS(_10sept_0_30[[#This Row],[H_phase]])))*0.9</f>
        <v>4.0818897732417221E-5</v>
      </c>
      <c r="I39">
        <f>(10^(_10sept_0_30[[#This Row],[H_mag_adj]]/20)*SIN(RADIANS(_10sept_0_30[[#This Row],[H_phase]])))*0.9</f>
        <v>4.2783352535763719E-4</v>
      </c>
      <c r="J39">
        <f>(10^(_10sept_0_30[[#This Row],[V_mag_adj]]/20)*COS(RADIANS(_10sept_0_30[[#This Row],[V_phase]])))*0.9</f>
        <v>4.9664643830128938E-5</v>
      </c>
      <c r="K39">
        <f>(10^(_10sept_0_30[[#This Row],[V_mag_adj]]/20)*SIN(RADIANS(_10sept_0_30[[#This Row],[V_phase]])))*0.9</f>
        <v>4.2989611670431421E-4</v>
      </c>
    </row>
    <row r="40" spans="1:11" x14ac:dyDescent="0.25">
      <c r="A40">
        <v>-143</v>
      </c>
      <c r="B40">
        <v>-26.67</v>
      </c>
      <c r="C40">
        <v>100.51</v>
      </c>
      <c r="D40">
        <v>-26.62</v>
      </c>
      <c r="E40">
        <v>99.57</v>
      </c>
      <c r="F40">
        <f>_10sept_0_30[[#This Row],[H_mag]]-40</f>
        <v>-66.67</v>
      </c>
      <c r="G40">
        <f>_10sept_0_30[[#This Row],[V_mag]]-40</f>
        <v>-66.62</v>
      </c>
      <c r="H40">
        <f>(10^(_10sept_0_30[[#This Row],[H_mag_adj]]/20)*COS(RADIANS(_10sept_0_30[[#This Row],[H_phase]])))*0.9</f>
        <v>-7.6170065130551544E-5</v>
      </c>
      <c r="I40">
        <f>(10^(_10sept_0_30[[#This Row],[H_mag_adj]]/20)*SIN(RADIANS(_10sept_0_30[[#This Row],[H_phase]])))*0.9</f>
        <v>4.1057696195802491E-4</v>
      </c>
      <c r="J40">
        <f>(10^(_10sept_0_30[[#This Row],[V_mag_adj]]/20)*COS(RADIANS(_10sept_0_30[[#This Row],[V_phase]])))*0.9</f>
        <v>-6.9824941939297205E-5</v>
      </c>
      <c r="K40">
        <f>(10^(_10sept_0_30[[#This Row],[V_mag_adj]]/20)*SIN(RADIANS(_10sept_0_30[[#This Row],[V_phase]])))*0.9</f>
        <v>4.1414848670951219E-4</v>
      </c>
    </row>
    <row r="41" spans="1:11" x14ac:dyDescent="0.25">
      <c r="A41">
        <v>-142</v>
      </c>
      <c r="B41">
        <v>-27.37</v>
      </c>
      <c r="C41">
        <v>118.28</v>
      </c>
      <c r="D41">
        <v>-27.45</v>
      </c>
      <c r="E41">
        <v>118.19</v>
      </c>
      <c r="F41">
        <f>_10sept_0_30[[#This Row],[H_mag]]-40</f>
        <v>-67.37</v>
      </c>
      <c r="G41">
        <f>_10sept_0_30[[#This Row],[V_mag]]-40</f>
        <v>-67.45</v>
      </c>
      <c r="H41">
        <f>(10^(_10sept_0_30[[#This Row],[H_mag_adj]]/20)*COS(RADIANS(_10sept_0_30[[#This Row],[H_phase]])))*0.9</f>
        <v>-1.8252400893491852E-4</v>
      </c>
      <c r="I41">
        <f>(10^(_10sept_0_30[[#This Row],[H_mag_adj]]/20)*SIN(RADIANS(_10sept_0_30[[#This Row],[H_phase]])))*0.9</f>
        <v>3.3926752625972582E-4</v>
      </c>
      <c r="J41">
        <f>(10^(_10sept_0_30[[#This Row],[V_mag_adj]]/20)*COS(RADIANS(_10sept_0_30[[#This Row],[V_phase]])))*0.9</f>
        <v>-1.8032236152185917E-4</v>
      </c>
      <c r="K41">
        <f>(10^(_10sept_0_30[[#This Row],[V_mag_adj]]/20)*SIN(RADIANS(_10sept_0_30[[#This Row],[V_phase]])))*0.9</f>
        <v>3.3644076753659258E-4</v>
      </c>
    </row>
    <row r="42" spans="1:11" x14ac:dyDescent="0.25">
      <c r="A42">
        <v>-141</v>
      </c>
      <c r="B42">
        <v>-27.9</v>
      </c>
      <c r="C42">
        <v>134.9</v>
      </c>
      <c r="D42">
        <v>-27.86</v>
      </c>
      <c r="E42">
        <v>135.25</v>
      </c>
      <c r="F42">
        <f>_10sept_0_30[[#This Row],[H_mag]]-40</f>
        <v>-67.900000000000006</v>
      </c>
      <c r="G42">
        <f>_10sept_0_30[[#This Row],[V_mag]]-40</f>
        <v>-67.86</v>
      </c>
      <c r="H42">
        <f>(10^(_10sept_0_30[[#This Row],[H_mag_adj]]/20)*COS(RADIANS(_10sept_0_30[[#This Row],[H_phase]])))*0.9</f>
        <v>-2.5583985500253432E-4</v>
      </c>
      <c r="I42">
        <f>(10^(_10sept_0_30[[#This Row],[H_mag_adj]]/20)*SIN(RADIANS(_10sept_0_30[[#This Row],[H_phase]])))*0.9</f>
        <v>2.567344668686987E-4</v>
      </c>
      <c r="J42">
        <f>(10^(_10sept_0_30[[#This Row],[V_mag_adj]]/20)*COS(RADIANS(_10sept_0_30[[#This Row],[V_phase]])))*0.9</f>
        <v>-2.5859149345194659E-4</v>
      </c>
      <c r="K42">
        <f>(10^(_10sept_0_30[[#This Row],[V_mag_adj]]/20)*SIN(RADIANS(_10sept_0_30[[#This Row],[V_phase]])))*0.9</f>
        <v>2.563446464234125E-4</v>
      </c>
    </row>
    <row r="43" spans="1:11" x14ac:dyDescent="0.25">
      <c r="A43">
        <v>-140</v>
      </c>
      <c r="B43">
        <v>-28.28</v>
      </c>
      <c r="C43">
        <v>156.26</v>
      </c>
      <c r="D43">
        <v>-28.11</v>
      </c>
      <c r="E43">
        <v>155.35</v>
      </c>
      <c r="F43">
        <f>_10sept_0_30[[#This Row],[H_mag]]-40</f>
        <v>-68.28</v>
      </c>
      <c r="G43">
        <f>_10sept_0_30[[#This Row],[V_mag]]-40</f>
        <v>-68.11</v>
      </c>
      <c r="H43">
        <f>(10^(_10sept_0_30[[#This Row],[H_mag_adj]]/20)*COS(RADIANS(_10sept_0_30[[#This Row],[H_phase]])))*0.9</f>
        <v>-3.1757387094835036E-4</v>
      </c>
      <c r="I43">
        <f>(10^(_10sept_0_30[[#This Row],[H_mag_adj]]/20)*SIN(RADIANS(_10sept_0_30[[#This Row],[H_phase]])))*0.9</f>
        <v>1.3966969433677363E-4</v>
      </c>
      <c r="J43">
        <f>(10^(_10sept_0_30[[#This Row],[V_mag_adj]]/20)*COS(RADIANS(_10sept_0_30[[#This Row],[V_phase]])))*0.9</f>
        <v>-3.215477443855984E-4</v>
      </c>
      <c r="K43">
        <f>(10^(_10sept_0_30[[#This Row],[V_mag_adj]]/20)*SIN(RADIANS(_10sept_0_30[[#This Row],[V_phase]])))*0.9</f>
        <v>1.4755560878240191E-4</v>
      </c>
    </row>
    <row r="44" spans="1:11" x14ac:dyDescent="0.25">
      <c r="A44">
        <v>-139</v>
      </c>
      <c r="B44">
        <v>-28.55</v>
      </c>
      <c r="C44">
        <v>175.71</v>
      </c>
      <c r="D44">
        <v>-28.77</v>
      </c>
      <c r="E44">
        <v>175.64</v>
      </c>
      <c r="F44">
        <f>_10sept_0_30[[#This Row],[H_mag]]-40</f>
        <v>-68.55</v>
      </c>
      <c r="G44">
        <f>_10sept_0_30[[#This Row],[V_mag]]-40</f>
        <v>-68.77</v>
      </c>
      <c r="H44">
        <f>(10^(_10sept_0_30[[#This Row],[H_mag_adj]]/20)*COS(RADIANS(_10sept_0_30[[#This Row],[H_phase]])))*0.9</f>
        <v>-3.3536983511101199E-4</v>
      </c>
      <c r="I44">
        <f>(10^(_10sept_0_30[[#This Row],[H_mag_adj]]/20)*SIN(RADIANS(_10sept_0_30[[#This Row],[H_phase]])))*0.9</f>
        <v>2.5157721342433752E-5</v>
      </c>
      <c r="J44">
        <f>(10^(_10sept_0_30[[#This Row],[V_mag_adj]]/20)*COS(RADIANS(_10sept_0_30[[#This Row],[V_phase]])))*0.9</f>
        <v>-3.2695190277529909E-4</v>
      </c>
      <c r="K44">
        <f>(10^(_10sept_0_30[[#This Row],[V_mag_adj]]/20)*SIN(RADIANS(_10sept_0_30[[#This Row],[V_phase]])))*0.9</f>
        <v>2.4927983226087628E-5</v>
      </c>
    </row>
    <row r="45" spans="1:11" x14ac:dyDescent="0.25">
      <c r="A45">
        <v>-138</v>
      </c>
      <c r="B45">
        <v>-28.88</v>
      </c>
      <c r="C45">
        <v>-165.27</v>
      </c>
      <c r="D45">
        <v>-28.71</v>
      </c>
      <c r="E45">
        <v>-165.88</v>
      </c>
      <c r="F45">
        <f>_10sept_0_30[[#This Row],[H_mag]]-40</f>
        <v>-68.88</v>
      </c>
      <c r="G45">
        <f>_10sept_0_30[[#This Row],[V_mag]]-40</f>
        <v>-68.710000000000008</v>
      </c>
      <c r="H45">
        <f>(10^(_10sept_0_30[[#This Row],[H_mag_adj]]/20)*COS(RADIANS(_10sept_0_30[[#This Row],[H_phase]])))*0.9</f>
        <v>-3.1313347590679601E-4</v>
      </c>
      <c r="I45">
        <f>(10^(_10sept_0_30[[#This Row],[H_mag_adj]]/20)*SIN(RADIANS(_10sept_0_30[[#This Row],[H_phase]])))*0.9</f>
        <v>-8.2324294251312315E-5</v>
      </c>
      <c r="J45">
        <f>(10^(_10sept_0_30[[#This Row],[V_mag_adj]]/20)*COS(RADIANS(_10sept_0_30[[#This Row],[V_phase]])))*0.9</f>
        <v>-3.2019815934039808E-4</v>
      </c>
      <c r="K45">
        <f>(10^(_10sept_0_30[[#This Row],[V_mag_adj]]/20)*SIN(RADIANS(_10sept_0_30[[#This Row],[V_phase]])))*0.9</f>
        <v>-8.0547051054353168E-5</v>
      </c>
    </row>
    <row r="46" spans="1:11" x14ac:dyDescent="0.25">
      <c r="A46">
        <v>-137</v>
      </c>
      <c r="B46">
        <v>-28.8</v>
      </c>
      <c r="C46">
        <v>-147.1</v>
      </c>
      <c r="D46">
        <v>-28.7</v>
      </c>
      <c r="E46">
        <v>-148.52000000000001</v>
      </c>
      <c r="F46">
        <f>_10sept_0_30[[#This Row],[H_mag]]-40</f>
        <v>-68.8</v>
      </c>
      <c r="G46">
        <f>_10sept_0_30[[#This Row],[V_mag]]-40</f>
        <v>-68.7</v>
      </c>
      <c r="H46">
        <f>(10^(_10sept_0_30[[#This Row],[H_mag_adj]]/20)*COS(RADIANS(_10sept_0_30[[#This Row],[H_phase]])))*0.9</f>
        <v>-2.7436279244534139E-4</v>
      </c>
      <c r="I46">
        <f>(10^(_10sept_0_30[[#This Row],[H_mag_adj]]/20)*SIN(RADIANS(_10sept_0_30[[#This Row],[H_phase]])))*0.9</f>
        <v>-1.774932504200183E-4</v>
      </c>
      <c r="J46">
        <f>(10^(_10sept_0_30[[#This Row],[V_mag_adj]]/20)*COS(RADIANS(_10sept_0_30[[#This Row],[V_phase]])))*0.9</f>
        <v>-2.8190394835164912E-4</v>
      </c>
      <c r="K46">
        <f>(10^(_10sept_0_30[[#This Row],[V_mag_adj]]/20)*SIN(RADIANS(_10sept_0_30[[#This Row],[V_phase]])))*0.9</f>
        <v>-1.7261563484712066E-4</v>
      </c>
    </row>
    <row r="47" spans="1:11" x14ac:dyDescent="0.25">
      <c r="A47">
        <v>-136</v>
      </c>
      <c r="B47">
        <v>-29.1</v>
      </c>
      <c r="C47">
        <v>-135.91999999999999</v>
      </c>
      <c r="D47">
        <v>-29</v>
      </c>
      <c r="E47">
        <v>-133.69999999999999</v>
      </c>
      <c r="F47">
        <f>_10sept_0_30[[#This Row],[H_mag]]-40</f>
        <v>-69.099999999999994</v>
      </c>
      <c r="G47">
        <f>_10sept_0_30[[#This Row],[V_mag]]-40</f>
        <v>-69</v>
      </c>
      <c r="H47">
        <f>(10^(_10sept_0_30[[#This Row],[H_mag_adj]]/20)*COS(RADIANS(_10sept_0_30[[#This Row],[H_phase]])))*0.9</f>
        <v>-2.2677240038371479E-4</v>
      </c>
      <c r="I47">
        <f>(10^(_10sept_0_30[[#This Row],[H_mag_adj]]/20)*SIN(RADIANS(_10sept_0_30[[#This Row],[H_phase]])))*0.9</f>
        <v>-2.1960430064097349E-4</v>
      </c>
      <c r="J47">
        <f>(10^(_10sept_0_30[[#This Row],[V_mag_adj]]/20)*COS(RADIANS(_10sept_0_30[[#This Row],[V_phase]])))*0.9</f>
        <v>-2.2062089685243968E-4</v>
      </c>
      <c r="K47">
        <f>(10^(_10sept_0_30[[#This Row],[V_mag_adj]]/20)*SIN(RADIANS(_10sept_0_30[[#This Row],[V_phase]])))*0.9</f>
        <v>-2.3086658101022881E-4</v>
      </c>
    </row>
    <row r="48" spans="1:11" x14ac:dyDescent="0.25">
      <c r="A48">
        <v>-135</v>
      </c>
      <c r="B48">
        <v>-29.61</v>
      </c>
      <c r="C48">
        <v>-125.17</v>
      </c>
      <c r="D48">
        <v>-29.73</v>
      </c>
      <c r="E48">
        <v>-125.66</v>
      </c>
      <c r="F48">
        <f>_10sept_0_30[[#This Row],[H_mag]]-40</f>
        <v>-69.61</v>
      </c>
      <c r="G48">
        <f>_10sept_0_30[[#This Row],[V_mag]]-40</f>
        <v>-69.73</v>
      </c>
      <c r="H48">
        <f>(10^(_10sept_0_30[[#This Row],[H_mag_adj]]/20)*COS(RADIANS(_10sept_0_30[[#This Row],[H_phase]])))*0.9</f>
        <v>-1.7146216223738828E-4</v>
      </c>
      <c r="I48">
        <f>(10^(_10sept_0_30[[#This Row],[H_mag_adj]]/20)*SIN(RADIANS(_10sept_0_30[[#This Row],[H_phase]])))*0.9</f>
        <v>-2.4333350075342889E-4</v>
      </c>
      <c r="J48">
        <f>(10^(_10sept_0_30[[#This Row],[V_mag_adj]]/20)*COS(RADIANS(_10sept_0_30[[#This Row],[V_phase]])))*0.9</f>
        <v>-1.711558670427574E-4</v>
      </c>
      <c r="K48">
        <f>(10^(_10sept_0_30[[#This Row],[V_mag_adj]]/20)*SIN(RADIANS(_10sept_0_30[[#This Row],[V_phase]])))*0.9</f>
        <v>-2.3853983661646809E-4</v>
      </c>
    </row>
    <row r="49" spans="1:11" x14ac:dyDescent="0.25">
      <c r="A49">
        <v>-134</v>
      </c>
      <c r="B49">
        <v>-30.87</v>
      </c>
      <c r="C49">
        <v>-119.26</v>
      </c>
      <c r="D49">
        <v>-30.76</v>
      </c>
      <c r="E49">
        <v>-116.64</v>
      </c>
      <c r="F49">
        <f>_10sept_0_30[[#This Row],[H_mag]]-40</f>
        <v>-70.87</v>
      </c>
      <c r="G49">
        <f>_10sept_0_30[[#This Row],[V_mag]]-40</f>
        <v>-70.760000000000005</v>
      </c>
      <c r="H49">
        <f>(10^(_10sept_0_30[[#This Row],[H_mag_adj]]/20)*COS(RADIANS(_10sept_0_30[[#This Row],[H_phase]])))*0.9</f>
        <v>-1.258491170376139E-4</v>
      </c>
      <c r="I49">
        <f>(10^(_10sept_0_30[[#This Row],[H_mag_adj]]/20)*SIN(RADIANS(_10sept_0_30[[#This Row],[H_phase]])))*0.9</f>
        <v>-2.2462779787855929E-4</v>
      </c>
      <c r="J49">
        <f>(10^(_10sept_0_30[[#This Row],[V_mag_adj]]/20)*COS(RADIANS(_10sept_0_30[[#This Row],[V_phase]])))*0.9</f>
        <v>-1.1692082123742138E-4</v>
      </c>
      <c r="K49">
        <f>(10^(_10sept_0_30[[#This Row],[V_mag_adj]]/20)*SIN(RADIANS(_10sept_0_30[[#This Row],[V_phase]])))*0.9</f>
        <v>-2.3307891468178299E-4</v>
      </c>
    </row>
    <row r="50" spans="1:11" x14ac:dyDescent="0.25">
      <c r="A50">
        <v>-133</v>
      </c>
      <c r="B50">
        <v>-32.43</v>
      </c>
      <c r="C50">
        <v>-115.78</v>
      </c>
      <c r="D50">
        <v>-32.15</v>
      </c>
      <c r="E50">
        <v>-113.78</v>
      </c>
      <c r="F50">
        <f>_10sept_0_30[[#This Row],[H_mag]]-40</f>
        <v>-72.430000000000007</v>
      </c>
      <c r="G50">
        <f>_10sept_0_30[[#This Row],[V_mag]]-40</f>
        <v>-72.150000000000006</v>
      </c>
      <c r="H50">
        <f>(10^(_10sept_0_30[[#This Row],[H_mag_adj]]/20)*COS(RADIANS(_10sept_0_30[[#This Row],[H_phase]])))*0.9</f>
        <v>-9.3572599741269672E-5</v>
      </c>
      <c r="I50">
        <f>(10^(_10sept_0_30[[#This Row],[H_mag_adj]]/20)*SIN(RADIANS(_10sept_0_30[[#This Row],[H_phase]])))*0.9</f>
        <v>-1.9373677541468785E-4</v>
      </c>
      <c r="J50">
        <f>(10^(_10sept_0_30[[#This Row],[V_mag_adj]]/20)*COS(RADIANS(_10sept_0_30[[#This Row],[V_phase]])))*0.9</f>
        <v>-8.9596474117455569E-5</v>
      </c>
      <c r="K50">
        <f>(10^(_10sept_0_30[[#This Row],[V_mag_adj]]/20)*SIN(RADIANS(_10sept_0_30[[#This Row],[V_phase]])))*0.9</f>
        <v>-2.0333460232378972E-4</v>
      </c>
    </row>
    <row r="51" spans="1:11" x14ac:dyDescent="0.25">
      <c r="A51">
        <v>-132</v>
      </c>
      <c r="B51">
        <v>-33.81</v>
      </c>
      <c r="C51">
        <v>-125.54</v>
      </c>
      <c r="D51">
        <v>-33.56</v>
      </c>
      <c r="E51">
        <v>-125.41</v>
      </c>
      <c r="F51">
        <f>_10sept_0_30[[#This Row],[H_mag]]-40</f>
        <v>-73.81</v>
      </c>
      <c r="G51">
        <f>_10sept_0_30[[#This Row],[V_mag]]-40</f>
        <v>-73.56</v>
      </c>
      <c r="H51">
        <f>(10^(_10sept_0_30[[#This Row],[H_mag_adj]]/20)*COS(RADIANS(_10sept_0_30[[#This Row],[H_phase]])))*0.9</f>
        <v>-1.066894056376209E-4</v>
      </c>
      <c r="I51">
        <f>(10^(_10sept_0_30[[#This Row],[H_mag_adj]]/20)*SIN(RADIANS(_10sept_0_30[[#This Row],[H_phase]])))*0.9</f>
        <v>-1.4935236916335451E-4</v>
      </c>
      <c r="J51">
        <f>(10^(_10sept_0_30[[#This Row],[V_mag_adj]]/20)*COS(RADIANS(_10sept_0_30[[#This Row],[V_phase]])))*0.9</f>
        <v>-1.0945574523573612E-4</v>
      </c>
      <c r="K51">
        <f>(10^(_10sept_0_30[[#This Row],[V_mag_adj]]/20)*SIN(RADIANS(_10sept_0_30[[#This Row],[V_phase]])))*0.9</f>
        <v>-1.5396228037711183E-4</v>
      </c>
    </row>
    <row r="52" spans="1:11" x14ac:dyDescent="0.25">
      <c r="A52">
        <v>-131</v>
      </c>
      <c r="B52">
        <v>-34.03</v>
      </c>
      <c r="C52">
        <v>-135.21</v>
      </c>
      <c r="D52">
        <v>-34.08</v>
      </c>
      <c r="E52">
        <v>-134.65</v>
      </c>
      <c r="F52">
        <f>_10sept_0_30[[#This Row],[H_mag]]-40</f>
        <v>-74.03</v>
      </c>
      <c r="G52">
        <f>_10sept_0_30[[#This Row],[V_mag]]-40</f>
        <v>-74.08</v>
      </c>
      <c r="H52">
        <f>(10^(_10sept_0_30[[#This Row],[H_mag_adj]]/20)*COS(RADIANS(_10sept_0_30[[#This Row],[H_phase]])))*0.9</f>
        <v>-1.2700284919518135E-4</v>
      </c>
      <c r="I52">
        <f>(10^(_10sept_0_30[[#This Row],[H_mag_adj]]/20)*SIN(RADIANS(_10sept_0_30[[#This Row],[H_phase]])))*0.9</f>
        <v>-1.2607526530538933E-4</v>
      </c>
      <c r="J52">
        <f>(10^(_10sept_0_30[[#This Row],[V_mag_adj]]/20)*COS(RADIANS(_10sept_0_30[[#This Row],[V_phase]])))*0.9</f>
        <v>-1.2504268345570383E-4</v>
      </c>
      <c r="K52">
        <f>(10^(_10sept_0_30[[#This Row],[V_mag_adj]]/20)*SIN(RADIANS(_10sept_0_30[[#This Row],[V_phase]])))*0.9</f>
        <v>-1.2657977671563992E-4</v>
      </c>
    </row>
    <row r="53" spans="1:11" x14ac:dyDescent="0.25">
      <c r="A53">
        <v>-130</v>
      </c>
      <c r="B53">
        <v>-32.75</v>
      </c>
      <c r="C53">
        <v>-147.59</v>
      </c>
      <c r="D53">
        <v>-33.44</v>
      </c>
      <c r="E53">
        <v>-147.54</v>
      </c>
      <c r="F53">
        <f>_10sept_0_30[[#This Row],[H_mag]]-40</f>
        <v>-72.75</v>
      </c>
      <c r="G53">
        <f>_10sept_0_30[[#This Row],[V_mag]]-40</f>
        <v>-73.44</v>
      </c>
      <c r="H53">
        <f>(10^(_10sept_0_30[[#This Row],[H_mag_adj]]/20)*COS(RADIANS(_10sept_0_30[[#This Row],[H_phase]])))*0.9</f>
        <v>-1.7506750820164442E-4</v>
      </c>
      <c r="I53">
        <f>(10^(_10sept_0_30[[#This Row],[H_mag_adj]]/20)*SIN(RADIANS(_10sept_0_30[[#This Row],[H_phase]])))*0.9</f>
        <v>-1.1114408465940577E-4</v>
      </c>
      <c r="J53">
        <f>(10^(_10sept_0_30[[#This Row],[V_mag_adj]]/20)*COS(RADIANS(_10sept_0_30[[#This Row],[V_phase]])))*0.9</f>
        <v>-1.6160868962207317E-4</v>
      </c>
      <c r="K53">
        <f>(10^(_10sept_0_30[[#This Row],[V_mag_adj]]/20)*SIN(RADIANS(_10sept_0_30[[#This Row],[V_phase]])))*0.9</f>
        <v>-1.0279754574322135E-4</v>
      </c>
    </row>
    <row r="54" spans="1:11" x14ac:dyDescent="0.25">
      <c r="A54">
        <v>-129</v>
      </c>
      <c r="B54">
        <v>-31.93</v>
      </c>
      <c r="C54">
        <v>-150.85</v>
      </c>
      <c r="D54">
        <v>-31.72</v>
      </c>
      <c r="E54">
        <v>-150.05000000000001</v>
      </c>
      <c r="F54">
        <f>_10sept_0_30[[#This Row],[H_mag]]-40</f>
        <v>-71.930000000000007</v>
      </c>
      <c r="G54">
        <f>_10sept_0_30[[#This Row],[V_mag]]-40</f>
        <v>-71.72</v>
      </c>
      <c r="H54">
        <f>(10^(_10sept_0_30[[#This Row],[H_mag_adj]]/20)*COS(RADIANS(_10sept_0_30[[#This Row],[H_phase]])))*0.9</f>
        <v>-1.9903505915995511E-4</v>
      </c>
      <c r="I54">
        <f>(10^(_10sept_0_30[[#This Row],[H_mag_adj]]/20)*SIN(RADIANS(_10sept_0_30[[#This Row],[H_phase]])))*0.9</f>
        <v>-1.1100910290868504E-4</v>
      </c>
      <c r="J54">
        <f>(10^(_10sept_0_30[[#This Row],[V_mag_adj]]/20)*COS(RADIANS(_10sept_0_30[[#This Row],[V_phase]])))*0.9</f>
        <v>-2.0229806684290679E-4</v>
      </c>
      <c r="K54">
        <f>(10^(_10sept_0_30[[#This Row],[V_mag_adj]]/20)*SIN(RADIANS(_10sept_0_30[[#This Row],[V_phase]])))*0.9</f>
        <v>-1.1656157733426801E-4</v>
      </c>
    </row>
    <row r="55" spans="1:11" x14ac:dyDescent="0.25">
      <c r="A55">
        <v>-128</v>
      </c>
      <c r="B55">
        <v>-30.24</v>
      </c>
      <c r="C55">
        <v>-148.54</v>
      </c>
      <c r="D55">
        <v>-30.28</v>
      </c>
      <c r="E55">
        <v>-146.34</v>
      </c>
      <c r="F55">
        <f>_10sept_0_30[[#This Row],[H_mag]]-40</f>
        <v>-70.239999999999995</v>
      </c>
      <c r="G55">
        <f>_10sept_0_30[[#This Row],[V_mag]]-40</f>
        <v>-70.28</v>
      </c>
      <c r="H55">
        <f>(10^(_10sept_0_30[[#This Row],[H_mag_adj]]/20)*COS(RADIANS(_10sept_0_30[[#This Row],[H_phase]])))*0.9</f>
        <v>-2.3615326178290431E-4</v>
      </c>
      <c r="I55">
        <f>(10^(_10sept_0_30[[#This Row],[H_mag_adj]]/20)*SIN(RADIANS(_10sept_0_30[[#This Row],[H_phase]])))*0.9</f>
        <v>-1.4448822450263658E-4</v>
      </c>
      <c r="J55">
        <f>(10^(_10sept_0_30[[#This Row],[V_mag_adj]]/20)*COS(RADIANS(_10sept_0_30[[#This Row],[V_phase]])))*0.9</f>
        <v>-2.2937386903664644E-4</v>
      </c>
      <c r="K55">
        <f>(10^(_10sept_0_30[[#This Row],[V_mag_adj]]/20)*SIN(RADIANS(_10sept_0_30[[#This Row],[V_phase]])))*0.9</f>
        <v>-1.5274210540697507E-4</v>
      </c>
    </row>
    <row r="56" spans="1:11" x14ac:dyDescent="0.25">
      <c r="A56">
        <v>-127</v>
      </c>
      <c r="B56">
        <v>-28.79</v>
      </c>
      <c r="C56">
        <v>-141.47</v>
      </c>
      <c r="D56">
        <v>-28.99</v>
      </c>
      <c r="E56">
        <v>-138.58000000000001</v>
      </c>
      <c r="F56">
        <f>_10sept_0_30[[#This Row],[H_mag]]-40</f>
        <v>-68.789999999999992</v>
      </c>
      <c r="G56">
        <f>_10sept_0_30[[#This Row],[V_mag]]-40</f>
        <v>-68.989999999999995</v>
      </c>
      <c r="H56">
        <f>(10^(_10sept_0_30[[#This Row],[H_mag_adj]]/20)*COS(RADIANS(_10sept_0_30[[#This Row],[H_phase]])))*0.9</f>
        <v>-2.5592098776836605E-4</v>
      </c>
      <c r="I56">
        <f>(10^(_10sept_0_30[[#This Row],[H_mag_adj]]/20)*SIN(RADIANS(_10sept_0_30[[#This Row],[H_phase]])))*0.9</f>
        <v>-2.0378762079374774E-4</v>
      </c>
      <c r="J56">
        <f>(10^(_10sept_0_30[[#This Row],[V_mag_adj]]/20)*COS(RADIANS(_10sept_0_30[[#This Row],[V_phase]])))*0.9</f>
        <v>-2.3973662434706694E-4</v>
      </c>
      <c r="K56">
        <f>(10^(_10sept_0_30[[#This Row],[V_mag_adj]]/20)*SIN(RADIANS(_10sept_0_30[[#This Row],[V_phase]])))*0.9</f>
        <v>-2.1150503835255959E-4</v>
      </c>
    </row>
    <row r="57" spans="1:11" x14ac:dyDescent="0.25">
      <c r="A57">
        <v>-126</v>
      </c>
      <c r="B57">
        <v>-28.23</v>
      </c>
      <c r="C57">
        <v>-129.61000000000001</v>
      </c>
      <c r="D57">
        <v>-28.11</v>
      </c>
      <c r="E57">
        <v>-128.61000000000001</v>
      </c>
      <c r="F57">
        <f>_10sept_0_30[[#This Row],[H_mag]]-40</f>
        <v>-68.23</v>
      </c>
      <c r="G57">
        <f>_10sept_0_30[[#This Row],[V_mag]]-40</f>
        <v>-68.11</v>
      </c>
      <c r="H57">
        <f>(10^(_10sept_0_30[[#This Row],[H_mag_adj]]/20)*COS(RADIANS(_10sept_0_30[[#This Row],[H_phase]])))*0.9</f>
        <v>-2.2246542434226625E-4</v>
      </c>
      <c r="I57">
        <f>(10^(_10sept_0_30[[#This Row],[H_mag_adj]]/20)*SIN(RADIANS(_10sept_0_30[[#This Row],[H_phase]])))*0.9</f>
        <v>-2.6881896180423525E-4</v>
      </c>
      <c r="J57">
        <f>(10^(_10sept_0_30[[#This Row],[V_mag_adj]]/20)*COS(RADIANS(_10sept_0_30[[#This Row],[V_phase]])))*0.9</f>
        <v>-2.2076906918711356E-4</v>
      </c>
      <c r="K57">
        <f>(10^(_10sept_0_30[[#This Row],[V_mag_adj]]/20)*SIN(RADIANS(_10sept_0_30[[#This Row],[V_phase]])))*0.9</f>
        <v>-2.7645366283134468E-4</v>
      </c>
    </row>
    <row r="58" spans="1:11" x14ac:dyDescent="0.25">
      <c r="A58">
        <v>-125</v>
      </c>
      <c r="B58">
        <v>-27.45</v>
      </c>
      <c r="C58">
        <v>-114.43</v>
      </c>
      <c r="D58">
        <v>-27.36</v>
      </c>
      <c r="E58">
        <v>-114.8</v>
      </c>
      <c r="F58">
        <f>_10sept_0_30[[#This Row],[H_mag]]-40</f>
        <v>-67.45</v>
      </c>
      <c r="G58">
        <f>_10sept_0_30[[#This Row],[V_mag]]-40</f>
        <v>-67.36</v>
      </c>
      <c r="H58">
        <f>(10^(_10sept_0_30[[#This Row],[H_mag_adj]]/20)*COS(RADIANS(_10sept_0_30[[#This Row],[H_phase]])))*0.9</f>
        <v>-1.5787134345446099E-4</v>
      </c>
      <c r="I58">
        <f>(10^(_10sept_0_30[[#This Row],[H_mag_adj]]/20)*SIN(RADIANS(_10sept_0_30[[#This Row],[H_phase]])))*0.9</f>
        <v>-3.4754162778193238E-4</v>
      </c>
      <c r="J58">
        <f>(10^(_10sept_0_30[[#This Row],[V_mag_adj]]/20)*COS(RADIANS(_10sept_0_30[[#This Row],[V_phase]])))*0.9</f>
        <v>-1.6178001237894063E-4</v>
      </c>
      <c r="K58">
        <f>(10^(_10sept_0_30[[#This Row],[V_mag_adj]]/20)*SIN(RADIANS(_10sept_0_30[[#This Row],[V_phase]])))*0.9</f>
        <v>-3.501240257478567E-4</v>
      </c>
    </row>
    <row r="59" spans="1:11" x14ac:dyDescent="0.25">
      <c r="A59">
        <v>-124</v>
      </c>
      <c r="B59">
        <v>-26.89</v>
      </c>
      <c r="C59">
        <v>-96.47</v>
      </c>
      <c r="D59">
        <v>-27.1</v>
      </c>
      <c r="E59">
        <v>-96.32</v>
      </c>
      <c r="F59">
        <f>_10sept_0_30[[#This Row],[H_mag]]-40</f>
        <v>-66.89</v>
      </c>
      <c r="G59">
        <f>_10sept_0_30[[#This Row],[V_mag]]-40</f>
        <v>-67.099999999999994</v>
      </c>
      <c r="H59">
        <f>(10^(_10sept_0_30[[#This Row],[H_mag_adj]]/20)*COS(RADIANS(_10sept_0_30[[#This Row],[H_phase]])))*0.9</f>
        <v>-4.5877609073328612E-5</v>
      </c>
      <c r="I59">
        <f>(10^(_10sept_0_30[[#This Row],[H_mag_adj]]/20)*SIN(RADIANS(_10sept_0_30[[#This Row],[H_phase]])))*0.9</f>
        <v>-4.04545745942796E-4</v>
      </c>
      <c r="J59">
        <f>(10^(_10sept_0_30[[#This Row],[V_mag_adj]]/20)*COS(RADIANS(_10sept_0_30[[#This Row],[V_phase]])))*0.9</f>
        <v>-4.3747768985232865E-5</v>
      </c>
      <c r="K59">
        <f>(10^(_10sept_0_30[[#This Row],[V_mag_adj]]/20)*SIN(RADIANS(_10sept_0_30[[#This Row],[V_phase]])))*0.9</f>
        <v>-3.9499815858965262E-4</v>
      </c>
    </row>
    <row r="60" spans="1:11" x14ac:dyDescent="0.25">
      <c r="A60">
        <v>-123</v>
      </c>
      <c r="B60">
        <v>-26.2</v>
      </c>
      <c r="C60">
        <v>-75.59</v>
      </c>
      <c r="D60">
        <v>-26.27</v>
      </c>
      <c r="E60">
        <v>-75.510000000000005</v>
      </c>
      <c r="F60">
        <f>_10sept_0_30[[#This Row],[H_mag]]-40</f>
        <v>-66.2</v>
      </c>
      <c r="G60">
        <f>_10sept_0_30[[#This Row],[V_mag]]-40</f>
        <v>-66.27</v>
      </c>
      <c r="H60">
        <f>(10^(_10sept_0_30[[#This Row],[H_mag_adj]]/20)*COS(RADIANS(_10sept_0_30[[#This Row],[H_phase]])))*0.9</f>
        <v>1.0969725096725413E-4</v>
      </c>
      <c r="I60">
        <f>(10^(_10sept_0_30[[#This Row],[H_mag_adj]]/20)*SIN(RADIANS(_10sept_0_30[[#This Row],[H_phase]])))*0.9</f>
        <v>-4.2693322612652853E-4</v>
      </c>
      <c r="J60">
        <f>(10^(_10sept_0_30[[#This Row],[V_mag_adj]]/20)*COS(RADIANS(_10sept_0_30[[#This Row],[V_phase]])))*0.9</f>
        <v>1.0940796853916612E-4</v>
      </c>
      <c r="K60">
        <f>(10^(_10sept_0_30[[#This Row],[V_mag_adj]]/20)*SIN(RADIANS(_10sept_0_30[[#This Row],[V_phase]])))*0.9</f>
        <v>-4.2335402833533963E-4</v>
      </c>
    </row>
    <row r="61" spans="1:11" x14ac:dyDescent="0.25">
      <c r="A61">
        <v>-122</v>
      </c>
      <c r="B61">
        <v>-25.6</v>
      </c>
      <c r="C61">
        <v>-54.64</v>
      </c>
      <c r="D61">
        <v>-25.48</v>
      </c>
      <c r="E61">
        <v>-55.11</v>
      </c>
      <c r="F61">
        <f>_10sept_0_30[[#This Row],[H_mag]]-40</f>
        <v>-65.599999999999994</v>
      </c>
      <c r="G61">
        <f>_10sept_0_30[[#This Row],[V_mag]]-40</f>
        <v>-65.48</v>
      </c>
      <c r="H61">
        <f>(10^(_10sept_0_30[[#This Row],[H_mag_adj]]/20)*COS(RADIANS(_10sept_0_30[[#This Row],[H_phase]])))*0.9</f>
        <v>2.7334112075383529E-4</v>
      </c>
      <c r="I61">
        <f>(10^(_10sept_0_30[[#This Row],[H_mag_adj]]/20)*SIN(RADIANS(_10sept_0_30[[#This Row],[H_phase]])))*0.9</f>
        <v>-3.8519755538610114E-4</v>
      </c>
      <c r="J61">
        <f>(10^(_10sept_0_30[[#This Row],[V_mag_adj]]/20)*COS(RADIANS(_10sept_0_30[[#This Row],[V_phase]])))*0.9</f>
        <v>2.7393063505867278E-4</v>
      </c>
      <c r="K61">
        <f>(10^(_10sept_0_30[[#This Row],[V_mag_adj]]/20)*SIN(RADIANS(_10sept_0_30[[#This Row],[V_phase]])))*0.9</f>
        <v>-3.9281644420276191E-4</v>
      </c>
    </row>
    <row r="62" spans="1:11" x14ac:dyDescent="0.25">
      <c r="A62">
        <v>-121</v>
      </c>
      <c r="B62">
        <v>-24.7</v>
      </c>
      <c r="C62">
        <v>-34.520000000000003</v>
      </c>
      <c r="D62">
        <v>-24.6</v>
      </c>
      <c r="E62">
        <v>-34.22</v>
      </c>
      <c r="F62">
        <f>_10sept_0_30[[#This Row],[H_mag]]-40</f>
        <v>-64.7</v>
      </c>
      <c r="G62">
        <f>_10sept_0_30[[#This Row],[V_mag]]-40</f>
        <v>-64.599999999999994</v>
      </c>
      <c r="H62">
        <f>(10^(_10sept_0_30[[#This Row],[H_mag_adj]]/20)*COS(RADIANS(_10sept_0_30[[#This Row],[H_phase]])))*0.9</f>
        <v>4.3165024884434807E-4</v>
      </c>
      <c r="I62">
        <f>(10^(_10sept_0_30[[#This Row],[H_mag_adj]]/20)*SIN(RADIANS(_10sept_0_30[[#This Row],[H_phase]])))*0.9</f>
        <v>-2.9688689621700366E-4</v>
      </c>
      <c r="J62">
        <f>(10^(_10sept_0_30[[#This Row],[V_mag_adj]]/20)*COS(RADIANS(_10sept_0_30[[#This Row],[V_phase]])))*0.9</f>
        <v>4.3821502687267264E-4</v>
      </c>
      <c r="K62">
        <f>(10^(_10sept_0_30[[#This Row],[V_mag_adj]]/20)*SIN(RADIANS(_10sept_0_30[[#This Row],[V_phase]])))*0.9</f>
        <v>-2.9803429180135269E-4</v>
      </c>
    </row>
    <row r="63" spans="1:11" x14ac:dyDescent="0.25">
      <c r="A63">
        <v>-120</v>
      </c>
      <c r="B63">
        <v>-23.74</v>
      </c>
      <c r="C63">
        <v>-14.82</v>
      </c>
      <c r="D63">
        <v>-23.64</v>
      </c>
      <c r="E63">
        <v>-14.59</v>
      </c>
      <c r="F63">
        <f>_10sept_0_30[[#This Row],[H_mag]]-40</f>
        <v>-63.739999999999995</v>
      </c>
      <c r="G63">
        <f>_10sept_0_30[[#This Row],[V_mag]]-40</f>
        <v>-63.64</v>
      </c>
      <c r="H63">
        <f>(10^(_10sept_0_30[[#This Row],[H_mag_adj]]/20)*COS(RADIANS(_10sept_0_30[[#This Row],[H_phase]])))*0.9</f>
        <v>5.6565232342994758E-4</v>
      </c>
      <c r="I63">
        <f>(10^(_10sept_0_30[[#This Row],[H_mag_adj]]/20)*SIN(RADIANS(_10sept_0_30[[#This Row],[H_phase]])))*0.9</f>
        <v>-1.496630433789187E-4</v>
      </c>
      <c r="J63">
        <f>(10^(_10sept_0_30[[#This Row],[V_mag_adj]]/20)*COS(RADIANS(_10sept_0_30[[#This Row],[V_phase]])))*0.9</f>
        <v>5.7280539943651437E-4</v>
      </c>
      <c r="K63">
        <f>(10^(_10sept_0_30[[#This Row],[V_mag_adj]]/20)*SIN(RADIANS(_10sept_0_30[[#This Row],[V_phase]])))*0.9</f>
        <v>-1.4909787897462575E-4</v>
      </c>
    </row>
    <row r="64" spans="1:11" x14ac:dyDescent="0.25">
      <c r="A64">
        <v>-119</v>
      </c>
      <c r="B64">
        <v>-22.84</v>
      </c>
      <c r="C64">
        <v>3.52</v>
      </c>
      <c r="D64">
        <v>-22.82</v>
      </c>
      <c r="E64">
        <v>2.35</v>
      </c>
      <c r="F64">
        <f>_10sept_0_30[[#This Row],[H_mag]]-40</f>
        <v>-62.84</v>
      </c>
      <c r="G64">
        <f>_10sept_0_30[[#This Row],[V_mag]]-40</f>
        <v>-62.82</v>
      </c>
      <c r="H64">
        <f>(10^(_10sept_0_30[[#This Row],[H_mag_adj]]/20)*COS(RADIANS(_10sept_0_30[[#This Row],[H_phase]])))*0.9</f>
        <v>6.4777235197751605E-4</v>
      </c>
      <c r="I64">
        <f>(10^(_10sept_0_30[[#This Row],[H_mag_adj]]/20)*SIN(RADIANS(_10sept_0_30[[#This Row],[H_phase]])))*0.9</f>
        <v>3.9846420236499053E-5</v>
      </c>
      <c r="J64">
        <f>(10^(_10sept_0_30[[#This Row],[V_mag_adj]]/20)*COS(RADIANS(_10sept_0_30[[#This Row],[V_phase]])))*0.9</f>
        <v>6.4994575426199637E-4</v>
      </c>
      <c r="K64">
        <f>(10^(_10sept_0_30[[#This Row],[V_mag_adj]]/20)*SIN(RADIANS(_10sept_0_30[[#This Row],[V_phase]])))*0.9</f>
        <v>2.6672637779024266E-5</v>
      </c>
    </row>
    <row r="65" spans="1:11" x14ac:dyDescent="0.25">
      <c r="A65">
        <v>-118</v>
      </c>
      <c r="B65">
        <v>-22.08</v>
      </c>
      <c r="C65">
        <v>20.28</v>
      </c>
      <c r="D65">
        <v>-22</v>
      </c>
      <c r="E65">
        <v>19.28</v>
      </c>
      <c r="F65">
        <f>_10sept_0_30[[#This Row],[H_mag]]-40</f>
        <v>-62.08</v>
      </c>
      <c r="G65">
        <f>_10sept_0_30[[#This Row],[V_mag]]-40</f>
        <v>-62</v>
      </c>
      <c r="H65">
        <f>(10^(_10sept_0_30[[#This Row],[H_mag_adj]]/20)*COS(RADIANS(_10sept_0_30[[#This Row],[H_phase]])))*0.9</f>
        <v>6.6443112551380285E-4</v>
      </c>
      <c r="I65">
        <f>(10^(_10sept_0_30[[#This Row],[H_mag_adj]]/20)*SIN(RADIANS(_10sept_0_30[[#This Row],[H_phase]])))*0.9</f>
        <v>2.4551690422586702E-4</v>
      </c>
      <c r="J65">
        <f>(10^(_10sept_0_30[[#This Row],[V_mag_adj]]/20)*COS(RADIANS(_10sept_0_30[[#This Row],[V_phase]])))*0.9</f>
        <v>6.7480140671814597E-4</v>
      </c>
      <c r="K65">
        <f>(10^(_10sept_0_30[[#This Row],[V_mag_adj]]/20)*SIN(RADIANS(_10sept_0_30[[#This Row],[V_phase]])))*0.9</f>
        <v>2.3604768696212046E-4</v>
      </c>
    </row>
    <row r="66" spans="1:11" x14ac:dyDescent="0.25">
      <c r="A66">
        <v>-117</v>
      </c>
      <c r="B66">
        <v>-21.4</v>
      </c>
      <c r="C66">
        <v>37.549999999999997</v>
      </c>
      <c r="D66">
        <v>-21.43</v>
      </c>
      <c r="E66">
        <v>36.26</v>
      </c>
      <c r="F66">
        <f>_10sept_0_30[[#This Row],[H_mag]]-40</f>
        <v>-61.4</v>
      </c>
      <c r="G66">
        <f>_10sept_0_30[[#This Row],[V_mag]]-40</f>
        <v>-61.43</v>
      </c>
      <c r="H66">
        <f>(10^(_10sept_0_30[[#This Row],[H_mag_adj]]/20)*COS(RADIANS(_10sept_0_30[[#This Row],[H_phase]])))*0.9</f>
        <v>6.073207075261509E-4</v>
      </c>
      <c r="I66">
        <f>(10^(_10sept_0_30[[#This Row],[H_mag_adj]]/20)*SIN(RADIANS(_10sept_0_30[[#This Row],[H_phase]])))*0.9</f>
        <v>4.6685617257424963E-4</v>
      </c>
      <c r="J66">
        <f>(10^(_10sept_0_30[[#This Row],[V_mag_adj]]/20)*COS(RADIANS(_10sept_0_30[[#This Row],[V_phase]])))*0.9</f>
        <v>6.1554734419171293E-4</v>
      </c>
      <c r="K66">
        <f>(10^(_10sept_0_30[[#This Row],[V_mag_adj]]/20)*SIN(RADIANS(_10sept_0_30[[#This Row],[V_phase]])))*0.9</f>
        <v>4.5150319959168104E-4</v>
      </c>
    </row>
    <row r="67" spans="1:11" x14ac:dyDescent="0.25">
      <c r="A67">
        <v>-116</v>
      </c>
      <c r="B67">
        <v>-21.1</v>
      </c>
      <c r="C67">
        <v>53.05</v>
      </c>
      <c r="D67">
        <v>-21.16</v>
      </c>
      <c r="E67">
        <v>52.55</v>
      </c>
      <c r="F67">
        <f>_10sept_0_30[[#This Row],[H_mag]]-40</f>
        <v>-61.1</v>
      </c>
      <c r="G67">
        <f>_10sept_0_30[[#This Row],[V_mag]]-40</f>
        <v>-61.16</v>
      </c>
      <c r="H67">
        <f>(10^(_10sept_0_30[[#This Row],[H_mag_adj]]/20)*COS(RADIANS(_10sept_0_30[[#This Row],[H_phase]])))*0.9</f>
        <v>4.7665278633881192E-4</v>
      </c>
      <c r="I67">
        <f>(10^(_10sept_0_30[[#This Row],[H_mag_adj]]/20)*SIN(RADIANS(_10sept_0_30[[#This Row],[H_phase]])))*0.9</f>
        <v>6.3368942372796948E-4</v>
      </c>
      <c r="J67">
        <f>(10^(_10sept_0_30[[#This Row],[V_mag_adj]]/20)*COS(RADIANS(_10sept_0_30[[#This Row],[V_phase]])))*0.9</f>
        <v>4.7884535269624465E-4</v>
      </c>
      <c r="K67">
        <f>(10^(_10sept_0_30[[#This Row],[V_mag_adj]]/20)*SIN(RADIANS(_10sept_0_30[[#This Row],[V_phase]])))*0.9</f>
        <v>6.2517228009511595E-4</v>
      </c>
    </row>
    <row r="68" spans="1:11" x14ac:dyDescent="0.25">
      <c r="A68">
        <v>-115</v>
      </c>
      <c r="B68">
        <v>-20.98</v>
      </c>
      <c r="C68">
        <v>69.11</v>
      </c>
      <c r="D68">
        <v>-21.05</v>
      </c>
      <c r="E68">
        <v>68.78</v>
      </c>
      <c r="F68">
        <f>_10sept_0_30[[#This Row],[H_mag]]-40</f>
        <v>-60.980000000000004</v>
      </c>
      <c r="G68">
        <f>_10sept_0_30[[#This Row],[V_mag]]-40</f>
        <v>-61.05</v>
      </c>
      <c r="H68">
        <f>(10^(_10sept_0_30[[#This Row],[H_mag_adj]]/20)*COS(RADIANS(_10sept_0_30[[#This Row],[H_phase]])))*0.9</f>
        <v>2.8667731791306929E-4</v>
      </c>
      <c r="I68">
        <f>(10^(_10sept_0_30[[#This Row],[H_mag_adj]]/20)*SIN(RADIANS(_10sept_0_30[[#This Row],[H_phase]])))*0.9</f>
        <v>7.5112702792618803E-4</v>
      </c>
      <c r="J68">
        <f>(10^(_10sept_0_30[[#This Row],[V_mag_adj]]/20)*COS(RADIANS(_10sept_0_30[[#This Row],[V_phase]])))*0.9</f>
        <v>2.8866297216254022E-4</v>
      </c>
      <c r="K68">
        <f>(10^(_10sept_0_30[[#This Row],[V_mag_adj]]/20)*SIN(RADIANS(_10sept_0_30[[#This Row],[V_phase]])))*0.9</f>
        <v>7.4344774701148072E-4</v>
      </c>
    </row>
    <row r="69" spans="1:11" x14ac:dyDescent="0.25">
      <c r="A69">
        <v>-114</v>
      </c>
      <c r="B69">
        <v>-21.06</v>
      </c>
      <c r="C69">
        <v>88.29</v>
      </c>
      <c r="D69">
        <v>-21.08</v>
      </c>
      <c r="E69">
        <v>87.53</v>
      </c>
      <c r="F69">
        <f>_10sept_0_30[[#This Row],[H_mag]]-40</f>
        <v>-61.06</v>
      </c>
      <c r="G69">
        <f>_10sept_0_30[[#This Row],[V_mag]]-40</f>
        <v>-61.08</v>
      </c>
      <c r="H69">
        <f>(10^(_10sept_0_30[[#This Row],[H_mag_adj]]/20)*COS(RADIANS(_10sept_0_30[[#This Row],[H_phase]])))*0.9</f>
        <v>2.3771222232283225E-5</v>
      </c>
      <c r="I69">
        <f>(10^(_10sept_0_30[[#This Row],[H_mag_adj]]/20)*SIN(RADIANS(_10sept_0_30[[#This Row],[H_phase]])))*0.9</f>
        <v>7.9624929490343323E-4</v>
      </c>
      <c r="J69">
        <f>(10^(_10sept_0_30[[#This Row],[V_mag_adj]]/20)*COS(RADIANS(_10sept_0_30[[#This Row],[V_phase]])))*0.9</f>
        <v>3.4251713568105071E-5</v>
      </c>
      <c r="K69">
        <f>(10^(_10sept_0_30[[#This Row],[V_mag_adj]]/20)*SIN(RADIANS(_10sept_0_30[[#This Row],[V_phase]])))*0.9</f>
        <v>7.9403350662392541E-4</v>
      </c>
    </row>
    <row r="70" spans="1:11" x14ac:dyDescent="0.25">
      <c r="A70">
        <v>-113</v>
      </c>
      <c r="B70">
        <v>-21.02</v>
      </c>
      <c r="C70">
        <v>107.14</v>
      </c>
      <c r="D70">
        <v>-21.09</v>
      </c>
      <c r="E70">
        <v>106.34</v>
      </c>
      <c r="F70">
        <f>_10sept_0_30[[#This Row],[H_mag]]-40</f>
        <v>-61.019999999999996</v>
      </c>
      <c r="G70">
        <f>_10sept_0_30[[#This Row],[V_mag]]-40</f>
        <v>-61.09</v>
      </c>
      <c r="H70">
        <f>(10^(_10sept_0_30[[#This Row],[H_mag_adj]]/20)*COS(RADIANS(_10sept_0_30[[#This Row],[H_phase]])))*0.9</f>
        <v>-2.3584883294368439E-4</v>
      </c>
      <c r="I70">
        <f>(10^(_10sept_0_30[[#This Row],[H_mag_adj]]/20)*SIN(RADIANS(_10sept_0_30[[#This Row],[H_phase]])))*0.9</f>
        <v>7.6473852830817959E-4</v>
      </c>
      <c r="J70">
        <f>(10^(_10sept_0_30[[#This Row],[V_mag_adj]]/20)*COS(RADIANS(_10sept_0_30[[#This Row],[V_phase]])))*0.9</f>
        <v>-2.2334123606334368E-4</v>
      </c>
      <c r="K70">
        <f>(10^(_10sept_0_30[[#This Row],[V_mag_adj]]/20)*SIN(RADIANS(_10sept_0_30[[#This Row],[V_phase]])))*0.9</f>
        <v>7.6179281869543649E-4</v>
      </c>
    </row>
    <row r="71" spans="1:11" x14ac:dyDescent="0.25">
      <c r="A71">
        <v>-112</v>
      </c>
      <c r="B71">
        <v>-20.88</v>
      </c>
      <c r="C71">
        <v>128.07</v>
      </c>
      <c r="D71">
        <v>-20.84</v>
      </c>
      <c r="E71">
        <v>126.8</v>
      </c>
      <c r="F71">
        <f>_10sept_0_30[[#This Row],[H_mag]]-40</f>
        <v>-60.879999999999995</v>
      </c>
      <c r="G71">
        <f>_10sept_0_30[[#This Row],[V_mag]]-40</f>
        <v>-60.84</v>
      </c>
      <c r="H71">
        <f>(10^(_10sept_0_30[[#This Row],[H_mag_adj]]/20)*COS(RADIANS(_10sept_0_30[[#This Row],[H_phase]])))*0.9</f>
        <v>-5.014905563772823E-4</v>
      </c>
      <c r="I71">
        <f>(10^(_10sept_0_30[[#This Row],[H_mag_adj]]/20)*SIN(RADIANS(_10sept_0_30[[#This Row],[H_phase]])))*0.9</f>
        <v>6.4026474419951027E-4</v>
      </c>
      <c r="J71">
        <f>(10^(_10sept_0_30[[#This Row],[V_mag_adj]]/20)*COS(RADIANS(_10sept_0_30[[#This Row],[V_phase]])))*0.9</f>
        <v>-4.894253287142966E-4</v>
      </c>
      <c r="K71">
        <f>(10^(_10sept_0_30[[#This Row],[V_mag_adj]]/20)*SIN(RADIANS(_10sept_0_30[[#This Row],[V_phase]])))*0.9</f>
        <v>6.5422833993448515E-4</v>
      </c>
    </row>
    <row r="72" spans="1:11" x14ac:dyDescent="0.25">
      <c r="A72">
        <v>-111</v>
      </c>
      <c r="B72">
        <v>-20.61</v>
      </c>
      <c r="C72">
        <v>147.97</v>
      </c>
      <c r="D72">
        <v>-20.5</v>
      </c>
      <c r="E72">
        <v>147.18</v>
      </c>
      <c r="F72">
        <f>_10sept_0_30[[#This Row],[H_mag]]-40</f>
        <v>-60.61</v>
      </c>
      <c r="G72">
        <f>_10sept_0_30[[#This Row],[V_mag]]-40</f>
        <v>-60.5</v>
      </c>
      <c r="H72">
        <f>(10^(_10sept_0_30[[#This Row],[H_mag_adj]]/20)*COS(RADIANS(_10sept_0_30[[#This Row],[H_phase]])))*0.9</f>
        <v>-7.1124760554093936E-4</v>
      </c>
      <c r="I72">
        <f>(10^(_10sept_0_30[[#This Row],[H_mag_adj]]/20)*SIN(RADIANS(_10sept_0_30[[#This Row],[H_phase]])))*0.9</f>
        <v>4.4495481943022458E-4</v>
      </c>
      <c r="J72">
        <f>(10^(_10sept_0_30[[#This Row],[V_mag_adj]]/20)*COS(RADIANS(_10sept_0_30[[#This Row],[V_phase]])))*0.9</f>
        <v>-7.1403073355288829E-4</v>
      </c>
      <c r="K72">
        <f>(10^(_10sept_0_30[[#This Row],[V_mag_adj]]/20)*SIN(RADIANS(_10sept_0_30[[#This Row],[V_phase]])))*0.9</f>
        <v>4.6051424671801118E-4</v>
      </c>
    </row>
    <row r="73" spans="1:11" x14ac:dyDescent="0.25">
      <c r="A73">
        <v>-110</v>
      </c>
      <c r="B73">
        <v>-20.04</v>
      </c>
      <c r="C73">
        <v>166.08</v>
      </c>
      <c r="D73">
        <v>-20.03</v>
      </c>
      <c r="E73">
        <v>166.31</v>
      </c>
      <c r="F73">
        <f>_10sept_0_30[[#This Row],[H_mag]]-40</f>
        <v>-60.04</v>
      </c>
      <c r="G73">
        <f>_10sept_0_30[[#This Row],[V_mag]]-40</f>
        <v>-60.03</v>
      </c>
      <c r="H73">
        <f>(10^(_10sept_0_30[[#This Row],[H_mag_adj]]/20)*COS(RADIANS(_10sept_0_30[[#This Row],[H_phase]])))*0.9</f>
        <v>-8.6955562393558879E-4</v>
      </c>
      <c r="I73">
        <f>(10^(_10sept_0_30[[#This Row],[H_mag_adj]]/20)*SIN(RADIANS(_10sept_0_30[[#This Row],[H_phase]])))*0.9</f>
        <v>2.1551541069058224E-4</v>
      </c>
      <c r="J73">
        <f>(10^(_10sept_0_30[[#This Row],[V_mag_adj]]/20)*COS(RADIANS(_10sept_0_30[[#This Row],[V_phase]])))*0.9</f>
        <v>-8.7141642774395209E-4</v>
      </c>
      <c r="K73">
        <f>(10^(_10sept_0_30[[#This Row],[V_mag_adj]]/20)*SIN(RADIANS(_10sept_0_30[[#This Row],[V_phase]])))*0.9</f>
        <v>2.1226730478084578E-4</v>
      </c>
    </row>
    <row r="74" spans="1:11" x14ac:dyDescent="0.25">
      <c r="A74">
        <v>-109</v>
      </c>
      <c r="B74">
        <v>-19.52</v>
      </c>
      <c r="C74">
        <v>-175.9</v>
      </c>
      <c r="D74">
        <v>-19.5</v>
      </c>
      <c r="E74">
        <v>-175.57</v>
      </c>
      <c r="F74">
        <f>_10sept_0_30[[#This Row],[H_mag]]-40</f>
        <v>-59.519999999999996</v>
      </c>
      <c r="G74">
        <f>_10sept_0_30[[#This Row],[V_mag]]-40</f>
        <v>-59.5</v>
      </c>
      <c r="H74">
        <f>(10^(_10sept_0_30[[#This Row],[H_mag_adj]]/20)*COS(RADIANS(_10sept_0_30[[#This Row],[H_phase]])))*0.9</f>
        <v>-9.4870159542468084E-4</v>
      </c>
      <c r="I74">
        <f>(10^(_10sept_0_30[[#This Row],[H_mag_adj]]/20)*SIN(RADIANS(_10sept_0_30[[#This Row],[H_phase]])))*0.9</f>
        <v>-6.8003775931330262E-5</v>
      </c>
      <c r="J74">
        <f>(10^(_10sept_0_30[[#This Row],[V_mag_adj]]/20)*COS(RADIANS(_10sept_0_30[[#This Row],[V_phase]])))*0.9</f>
        <v>-9.5048023231225577E-4</v>
      </c>
      <c r="K74">
        <f>(10^(_10sept_0_30[[#This Row],[V_mag_adj]]/20)*SIN(RADIANS(_10sept_0_30[[#This Row],[V_phase]])))*0.9</f>
        <v>-7.363610505878975E-5</v>
      </c>
    </row>
    <row r="75" spans="1:11" x14ac:dyDescent="0.25">
      <c r="A75">
        <v>-108</v>
      </c>
      <c r="B75">
        <v>-19.29</v>
      </c>
      <c r="C75">
        <v>-160.46</v>
      </c>
      <c r="D75">
        <v>-19.21</v>
      </c>
      <c r="E75">
        <v>-159.5</v>
      </c>
      <c r="F75">
        <f>_10sept_0_30[[#This Row],[H_mag]]-40</f>
        <v>-59.29</v>
      </c>
      <c r="G75">
        <f>_10sept_0_30[[#This Row],[V_mag]]-40</f>
        <v>-59.21</v>
      </c>
      <c r="H75">
        <f>(10^(_10sept_0_30[[#This Row],[H_mag_adj]]/20)*COS(RADIANS(_10sept_0_30[[#This Row],[H_phase]])))*0.9</f>
        <v>-9.2041052254427053E-4</v>
      </c>
      <c r="I75">
        <f>(10^(_10sept_0_30[[#This Row],[H_mag_adj]]/20)*SIN(RADIANS(_10sept_0_30[[#This Row],[H_phase]])))*0.9</f>
        <v>-3.2665778506203665E-4</v>
      </c>
      <c r="J75">
        <f>(10^(_10sept_0_30[[#This Row],[V_mag_adj]]/20)*COS(RADIANS(_10sept_0_30[[#This Row],[V_phase]])))*0.9</f>
        <v>-9.232729997548034E-4</v>
      </c>
      <c r="K75">
        <f>(10^(_10sept_0_30[[#This Row],[V_mag_adj]]/20)*SIN(RADIANS(_10sept_0_30[[#This Row],[V_phase]])))*0.9</f>
        <v>-3.4519762959029889E-4</v>
      </c>
    </row>
    <row r="76" spans="1:11" x14ac:dyDescent="0.25">
      <c r="A76">
        <v>-107</v>
      </c>
      <c r="B76">
        <v>-19.21</v>
      </c>
      <c r="C76">
        <v>-145.85</v>
      </c>
      <c r="D76">
        <v>-19.16</v>
      </c>
      <c r="E76">
        <v>-145.13</v>
      </c>
      <c r="F76">
        <f>_10sept_0_30[[#This Row],[H_mag]]-40</f>
        <v>-59.21</v>
      </c>
      <c r="G76">
        <f>_10sept_0_30[[#This Row],[V_mag]]-40</f>
        <v>-59.16</v>
      </c>
      <c r="H76">
        <f>(10^(_10sept_0_30[[#This Row],[H_mag_adj]]/20)*COS(RADIANS(_10sept_0_30[[#This Row],[H_phase]])))*0.9</f>
        <v>-8.1573228680777079E-4</v>
      </c>
      <c r="I76">
        <f>(10^(_10sept_0_30[[#This Row],[H_mag_adj]]/20)*SIN(RADIANS(_10sept_0_30[[#This Row],[H_phase]])))*0.9</f>
        <v>-5.5333106890030951E-4</v>
      </c>
      <c r="J76">
        <f>(10^(_10sept_0_30[[#This Row],[V_mag_adj]]/20)*COS(RADIANS(_10sept_0_30[[#This Row],[V_phase]])))*0.9</f>
        <v>-8.1338346064709771E-4</v>
      </c>
      <c r="K76">
        <f>(10^(_10sept_0_30[[#This Row],[V_mag_adj]]/20)*SIN(RADIANS(_10sept_0_30[[#This Row],[V_phase]])))*0.9</f>
        <v>-5.6679124448281981E-4</v>
      </c>
    </row>
    <row r="77" spans="1:11" x14ac:dyDescent="0.25">
      <c r="A77">
        <v>-106</v>
      </c>
      <c r="B77">
        <v>-19.329999999999998</v>
      </c>
      <c r="C77">
        <v>-130.13</v>
      </c>
      <c r="D77">
        <v>-19.34</v>
      </c>
      <c r="E77">
        <v>-130.13</v>
      </c>
      <c r="F77">
        <f>_10sept_0_30[[#This Row],[H_mag]]-40</f>
        <v>-59.33</v>
      </c>
      <c r="G77">
        <f>_10sept_0_30[[#This Row],[V_mag]]-40</f>
        <v>-59.34</v>
      </c>
      <c r="H77">
        <f>(10^(_10sept_0_30[[#This Row],[H_mag_adj]]/20)*COS(RADIANS(_10sept_0_30[[#This Row],[H_phase]])))*0.9</f>
        <v>-6.2658737356042517E-4</v>
      </c>
      <c r="I77">
        <f>(10^(_10sept_0_30[[#This Row],[H_mag_adj]]/20)*SIN(RADIANS(_10sept_0_30[[#This Row],[H_phase]])))*0.9</f>
        <v>-7.4330616378046239E-4</v>
      </c>
      <c r="J77">
        <f>(10^(_10sept_0_30[[#This Row],[V_mag_adj]]/20)*COS(RADIANS(_10sept_0_30[[#This Row],[V_phase]])))*0.9</f>
        <v>-6.2586640329099987E-4</v>
      </c>
      <c r="K77">
        <f>(10^(_10sept_0_30[[#This Row],[V_mag_adj]]/20)*SIN(RADIANS(_10sept_0_30[[#This Row],[V_phase]])))*0.9</f>
        <v>-7.4245089336203525E-4</v>
      </c>
    </row>
    <row r="78" spans="1:11" x14ac:dyDescent="0.25">
      <c r="A78">
        <v>-105</v>
      </c>
      <c r="B78">
        <v>-19.829999999999998</v>
      </c>
      <c r="C78">
        <v>-113.18</v>
      </c>
      <c r="D78">
        <v>-19.73</v>
      </c>
      <c r="E78">
        <v>-114.8</v>
      </c>
      <c r="F78">
        <f>_10sept_0_30[[#This Row],[H_mag]]-40</f>
        <v>-59.83</v>
      </c>
      <c r="G78">
        <f>_10sept_0_30[[#This Row],[V_mag]]-40</f>
        <v>-59.730000000000004</v>
      </c>
      <c r="H78">
        <f>(10^(_10sept_0_30[[#This Row],[H_mag_adj]]/20)*COS(RADIANS(_10sept_0_30[[#This Row],[H_phase]])))*0.9</f>
        <v>-3.6126078513987094E-4</v>
      </c>
      <c r="I78">
        <f>(10^(_10sept_0_30[[#This Row],[H_mag_adj]]/20)*SIN(RADIANS(_10sept_0_30[[#This Row],[H_phase]])))*0.9</f>
        <v>-8.4369780101743893E-4</v>
      </c>
      <c r="J78">
        <f>(10^(_10sept_0_30[[#This Row],[V_mag_adj]]/20)*COS(RADIANS(_10sept_0_30[[#This Row],[V_phase]])))*0.9</f>
        <v>-3.8942592872968614E-4</v>
      </c>
      <c r="K78">
        <f>(10^(_10sept_0_30[[#This Row],[V_mag_adj]]/20)*SIN(RADIANS(_10sept_0_30[[#This Row],[V_phase]])))*0.9</f>
        <v>-8.4279492807842304E-4</v>
      </c>
    </row>
    <row r="79" spans="1:11" x14ac:dyDescent="0.25">
      <c r="A79">
        <v>-104</v>
      </c>
      <c r="B79">
        <v>-20.32</v>
      </c>
      <c r="C79">
        <v>-96.28</v>
      </c>
      <c r="D79">
        <v>-20.37</v>
      </c>
      <c r="E79">
        <v>-96.98</v>
      </c>
      <c r="F79">
        <f>_10sept_0_30[[#This Row],[H_mag]]-40</f>
        <v>-60.32</v>
      </c>
      <c r="G79">
        <f>_10sept_0_30[[#This Row],[V_mag]]-40</f>
        <v>-60.370000000000005</v>
      </c>
      <c r="H79">
        <f>(10^(_10sept_0_30[[#This Row],[H_mag_adj]]/20)*COS(RADIANS(_10sept_0_30[[#This Row],[H_phase]])))*0.9</f>
        <v>-9.4887629511568295E-5</v>
      </c>
      <c r="I79">
        <f>(10^(_10sept_0_30[[#This Row],[H_mag_adj]]/20)*SIN(RADIANS(_10sept_0_30[[#This Row],[H_phase]])))*0.9</f>
        <v>-8.6224075005616812E-4</v>
      </c>
      <c r="J79">
        <f>(10^(_10sept_0_30[[#This Row],[V_mag_adj]]/20)*COS(RADIANS(_10sept_0_30[[#This Row],[V_phase]])))*0.9</f>
        <v>-1.0480947229245599E-4</v>
      </c>
      <c r="K79">
        <f>(10^(_10sept_0_30[[#This Row],[V_mag_adj]]/20)*SIN(RADIANS(_10sept_0_30[[#This Row],[V_phase]])))*0.9</f>
        <v>-8.5607498367226893E-4</v>
      </c>
    </row>
    <row r="80" spans="1:11" x14ac:dyDescent="0.25">
      <c r="A80">
        <v>-103</v>
      </c>
      <c r="B80">
        <v>-21.11</v>
      </c>
      <c r="C80">
        <v>-77.459999999999994</v>
      </c>
      <c r="D80">
        <v>-21.04</v>
      </c>
      <c r="E80">
        <v>-78.66</v>
      </c>
      <c r="F80">
        <f>_10sept_0_30[[#This Row],[H_mag]]-40</f>
        <v>-61.11</v>
      </c>
      <c r="G80">
        <f>_10sept_0_30[[#This Row],[V_mag]]-40</f>
        <v>-61.04</v>
      </c>
      <c r="H80">
        <f>(10^(_10sept_0_30[[#This Row],[H_mag_adj]]/20)*COS(RADIANS(_10sept_0_30[[#This Row],[H_phase]])))*0.9</f>
        <v>1.7196680744984097E-4</v>
      </c>
      <c r="I80">
        <f>(10^(_10sept_0_30[[#This Row],[H_mag_adj]]/20)*SIN(RADIANS(_10sept_0_30[[#This Row],[H_phase]])))*0.9</f>
        <v>-7.7313742203798986E-4</v>
      </c>
      <c r="J80">
        <f>(10^(_10sept_0_30[[#This Row],[V_mag_adj]]/20)*COS(RADIANS(_10sept_0_30[[#This Row],[V_phase]])))*0.9</f>
        <v>1.5699789259134323E-4</v>
      </c>
      <c r="K80">
        <f>(10^(_10sept_0_30[[#This Row],[V_mag_adj]]/20)*SIN(RADIANS(_10sept_0_30[[#This Row],[V_phase]])))*0.9</f>
        <v>-7.8285295641959869E-4</v>
      </c>
    </row>
    <row r="81" spans="1:11" x14ac:dyDescent="0.25">
      <c r="A81">
        <v>-102</v>
      </c>
      <c r="B81">
        <v>-21.69</v>
      </c>
      <c r="C81">
        <v>-56.25</v>
      </c>
      <c r="D81">
        <v>-21.76</v>
      </c>
      <c r="E81">
        <v>-57.86</v>
      </c>
      <c r="F81">
        <f>_10sept_0_30[[#This Row],[H_mag]]-40</f>
        <v>-61.69</v>
      </c>
      <c r="G81">
        <f>_10sept_0_30[[#This Row],[V_mag]]-40</f>
        <v>-61.760000000000005</v>
      </c>
      <c r="H81">
        <f>(10^(_10sept_0_30[[#This Row],[H_mag_adj]]/20)*COS(RADIANS(_10sept_0_30[[#This Row],[H_phase]])))*0.9</f>
        <v>4.1160579256600957E-4</v>
      </c>
      <c r="I81">
        <f>(10^(_10sept_0_30[[#This Row],[H_mag_adj]]/20)*SIN(RADIANS(_10sept_0_30[[#This Row],[H_phase]])))*0.9</f>
        <v>-6.1601160110078565E-4</v>
      </c>
      <c r="J81">
        <f>(10^(_10sept_0_30[[#This Row],[V_mag_adj]]/20)*COS(RADIANS(_10sept_0_30[[#This Row],[V_phase]])))*0.9</f>
        <v>3.9097218186613859E-4</v>
      </c>
      <c r="K81">
        <f>(10^(_10sept_0_30[[#This Row],[V_mag_adj]]/20)*SIN(RADIANS(_10sept_0_30[[#This Row],[V_phase]])))*0.9</f>
        <v>-6.2229754625087814E-4</v>
      </c>
    </row>
    <row r="82" spans="1:11" x14ac:dyDescent="0.25">
      <c r="A82">
        <v>-101</v>
      </c>
      <c r="B82">
        <v>-22.22</v>
      </c>
      <c r="C82">
        <v>-33.92</v>
      </c>
      <c r="D82">
        <v>-22.19</v>
      </c>
      <c r="E82">
        <v>-35.32</v>
      </c>
      <c r="F82">
        <f>_10sept_0_30[[#This Row],[H_mag]]-40</f>
        <v>-62.22</v>
      </c>
      <c r="G82">
        <f>_10sept_0_30[[#This Row],[V_mag]]-40</f>
        <v>-62.19</v>
      </c>
      <c r="H82">
        <f>(10^(_10sept_0_30[[#This Row],[H_mag_adj]]/20)*COS(RADIANS(_10sept_0_30[[#This Row],[H_phase]])))*0.9</f>
        <v>5.7839578880752418E-4</v>
      </c>
      <c r="I82">
        <f>(10^(_10sept_0_30[[#This Row],[H_mag_adj]]/20)*SIN(RADIANS(_10sept_0_30[[#This Row],[H_phase]])))*0.9</f>
        <v>-3.8895897374489782E-4</v>
      </c>
      <c r="J82">
        <f>(10^(_10sept_0_30[[#This Row],[V_mag_adj]]/20)*COS(RADIANS(_10sept_0_30[[#This Row],[V_phase]])))*0.9</f>
        <v>5.7068770227896724E-4</v>
      </c>
      <c r="K82">
        <f>(10^(_10sept_0_30[[#This Row],[V_mag_adj]]/20)*SIN(RADIANS(_10sept_0_30[[#This Row],[V_phase]])))*0.9</f>
        <v>-4.0436856487914639E-4</v>
      </c>
    </row>
    <row r="83" spans="1:11" x14ac:dyDescent="0.25">
      <c r="A83">
        <v>-100</v>
      </c>
      <c r="B83">
        <v>-22.45</v>
      </c>
      <c r="C83">
        <v>-9.94</v>
      </c>
      <c r="D83">
        <v>-22.56</v>
      </c>
      <c r="E83">
        <v>-11.37</v>
      </c>
      <c r="F83">
        <f>_10sept_0_30[[#This Row],[H_mag]]-40</f>
        <v>-62.45</v>
      </c>
      <c r="G83">
        <f>_10sept_0_30[[#This Row],[V_mag]]-40</f>
        <v>-62.56</v>
      </c>
      <c r="H83">
        <f>(10^(_10sept_0_30[[#This Row],[H_mag_adj]]/20)*COS(RADIANS(_10sept_0_30[[#This Row],[H_phase]])))*0.9</f>
        <v>6.6861161226101527E-4</v>
      </c>
      <c r="I83">
        <f>(10^(_10sept_0_30[[#This Row],[H_mag_adj]]/20)*SIN(RADIANS(_10sept_0_30[[#This Row],[H_phase]])))*0.9</f>
        <v>-1.1717246235031958E-4</v>
      </c>
      <c r="J83">
        <f>(10^(_10sept_0_30[[#This Row],[V_mag_adj]]/20)*COS(RADIANS(_10sept_0_30[[#This Row],[V_phase]])))*0.9</f>
        <v>6.5710463527344424E-4</v>
      </c>
      <c r="K83">
        <f>(10^(_10sept_0_30[[#This Row],[V_mag_adj]]/20)*SIN(RADIANS(_10sept_0_30[[#This Row],[V_phase]])))*0.9</f>
        <v>-1.3213752607817692E-4</v>
      </c>
    </row>
    <row r="84" spans="1:11" x14ac:dyDescent="0.25">
      <c r="A84">
        <v>-99</v>
      </c>
      <c r="B84">
        <v>-22.45</v>
      </c>
      <c r="C84">
        <v>13.6</v>
      </c>
      <c r="D84">
        <v>-22.26</v>
      </c>
      <c r="E84">
        <v>14.14</v>
      </c>
      <c r="F84">
        <f>_10sept_0_30[[#This Row],[H_mag]]-40</f>
        <v>-62.45</v>
      </c>
      <c r="G84">
        <f>_10sept_0_30[[#This Row],[V_mag]]-40</f>
        <v>-62.260000000000005</v>
      </c>
      <c r="H84">
        <f>(10^(_10sept_0_30[[#This Row],[H_mag_adj]]/20)*COS(RADIANS(_10sept_0_30[[#This Row],[H_phase]])))*0.9</f>
        <v>6.5976815383897826E-4</v>
      </c>
      <c r="I84">
        <f>(10^(_10sept_0_30[[#This Row],[H_mag_adj]]/20)*SIN(RADIANS(_10sept_0_30[[#This Row],[H_phase]])))*0.9</f>
        <v>1.5961471474590806E-4</v>
      </c>
      <c r="J84">
        <f>(10^(_10sept_0_30[[#This Row],[V_mag_adj]]/20)*COS(RADIANS(_10sept_0_30[[#This Row],[V_phase]])))*0.9</f>
        <v>6.7279176652561962E-4</v>
      </c>
      <c r="K84">
        <f>(10^(_10sept_0_30[[#This Row],[V_mag_adj]]/20)*SIN(RADIANS(_10sept_0_30[[#This Row],[V_phase]])))*0.9</f>
        <v>1.6949303045832995E-4</v>
      </c>
    </row>
    <row r="85" spans="1:11" x14ac:dyDescent="0.25">
      <c r="A85">
        <v>-98</v>
      </c>
      <c r="B85">
        <v>-21.96</v>
      </c>
      <c r="C85">
        <v>38.46</v>
      </c>
      <c r="D85">
        <v>-21.93</v>
      </c>
      <c r="E85">
        <v>38.1</v>
      </c>
      <c r="F85">
        <f>_10sept_0_30[[#This Row],[H_mag]]-40</f>
        <v>-61.96</v>
      </c>
      <c r="G85">
        <f>_10sept_0_30[[#This Row],[V_mag]]-40</f>
        <v>-61.93</v>
      </c>
      <c r="H85">
        <f>(10^(_10sept_0_30[[#This Row],[H_mag_adj]]/20)*COS(RADIANS(_10sept_0_30[[#This Row],[H_phase]])))*0.9</f>
        <v>5.6237742487794324E-4</v>
      </c>
      <c r="I85">
        <f>(10^(_10sept_0_30[[#This Row],[H_mag_adj]]/20)*SIN(RADIANS(_10sept_0_30[[#This Row],[H_phase]])))*0.9</f>
        <v>4.4669453088555392E-4</v>
      </c>
      <c r="J85">
        <f>(10^(_10sept_0_30[[#This Row],[V_mag_adj]]/20)*COS(RADIANS(_10sept_0_30[[#This Row],[V_phase]])))*0.9</f>
        <v>5.6712838329412655E-4</v>
      </c>
      <c r="K85">
        <f>(10^(_10sept_0_30[[#This Row],[V_mag_adj]]/20)*SIN(RADIANS(_10sept_0_30[[#This Row],[V_phase]])))*0.9</f>
        <v>4.4468545500856116E-4</v>
      </c>
    </row>
    <row r="86" spans="1:11" x14ac:dyDescent="0.25">
      <c r="A86">
        <v>-97</v>
      </c>
      <c r="B86">
        <v>-21.24</v>
      </c>
      <c r="C86">
        <v>60.12</v>
      </c>
      <c r="D86">
        <v>-21.25</v>
      </c>
      <c r="E86">
        <v>59.16</v>
      </c>
      <c r="F86">
        <f>_10sept_0_30[[#This Row],[H_mag]]-40</f>
        <v>-61.239999999999995</v>
      </c>
      <c r="G86">
        <f>_10sept_0_30[[#This Row],[V_mag]]-40</f>
        <v>-61.25</v>
      </c>
      <c r="H86">
        <f>(10^(_10sept_0_30[[#This Row],[H_mag_adj]]/20)*COS(RADIANS(_10sept_0_30[[#This Row],[H_phase]])))*0.9</f>
        <v>3.8871674405993654E-4</v>
      </c>
      <c r="I86">
        <f>(10^(_10sept_0_30[[#This Row],[H_mag_adj]]/20)*SIN(RADIANS(_10sept_0_30[[#This Row],[H_phase]])))*0.9</f>
        <v>6.7654551734690226E-4</v>
      </c>
      <c r="J86">
        <f>(10^(_10sept_0_30[[#This Row],[V_mag_adj]]/20)*COS(RADIANS(_10sept_0_30[[#This Row],[V_phase]])))*0.9</f>
        <v>3.9953703172860731E-4</v>
      </c>
      <c r="K86">
        <f>(10^(_10sept_0_30[[#This Row],[V_mag_adj]]/20)*SIN(RADIANS(_10sept_0_30[[#This Row],[V_phase]])))*0.9</f>
        <v>6.691669969721921E-4</v>
      </c>
    </row>
    <row r="87" spans="1:11" x14ac:dyDescent="0.25">
      <c r="A87">
        <v>-96</v>
      </c>
      <c r="B87">
        <v>-20.39</v>
      </c>
      <c r="C87">
        <v>80.48</v>
      </c>
      <c r="D87">
        <v>-20.45</v>
      </c>
      <c r="E87">
        <v>79.11</v>
      </c>
      <c r="F87">
        <f>_10sept_0_30[[#This Row],[H_mag]]-40</f>
        <v>-60.39</v>
      </c>
      <c r="G87">
        <f>_10sept_0_30[[#This Row],[V_mag]]-40</f>
        <v>-60.45</v>
      </c>
      <c r="H87">
        <f>(10^(_10sept_0_30[[#This Row],[H_mag_adj]]/20)*COS(RADIANS(_10sept_0_30[[#This Row],[H_phase]])))*0.9</f>
        <v>1.4231696665429404E-4</v>
      </c>
      <c r="I87">
        <f>(10^(_10sept_0_30[[#This Row],[H_mag_adj]]/20)*SIN(RADIANS(_10sept_0_30[[#This Row],[H_phase]])))*0.9</f>
        <v>8.4863278665935538E-4</v>
      </c>
      <c r="J87">
        <f>(10^(_10sept_0_30[[#This Row],[V_mag_adj]]/20)*COS(RADIANS(_10sept_0_30[[#This Row],[V_phase]])))*0.9</f>
        <v>1.6144692225373333E-4</v>
      </c>
      <c r="K87">
        <f>(10^(_10sept_0_30[[#This Row],[V_mag_adj]]/20)*SIN(RADIANS(_10sept_0_30[[#This Row],[V_phase]])))*0.9</f>
        <v>8.391707292056971E-4</v>
      </c>
    </row>
    <row r="88" spans="1:11" x14ac:dyDescent="0.25">
      <c r="A88">
        <v>-95</v>
      </c>
      <c r="B88">
        <v>-19.72</v>
      </c>
      <c r="C88">
        <v>97.66</v>
      </c>
      <c r="D88">
        <v>-19.79</v>
      </c>
      <c r="E88">
        <v>97.54</v>
      </c>
      <c r="F88">
        <f>_10sept_0_30[[#This Row],[H_mag]]-40</f>
        <v>-59.72</v>
      </c>
      <c r="G88">
        <f>_10sept_0_30[[#This Row],[V_mag]]-40</f>
        <v>-59.79</v>
      </c>
      <c r="H88">
        <f>(10^(_10sept_0_30[[#This Row],[H_mag_adj]]/20)*COS(RADIANS(_10sept_0_30[[#This Row],[H_phase]])))*0.9</f>
        <v>-1.2389510268858773E-4</v>
      </c>
      <c r="I88">
        <f>(10^(_10sept_0_30[[#This Row],[H_mag_adj]]/20)*SIN(RADIANS(_10sept_0_30[[#This Row],[H_phase]])))*0.9</f>
        <v>9.21191001761466E-4</v>
      </c>
      <c r="J88">
        <f>(10^(_10sept_0_30[[#This Row],[V_mag_adj]]/20)*COS(RADIANS(_10sept_0_30[[#This Row],[V_phase]])))*0.9</f>
        <v>-1.2098651879592351E-4</v>
      </c>
      <c r="K88">
        <f>(10^(_10sept_0_30[[#This Row],[V_mag_adj]]/20)*SIN(RADIANS(_10sept_0_30[[#This Row],[V_phase]])))*0.9</f>
        <v>9.1405231222180282E-4</v>
      </c>
    </row>
    <row r="89" spans="1:11" x14ac:dyDescent="0.25">
      <c r="A89">
        <v>-94</v>
      </c>
      <c r="B89">
        <v>-19.28</v>
      </c>
      <c r="C89">
        <v>114.2</v>
      </c>
      <c r="D89">
        <v>-19.18</v>
      </c>
      <c r="E89">
        <v>114.18</v>
      </c>
      <c r="F89">
        <f>_10sept_0_30[[#This Row],[H_mag]]-40</f>
        <v>-59.28</v>
      </c>
      <c r="G89">
        <f>_10sept_0_30[[#This Row],[V_mag]]-40</f>
        <v>-59.18</v>
      </c>
      <c r="H89">
        <f>(10^(_10sept_0_30[[#This Row],[H_mag_adj]]/20)*COS(RADIANS(_10sept_0_30[[#This Row],[H_phase]])))*0.9</f>
        <v>-4.0081579890869701E-4</v>
      </c>
      <c r="I89">
        <f>(10^(_10sept_0_30[[#This Row],[H_mag_adj]]/20)*SIN(RADIANS(_10sept_0_30[[#This Row],[H_phase]])))*0.9</f>
        <v>8.9185559942351841E-4</v>
      </c>
      <c r="J89">
        <f>(10^(_10sept_0_30[[#This Row],[V_mag_adj]]/20)*COS(RADIANS(_10sept_0_30[[#This Row],[V_phase]])))*0.9</f>
        <v>-4.0514208121685859E-4</v>
      </c>
      <c r="K89">
        <f>(10^(_10sept_0_30[[#This Row],[V_mag_adj]]/20)*SIN(RADIANS(_10sept_0_30[[#This Row],[V_phase]])))*0.9</f>
        <v>9.0232427677845511E-4</v>
      </c>
    </row>
    <row r="90" spans="1:11" x14ac:dyDescent="0.25">
      <c r="A90">
        <v>-93</v>
      </c>
      <c r="B90">
        <v>-18.72</v>
      </c>
      <c r="C90">
        <v>129.94</v>
      </c>
      <c r="D90">
        <v>-18.8</v>
      </c>
      <c r="E90">
        <v>130.13999999999999</v>
      </c>
      <c r="F90">
        <f>_10sept_0_30[[#This Row],[H_mag]]-40</f>
        <v>-58.72</v>
      </c>
      <c r="G90">
        <f>_10sept_0_30[[#This Row],[V_mag]]-40</f>
        <v>-58.8</v>
      </c>
      <c r="H90">
        <f>(10^(_10sept_0_30[[#This Row],[H_mag_adj]]/20)*COS(RADIANS(_10sept_0_30[[#This Row],[H_phase]])))*0.9</f>
        <v>-6.6952597288023386E-4</v>
      </c>
      <c r="I90">
        <f>(10^(_10sept_0_30[[#This Row],[H_mag_adj]]/20)*SIN(RADIANS(_10sept_0_30[[#This Row],[H_phase]])))*0.9</f>
        <v>7.9960902331104673E-4</v>
      </c>
      <c r="J90">
        <f>(10^(_10sept_0_30[[#This Row],[V_mag_adj]]/20)*COS(RADIANS(_10sept_0_30[[#This Row],[V_phase]])))*0.9</f>
        <v>-6.6614924717356872E-4</v>
      </c>
      <c r="K90">
        <f>(10^(_10sept_0_30[[#This Row],[V_mag_adj]]/20)*SIN(RADIANS(_10sept_0_30[[#This Row],[V_phase]])))*0.9</f>
        <v>7.8995768160122141E-4</v>
      </c>
    </row>
    <row r="91" spans="1:11" x14ac:dyDescent="0.25">
      <c r="A91">
        <v>-92</v>
      </c>
      <c r="B91">
        <v>-18.57</v>
      </c>
      <c r="C91">
        <v>147.1</v>
      </c>
      <c r="D91">
        <v>-18.52</v>
      </c>
      <c r="E91">
        <v>146.68</v>
      </c>
      <c r="F91">
        <f>_10sept_0_30[[#This Row],[H_mag]]-40</f>
        <v>-58.57</v>
      </c>
      <c r="G91">
        <f>_10sept_0_30[[#This Row],[V_mag]]-40</f>
        <v>-58.519999999999996</v>
      </c>
      <c r="H91">
        <f>(10^(_10sept_0_30[[#This Row],[H_mag_adj]]/20)*COS(RADIANS(_10sept_0_30[[#This Row],[H_phase]])))*0.9</f>
        <v>-8.9089231865138621E-4</v>
      </c>
      <c r="I91">
        <f>(10^(_10sept_0_30[[#This Row],[H_mag_adj]]/20)*SIN(RADIANS(_10sept_0_30[[#This Row],[H_phase]])))*0.9</f>
        <v>5.7634408806785781E-4</v>
      </c>
      <c r="J91">
        <f>(10^(_10sept_0_30[[#This Row],[V_mag_adj]]/20)*COS(RADIANS(_10sept_0_30[[#This Row],[V_phase]])))*0.9</f>
        <v>-8.9176224728985053E-4</v>
      </c>
      <c r="K91">
        <f>(10^(_10sept_0_30[[#This Row],[V_mag_adj]]/20)*SIN(RADIANS(_10sept_0_30[[#This Row],[V_phase]])))*0.9</f>
        <v>5.8622400910725693E-4</v>
      </c>
    </row>
    <row r="92" spans="1:11" x14ac:dyDescent="0.25">
      <c r="A92">
        <v>-91</v>
      </c>
      <c r="B92">
        <v>-18.43</v>
      </c>
      <c r="C92">
        <v>162.77000000000001</v>
      </c>
      <c r="D92">
        <v>-18.440000000000001</v>
      </c>
      <c r="E92">
        <v>162.68</v>
      </c>
      <c r="F92">
        <f>_10sept_0_30[[#This Row],[H_mag]]-40</f>
        <v>-58.43</v>
      </c>
      <c r="G92">
        <f>_10sept_0_30[[#This Row],[V_mag]]-40</f>
        <v>-58.44</v>
      </c>
      <c r="H92">
        <f>(10^(_10sept_0_30[[#This Row],[H_mag_adj]]/20)*COS(RADIANS(_10sept_0_30[[#This Row],[H_phase]])))*0.9</f>
        <v>-1.0299164482073808E-3</v>
      </c>
      <c r="I92">
        <f>(10^(_10sept_0_30[[#This Row],[H_mag_adj]]/20)*SIN(RADIANS(_10sept_0_30[[#This Row],[H_phase]])))*0.9</f>
        <v>3.1940342942484741E-4</v>
      </c>
      <c r="J92">
        <f>(10^(_10sept_0_30[[#This Row],[V_mag_adj]]/20)*COS(RADIANS(_10sept_0_30[[#This Row],[V_phase]])))*0.9</f>
        <v>-1.028228985996846E-3</v>
      </c>
      <c r="K92">
        <f>(10^(_10sept_0_30[[#This Row],[V_mag_adj]]/20)*SIN(RADIANS(_10sept_0_30[[#This Row],[V_phase]])))*0.9</f>
        <v>3.2065144747446273E-4</v>
      </c>
    </row>
    <row r="93" spans="1:11" x14ac:dyDescent="0.25">
      <c r="A93">
        <v>-90</v>
      </c>
      <c r="B93">
        <v>-18.489999999999998</v>
      </c>
      <c r="C93">
        <v>-179.82</v>
      </c>
      <c r="D93">
        <v>-18.399999999999999</v>
      </c>
      <c r="E93">
        <v>-179.84</v>
      </c>
      <c r="F93">
        <f>_10sept_0_30[[#This Row],[H_mag]]-40</f>
        <v>-58.489999999999995</v>
      </c>
      <c r="G93">
        <f>_10sept_0_30[[#This Row],[V_mag]]-40</f>
        <v>-58.4</v>
      </c>
      <c r="H93">
        <f>(10^(_10sept_0_30[[#This Row],[H_mag_adj]]/20)*COS(RADIANS(_10sept_0_30[[#This Row],[H_phase]])))*0.9</f>
        <v>-1.0708789116466947E-3</v>
      </c>
      <c r="I93">
        <f>(10^(_10sept_0_30[[#This Row],[H_mag_adj]]/20)*SIN(RADIANS(_10sept_0_30[[#This Row],[H_phase]])))*0.9</f>
        <v>-3.3642763897468568E-6</v>
      </c>
      <c r="J93">
        <f>(10^(_10sept_0_30[[#This Row],[V_mag_adj]]/20)*COS(RADIANS(_10sept_0_30[[#This Row],[V_phase]])))*0.9</f>
        <v>-1.0820337721808644E-3</v>
      </c>
      <c r="K93">
        <f>(10^(_10sept_0_30[[#This Row],[V_mag_adj]]/20)*SIN(RADIANS(_10sept_0_30[[#This Row],[V_phase]])))*0.9</f>
        <v>-3.0216161651719262E-6</v>
      </c>
    </row>
    <row r="94" spans="1:11" x14ac:dyDescent="0.25">
      <c r="A94">
        <v>-89</v>
      </c>
      <c r="B94">
        <v>-18.39</v>
      </c>
      <c r="C94">
        <v>-162.29</v>
      </c>
      <c r="D94">
        <v>-18.420000000000002</v>
      </c>
      <c r="E94">
        <v>-162.4</v>
      </c>
      <c r="F94">
        <f>_10sept_0_30[[#This Row],[H_mag]]-40</f>
        <v>-58.39</v>
      </c>
      <c r="G94">
        <f>_10sept_0_30[[#This Row],[V_mag]]-40</f>
        <v>-58.42</v>
      </c>
      <c r="H94">
        <f>(10^(_10sept_0_30[[#This Row],[H_mag_adj]]/20)*COS(RADIANS(_10sept_0_30[[#This Row],[H_phase]])))*0.9</f>
        <v>-1.0319458706443936E-3</v>
      </c>
      <c r="I94">
        <f>(10^(_10sept_0_30[[#This Row],[H_mag_adj]]/20)*SIN(RADIANS(_10sept_0_30[[#This Row],[H_phase]])))*0.9</f>
        <v>-3.295344009830214E-4</v>
      </c>
      <c r="J94">
        <f>(10^(_10sept_0_30[[#This Row],[V_mag_adj]]/20)*COS(RADIANS(_10sept_0_30[[#This Row],[V_phase]])))*0.9</f>
        <v>-1.0290163876075164E-3</v>
      </c>
      <c r="K94">
        <f>(10^(_10sept_0_30[[#This Row],[V_mag_adj]]/20)*SIN(RADIANS(_10sept_0_30[[#This Row],[V_phase]])))*0.9</f>
        <v>-3.2642322592366053E-4</v>
      </c>
    </row>
    <row r="95" spans="1:11" x14ac:dyDescent="0.25">
      <c r="A95">
        <v>-88</v>
      </c>
      <c r="B95">
        <v>-18.399999999999999</v>
      </c>
      <c r="C95">
        <v>-144.88</v>
      </c>
      <c r="D95">
        <v>-18.43</v>
      </c>
      <c r="E95">
        <v>-144.71</v>
      </c>
      <c r="F95">
        <f>_10sept_0_30[[#This Row],[H_mag]]-40</f>
        <v>-58.4</v>
      </c>
      <c r="G95">
        <f>_10sept_0_30[[#This Row],[V_mag]]-40</f>
        <v>-58.43</v>
      </c>
      <c r="H95">
        <f>(10^(_10sept_0_30[[#This Row],[H_mag_adj]]/20)*COS(RADIANS(_10sept_0_30[[#This Row],[H_phase]])))*0.9</f>
        <v>-8.8505184185003758E-4</v>
      </c>
      <c r="I95">
        <f>(10^(_10sept_0_30[[#This Row],[H_mag_adj]]/20)*SIN(RADIANS(_10sept_0_30[[#This Row],[H_phase]])))*0.9</f>
        <v>-6.2248650711646449E-4</v>
      </c>
      <c r="J95">
        <f>(10^(_10sept_0_30[[#This Row],[V_mag_adj]]/20)*COS(RADIANS(_10sept_0_30[[#This Row],[V_phase]])))*0.9</f>
        <v>-8.8015578791140645E-4</v>
      </c>
      <c r="K95">
        <f>(10^(_10sept_0_30[[#This Row],[V_mag_adj]]/20)*SIN(RADIANS(_10sept_0_30[[#This Row],[V_phase]])))*0.9</f>
        <v>-6.2295443655416001E-4</v>
      </c>
    </row>
    <row r="96" spans="1:11" x14ac:dyDescent="0.25">
      <c r="A96">
        <v>-87</v>
      </c>
      <c r="B96">
        <v>-18.37</v>
      </c>
      <c r="C96">
        <v>-127.03</v>
      </c>
      <c r="D96">
        <v>-18.41</v>
      </c>
      <c r="E96">
        <v>-126.41</v>
      </c>
      <c r="F96">
        <f>_10sept_0_30[[#This Row],[H_mag]]-40</f>
        <v>-58.370000000000005</v>
      </c>
      <c r="G96">
        <f>_10sept_0_30[[#This Row],[V_mag]]-40</f>
        <v>-58.41</v>
      </c>
      <c r="H96">
        <f>(10^(_10sept_0_30[[#This Row],[H_mag_adj]]/20)*COS(RADIANS(_10sept_0_30[[#This Row],[H_phase]])))*0.9</f>
        <v>-6.5389367235439786E-4</v>
      </c>
      <c r="I96">
        <f>(10^(_10sept_0_30[[#This Row],[H_mag_adj]]/20)*SIN(RADIANS(_10sept_0_30[[#This Row],[H_phase]])))*0.9</f>
        <v>-8.6680154621820386E-4</v>
      </c>
      <c r="J96">
        <f>(10^(_10sept_0_30[[#This Row],[V_mag_adj]]/20)*COS(RADIANS(_10sept_0_30[[#This Row],[V_phase]])))*0.9</f>
        <v>-6.4151477889599147E-4</v>
      </c>
      <c r="K96">
        <f>(10^(_10sept_0_30[[#This Row],[V_mag_adj]]/20)*SIN(RADIANS(_10sept_0_30[[#This Row],[V_phase]])))*0.9</f>
        <v>-8.6981160212609861E-4</v>
      </c>
    </row>
    <row r="97" spans="1:11" x14ac:dyDescent="0.25">
      <c r="A97">
        <v>-86</v>
      </c>
      <c r="B97">
        <v>-18.5</v>
      </c>
      <c r="C97">
        <v>-108.31</v>
      </c>
      <c r="D97">
        <v>-18.46</v>
      </c>
      <c r="E97">
        <v>-107.39</v>
      </c>
      <c r="F97">
        <f>_10sept_0_30[[#This Row],[H_mag]]-40</f>
        <v>-58.5</v>
      </c>
      <c r="G97">
        <f>_10sept_0_30[[#This Row],[V_mag]]-40</f>
        <v>-58.46</v>
      </c>
      <c r="H97">
        <f>(10^(_10sept_0_30[[#This Row],[H_mag_adj]]/20)*COS(RADIANS(_10sept_0_30[[#This Row],[H_phase]])))*0.9</f>
        <v>-3.3603990262910221E-4</v>
      </c>
      <c r="I97">
        <f>(10^(_10sept_0_30[[#This Row],[H_mag_adj]]/20)*SIN(RADIANS(_10sept_0_30[[#This Row],[H_phase]])))*0.9</f>
        <v>-1.0154962309065719E-3</v>
      </c>
      <c r="J97">
        <f>(10^(_10sept_0_30[[#This Row],[V_mag_adj]]/20)*COS(RADIANS(_10sept_0_30[[#This Row],[V_phase]])))*0.9</f>
        <v>-3.2116706000854834E-4</v>
      </c>
      <c r="K97">
        <f>(10^(_10sept_0_30[[#This Row],[V_mag_adj]]/20)*SIN(RADIANS(_10sept_0_30[[#This Row],[V_phase]])))*0.9</f>
        <v>-1.0254725107886784E-3</v>
      </c>
    </row>
    <row r="98" spans="1:11" x14ac:dyDescent="0.25">
      <c r="A98">
        <v>-85</v>
      </c>
      <c r="B98">
        <v>-18.34</v>
      </c>
      <c r="C98">
        <v>-88.94</v>
      </c>
      <c r="D98">
        <v>-18.27</v>
      </c>
      <c r="E98">
        <v>-88.41</v>
      </c>
      <c r="F98">
        <f>_10sept_0_30[[#This Row],[H_mag]]-40</f>
        <v>-58.34</v>
      </c>
      <c r="G98">
        <f>_10sept_0_30[[#This Row],[V_mag]]-40</f>
        <v>-58.269999999999996</v>
      </c>
      <c r="H98">
        <f>(10^(_10sept_0_30[[#This Row],[H_mag_adj]]/20)*COS(RADIANS(_10sept_0_30[[#This Row],[H_phase]])))*0.9</f>
        <v>2.0155843045193814E-5</v>
      </c>
      <c r="I98">
        <f>(10^(_10sept_0_30[[#This Row],[H_mag_adj]]/20)*SIN(RADIANS(_10sept_0_30[[#This Row],[H_phase]])))*0.9</f>
        <v>-1.0893518683902934E-3</v>
      </c>
      <c r="J98">
        <f>(10^(_10sept_0_30[[#This Row],[V_mag_adj]]/20)*COS(RADIANS(_10sept_0_30[[#This Row],[V_phase]])))*0.9</f>
        <v>3.0476231088318827E-5</v>
      </c>
      <c r="K98">
        <f>(10^(_10sept_0_30[[#This Row],[V_mag_adj]]/20)*SIN(RADIANS(_10sept_0_30[[#This Row],[V_phase]])))*0.9</f>
        <v>-1.0979315426220761E-3</v>
      </c>
    </row>
    <row r="99" spans="1:11" x14ac:dyDescent="0.25">
      <c r="A99">
        <v>-84</v>
      </c>
      <c r="B99">
        <v>-17.920000000000002</v>
      </c>
      <c r="C99">
        <v>-69.16</v>
      </c>
      <c r="D99">
        <v>-17.989999999999998</v>
      </c>
      <c r="E99">
        <v>-67.459999999999994</v>
      </c>
      <c r="F99">
        <f>_10sept_0_30[[#This Row],[H_mag]]-40</f>
        <v>-57.92</v>
      </c>
      <c r="G99">
        <f>_10sept_0_30[[#This Row],[V_mag]]-40</f>
        <v>-57.989999999999995</v>
      </c>
      <c r="H99">
        <f>(10^(_10sept_0_30[[#This Row],[H_mag_adj]]/20)*COS(RADIANS(_10sept_0_30[[#This Row],[H_phase]])))*0.9</f>
        <v>4.0681693584238764E-4</v>
      </c>
      <c r="I99">
        <f>(10^(_10sept_0_30[[#This Row],[H_mag_adj]]/20)*SIN(RADIANS(_10sept_0_30[[#This Row],[H_phase]])))*0.9</f>
        <v>-1.0687050162422104E-3</v>
      </c>
      <c r="J99">
        <f>(10^(_10sept_0_30[[#This Row],[V_mag_adj]]/20)*COS(RADIANS(_10sept_0_30[[#This Row],[V_phase]])))*0.9</f>
        <v>4.3482391806440773E-4</v>
      </c>
      <c r="K99">
        <f>(10^(_10sept_0_30[[#This Row],[V_mag_adj]]/20)*SIN(RADIANS(_10sept_0_30[[#This Row],[V_phase]])))*0.9</f>
        <v>-1.0476884205923617E-3</v>
      </c>
    </row>
    <row r="100" spans="1:11" x14ac:dyDescent="0.25">
      <c r="A100">
        <v>-83</v>
      </c>
      <c r="B100">
        <v>-17.25</v>
      </c>
      <c r="C100">
        <v>-48.35</v>
      </c>
      <c r="D100">
        <v>-17.23</v>
      </c>
      <c r="E100">
        <v>-47.89</v>
      </c>
      <c r="F100">
        <f>_10sept_0_30[[#This Row],[H_mag]]-40</f>
        <v>-57.25</v>
      </c>
      <c r="G100">
        <f>_10sept_0_30[[#This Row],[V_mag]]-40</f>
        <v>-57.230000000000004</v>
      </c>
      <c r="H100">
        <f>(10^(_10sept_0_30[[#This Row],[H_mag_adj]]/20)*COS(RADIANS(_10sept_0_30[[#This Row],[H_phase]])))*0.9</f>
        <v>8.208972874373065E-4</v>
      </c>
      <c r="I100">
        <f>(10^(_10sept_0_30[[#This Row],[H_mag_adj]]/20)*SIN(RADIANS(_10sept_0_30[[#This Row],[H_phase]])))*0.9</f>
        <v>-9.2297530084223299E-4</v>
      </c>
      <c r="J100">
        <f>(10^(_10sept_0_30[[#This Row],[V_mag_adj]]/20)*COS(RADIANS(_10sept_0_30[[#This Row],[V_phase]])))*0.9</f>
        <v>8.3019025691341065E-4</v>
      </c>
      <c r="K100">
        <f>(10^(_10sept_0_30[[#This Row],[V_mag_adj]]/20)*SIN(RADIANS(_10sept_0_30[[#This Row],[V_phase]])))*0.9</f>
        <v>-9.1846745637963218E-4</v>
      </c>
    </row>
    <row r="101" spans="1:11" x14ac:dyDescent="0.25">
      <c r="A101">
        <v>-82</v>
      </c>
      <c r="B101">
        <v>-16.36</v>
      </c>
      <c r="C101">
        <v>-30.61</v>
      </c>
      <c r="D101">
        <v>-16.34</v>
      </c>
      <c r="E101">
        <v>-29.81</v>
      </c>
      <c r="F101">
        <f>_10sept_0_30[[#This Row],[H_mag]]-40</f>
        <v>-56.36</v>
      </c>
      <c r="G101">
        <f>_10sept_0_30[[#This Row],[V_mag]]-40</f>
        <v>-56.34</v>
      </c>
      <c r="H101">
        <f>(10^(_10sept_0_30[[#This Row],[H_mag_adj]]/20)*COS(RADIANS(_10sept_0_30[[#This Row],[H_phase]])))*0.9</f>
        <v>1.1777976456287113E-3</v>
      </c>
      <c r="I101">
        <f>(10^(_10sept_0_30[[#This Row],[H_mag_adj]]/20)*SIN(RADIANS(_10sept_0_30[[#This Row],[H_phase]])))*0.9</f>
        <v>-6.9682507560627654E-4</v>
      </c>
      <c r="J101">
        <f>(10^(_10sept_0_30[[#This Row],[V_mag_adj]]/20)*COS(RADIANS(_10sept_0_30[[#This Row],[V_phase]])))*0.9</f>
        <v>1.1901493034463769E-3</v>
      </c>
      <c r="K101">
        <f>(10^(_10sept_0_30[[#This Row],[V_mag_adj]]/20)*SIN(RADIANS(_10sept_0_30[[#This Row],[V_phase]])))*0.9</f>
        <v>-6.8188081110657182E-4</v>
      </c>
    </row>
    <row r="102" spans="1:11" x14ac:dyDescent="0.25">
      <c r="A102">
        <v>-81</v>
      </c>
      <c r="B102">
        <v>-15.38</v>
      </c>
      <c r="C102">
        <v>-14.12</v>
      </c>
      <c r="D102">
        <v>-15.35</v>
      </c>
      <c r="E102">
        <v>-13.23</v>
      </c>
      <c r="F102">
        <f>_10sept_0_30[[#This Row],[H_mag]]-40</f>
        <v>-55.38</v>
      </c>
      <c r="G102">
        <f>_10sept_0_30[[#This Row],[V_mag]]-40</f>
        <v>-55.35</v>
      </c>
      <c r="H102">
        <f>(10^(_10sept_0_30[[#This Row],[H_mag_adj]]/20)*COS(RADIANS(_10sept_0_30[[#This Row],[H_phase]])))*0.9</f>
        <v>1.4856579492158045E-3</v>
      </c>
      <c r="I102">
        <f>(10^(_10sept_0_30[[#This Row],[H_mag_adj]]/20)*SIN(RADIANS(_10sept_0_30[[#This Row],[H_phase]])))*0.9</f>
        <v>-3.7372284378929332E-4</v>
      </c>
      <c r="J102">
        <f>(10^(_10sept_0_30[[#This Row],[V_mag_adj]]/20)*COS(RADIANS(_10sept_0_30[[#This Row],[V_phase]])))*0.9</f>
        <v>1.4964432983909997E-3</v>
      </c>
      <c r="K102">
        <f>(10^(_10sept_0_30[[#This Row],[V_mag_adj]]/20)*SIN(RADIANS(_10sept_0_30[[#This Row],[V_phase]])))*0.9</f>
        <v>-3.5181434882847765E-4</v>
      </c>
    </row>
    <row r="103" spans="1:11" x14ac:dyDescent="0.25">
      <c r="A103">
        <v>-80</v>
      </c>
      <c r="B103">
        <v>-14.57</v>
      </c>
      <c r="C103">
        <v>0.17</v>
      </c>
      <c r="D103">
        <v>-14.48</v>
      </c>
      <c r="E103">
        <v>1.37</v>
      </c>
      <c r="F103">
        <f>_10sept_0_30[[#This Row],[H_mag]]-40</f>
        <v>-54.57</v>
      </c>
      <c r="G103">
        <f>_10sept_0_30[[#This Row],[V_mag]]-40</f>
        <v>-54.480000000000004</v>
      </c>
      <c r="H103">
        <f>(10^(_10sept_0_30[[#This Row],[H_mag_adj]]/20)*COS(RADIANS(_10sept_0_30[[#This Row],[H_phase]])))*0.9</f>
        <v>1.6816693072628061E-3</v>
      </c>
      <c r="I103">
        <f>(10^(_10sept_0_30[[#This Row],[H_mag_adj]]/20)*SIN(RADIANS(_10sept_0_30[[#This Row],[H_phase]])))*0.9</f>
        <v>4.9896279200272263E-6</v>
      </c>
      <c r="J103">
        <f>(10^(_10sept_0_30[[#This Row],[V_mag_adj]]/20)*COS(RADIANS(_10sept_0_30[[#This Row],[V_phase]])))*0.9</f>
        <v>1.6987064922797731E-3</v>
      </c>
      <c r="K103">
        <f>(10^(_10sept_0_30[[#This Row],[V_mag_adj]]/20)*SIN(RADIANS(_10sept_0_30[[#This Row],[V_phase]])))*0.9</f>
        <v>4.0625531862651995E-5</v>
      </c>
    </row>
    <row r="104" spans="1:11" x14ac:dyDescent="0.25">
      <c r="A104">
        <v>-79</v>
      </c>
      <c r="B104">
        <v>-13.83</v>
      </c>
      <c r="C104">
        <v>14.26</v>
      </c>
      <c r="D104">
        <v>-13.82</v>
      </c>
      <c r="E104">
        <v>14.28</v>
      </c>
      <c r="F104">
        <f>_10sept_0_30[[#This Row],[H_mag]]-40</f>
        <v>-53.83</v>
      </c>
      <c r="G104">
        <f>_10sept_0_30[[#This Row],[V_mag]]-40</f>
        <v>-53.82</v>
      </c>
      <c r="H104">
        <f>(10^(_10sept_0_30[[#This Row],[H_mag_adj]]/20)*COS(RADIANS(_10sept_0_30[[#This Row],[H_phase]])))*0.9</f>
        <v>1.7748044450093192E-3</v>
      </c>
      <c r="I104">
        <f>(10^(_10sept_0_30[[#This Row],[H_mag_adj]]/20)*SIN(RADIANS(_10sept_0_30[[#This Row],[H_phase]])))*0.9</f>
        <v>4.5107266378597899E-4</v>
      </c>
      <c r="J104">
        <f>(10^(_10sept_0_30[[#This Row],[V_mag_adj]]/20)*COS(RADIANS(_10sept_0_30[[#This Row],[V_phase]])))*0.9</f>
        <v>1.7766911971272329E-3</v>
      </c>
      <c r="K104">
        <f>(10^(_10sept_0_30[[#This Row],[V_mag_adj]]/20)*SIN(RADIANS(_10sept_0_30[[#This Row],[V_phase]])))*0.9</f>
        <v>4.5221248920053085E-4</v>
      </c>
    </row>
    <row r="105" spans="1:11" x14ac:dyDescent="0.25">
      <c r="A105">
        <v>-78</v>
      </c>
      <c r="B105">
        <v>-13.37</v>
      </c>
      <c r="C105">
        <v>26.81</v>
      </c>
      <c r="D105">
        <v>-13.42</v>
      </c>
      <c r="E105">
        <v>27.05</v>
      </c>
      <c r="F105">
        <f>_10sept_0_30[[#This Row],[H_mag]]-40</f>
        <v>-53.37</v>
      </c>
      <c r="G105">
        <f>_10sept_0_30[[#This Row],[V_mag]]-40</f>
        <v>-53.42</v>
      </c>
      <c r="H105">
        <f>(10^(_10sept_0_30[[#This Row],[H_mag_adj]]/20)*COS(RADIANS(_10sept_0_30[[#This Row],[H_phase]])))*0.9</f>
        <v>1.7232734415649532E-3</v>
      </c>
      <c r="I105">
        <f>(10^(_10sept_0_30[[#This Row],[H_mag_adj]]/20)*SIN(RADIANS(_10sept_0_30[[#This Row],[H_phase]])))*0.9</f>
        <v>8.7086559904836405E-4</v>
      </c>
      <c r="J105">
        <f>(10^(_10sept_0_30[[#This Row],[V_mag_adj]]/20)*COS(RADIANS(_10sept_0_30[[#This Row],[V_phase]])))*0.9</f>
        <v>1.7097400238430544E-3</v>
      </c>
      <c r="K105">
        <f>(10^(_10sept_0_30[[#This Row],[V_mag_adj]]/20)*SIN(RADIANS(_10sept_0_30[[#This Row],[V_phase]])))*0.9</f>
        <v>8.7303627535431627E-4</v>
      </c>
    </row>
    <row r="106" spans="1:11" x14ac:dyDescent="0.25">
      <c r="A106">
        <v>-77</v>
      </c>
      <c r="B106">
        <v>-13.06</v>
      </c>
      <c r="C106">
        <v>39.799999999999997</v>
      </c>
      <c r="D106">
        <v>-13.06</v>
      </c>
      <c r="E106">
        <v>40.39</v>
      </c>
      <c r="F106">
        <f>_10sept_0_30[[#This Row],[H_mag]]-40</f>
        <v>-53.06</v>
      </c>
      <c r="G106">
        <f>_10sept_0_30[[#This Row],[V_mag]]-40</f>
        <v>-53.06</v>
      </c>
      <c r="H106">
        <f>(10^(_10sept_0_30[[#This Row],[H_mag_adj]]/20)*COS(RADIANS(_10sept_0_30[[#This Row],[H_phase]])))*0.9</f>
        <v>1.5373191211469908E-3</v>
      </c>
      <c r="I106">
        <f>(10^(_10sept_0_30[[#This Row],[H_mag_adj]]/20)*SIN(RADIANS(_10sept_0_30[[#This Row],[H_phase]])))*0.9</f>
        <v>1.2808460033701178E-3</v>
      </c>
      <c r="J106">
        <f>(10^(_10sept_0_30[[#This Row],[V_mag_adj]]/20)*COS(RADIANS(_10sept_0_30[[#This Row],[V_phase]])))*0.9</f>
        <v>1.5240484101765044E-3</v>
      </c>
      <c r="K106">
        <f>(10^(_10sept_0_30[[#This Row],[V_mag_adj]]/20)*SIN(RADIANS(_10sept_0_30[[#This Row],[V_phase]])))*0.9</f>
        <v>1.29660827084815E-3</v>
      </c>
    </row>
    <row r="107" spans="1:11" x14ac:dyDescent="0.25">
      <c r="A107">
        <v>-76</v>
      </c>
      <c r="B107">
        <v>-12.8</v>
      </c>
      <c r="C107">
        <v>54.23</v>
      </c>
      <c r="D107">
        <v>-12.77</v>
      </c>
      <c r="E107">
        <v>54.12</v>
      </c>
      <c r="F107">
        <f>_10sept_0_30[[#This Row],[H_mag]]-40</f>
        <v>-52.8</v>
      </c>
      <c r="G107">
        <f>_10sept_0_30[[#This Row],[V_mag]]-40</f>
        <v>-52.769999999999996</v>
      </c>
      <c r="H107">
        <f>(10^(_10sept_0_30[[#This Row],[H_mag_adj]]/20)*COS(RADIANS(_10sept_0_30[[#This Row],[H_phase]])))*0.9</f>
        <v>1.2051788083369147E-3</v>
      </c>
      <c r="I107">
        <f>(10^(_10sept_0_30[[#This Row],[H_mag_adj]]/20)*SIN(RADIANS(_10sept_0_30[[#This Row],[H_phase]])))*0.9</f>
        <v>1.6728671399602465E-3</v>
      </c>
      <c r="J107">
        <f>(10^(_10sept_0_30[[#This Row],[V_mag_adj]]/20)*COS(RADIANS(_10sept_0_30[[#This Row],[V_phase]])))*0.9</f>
        <v>1.212569100737831E-3</v>
      </c>
      <c r="K107">
        <f>(10^(_10sept_0_30[[#This Row],[V_mag_adj]]/20)*SIN(RADIANS(_10sept_0_30[[#This Row],[V_phase]])))*0.9</f>
        <v>1.6763301331524209E-3</v>
      </c>
    </row>
    <row r="108" spans="1:11" x14ac:dyDescent="0.25">
      <c r="A108">
        <v>-75</v>
      </c>
      <c r="B108">
        <v>-12.55</v>
      </c>
      <c r="C108">
        <v>68.5</v>
      </c>
      <c r="D108">
        <v>-12.53</v>
      </c>
      <c r="E108">
        <v>68</v>
      </c>
      <c r="F108">
        <f>_10sept_0_30[[#This Row],[H_mag]]-40</f>
        <v>-52.55</v>
      </c>
      <c r="G108">
        <f>_10sept_0_30[[#This Row],[V_mag]]-40</f>
        <v>-52.53</v>
      </c>
      <c r="H108">
        <f>(10^(_10sept_0_30[[#This Row],[H_mag_adj]]/20)*COS(RADIANS(_10sept_0_30[[#This Row],[H_phase]])))*0.9</f>
        <v>7.7771046342957491E-4</v>
      </c>
      <c r="I108">
        <f>(10^(_10sept_0_30[[#This Row],[H_mag_adj]]/20)*SIN(RADIANS(_10sept_0_30[[#This Row],[H_phase]])))*0.9</f>
        <v>1.974333031421604E-3</v>
      </c>
      <c r="J108">
        <f>(10^(_10sept_0_30[[#This Row],[V_mag_adj]]/20)*COS(RADIANS(_10sept_0_30[[#This Row],[V_phase]])))*0.9</f>
        <v>7.9674239453978574E-4</v>
      </c>
      <c r="K108">
        <f>(10^(_10sept_0_30[[#This Row],[V_mag_adj]]/20)*SIN(RADIANS(_10sept_0_30[[#This Row],[V_phase]])))*0.9</f>
        <v>1.9720066262848435E-3</v>
      </c>
    </row>
    <row r="109" spans="1:11" x14ac:dyDescent="0.25">
      <c r="A109">
        <v>-74</v>
      </c>
      <c r="B109">
        <v>-12.18</v>
      </c>
      <c r="C109">
        <v>83.9</v>
      </c>
      <c r="D109">
        <v>-12.22</v>
      </c>
      <c r="E109">
        <v>82.79</v>
      </c>
      <c r="F109">
        <f>_10sept_0_30[[#This Row],[H_mag]]-40</f>
        <v>-52.18</v>
      </c>
      <c r="G109">
        <f>_10sept_0_30[[#This Row],[V_mag]]-40</f>
        <v>-52.22</v>
      </c>
      <c r="H109">
        <f>(10^(_10sept_0_30[[#This Row],[H_mag_adj]]/20)*COS(RADIANS(_10sept_0_30[[#This Row],[H_phase]])))*0.9</f>
        <v>2.3530381074045027E-4</v>
      </c>
      <c r="I109">
        <f>(10^(_10sept_0_30[[#This Row],[H_mag_adj]]/20)*SIN(RADIANS(_10sept_0_30[[#This Row],[H_phase]])))*0.9</f>
        <v>2.2017931787880803E-3</v>
      </c>
      <c r="J109">
        <f>(10^(_10sept_0_30[[#This Row],[V_mag_adj]]/20)*COS(RADIANS(_10sept_0_30[[#This Row],[V_phase]])))*0.9</f>
        <v>2.7663577406012666E-4</v>
      </c>
      <c r="K109">
        <f>(10^(_10sept_0_30[[#This Row],[V_mag_adj]]/20)*SIN(RADIANS(_10sept_0_30[[#This Row],[V_phase]])))*0.9</f>
        <v>2.1867282332699196E-3</v>
      </c>
    </row>
    <row r="110" spans="1:11" x14ac:dyDescent="0.25">
      <c r="A110">
        <v>-73</v>
      </c>
      <c r="B110">
        <v>-11.86</v>
      </c>
      <c r="C110">
        <v>98.99</v>
      </c>
      <c r="D110">
        <v>-11.85</v>
      </c>
      <c r="E110">
        <v>97.84</v>
      </c>
      <c r="F110">
        <f>_10sept_0_30[[#This Row],[H_mag]]-40</f>
        <v>-51.86</v>
      </c>
      <c r="G110">
        <f>_10sept_0_30[[#This Row],[V_mag]]-40</f>
        <v>-51.85</v>
      </c>
      <c r="H110">
        <f>(10^(_10sept_0_30[[#This Row],[H_mag_adj]]/20)*COS(RADIANS(_10sept_0_30[[#This Row],[H_phase]])))*0.9</f>
        <v>-3.5900137026246166E-4</v>
      </c>
      <c r="I110">
        <f>(10^(_10sept_0_30[[#This Row],[H_mag_adj]]/20)*SIN(RADIANS(_10sept_0_30[[#This Row],[H_phase]])))*0.9</f>
        <v>2.2692086744154879E-3</v>
      </c>
      <c r="J110">
        <f>(10^(_10sept_0_30[[#This Row],[V_mag_adj]]/20)*COS(RADIANS(_10sept_0_30[[#This Row],[V_phase]])))*0.9</f>
        <v>-3.1374718742904084E-4</v>
      </c>
      <c r="K110">
        <f>(10^(_10sept_0_30[[#This Row],[V_mag_adj]]/20)*SIN(RADIANS(_10sept_0_30[[#This Row],[V_phase]])))*0.9</f>
        <v>2.2785785434838277E-3</v>
      </c>
    </row>
    <row r="111" spans="1:11" x14ac:dyDescent="0.25">
      <c r="A111">
        <v>-72</v>
      </c>
      <c r="B111">
        <v>-11.47</v>
      </c>
      <c r="C111">
        <v>114.05</v>
      </c>
      <c r="D111">
        <v>-11.49</v>
      </c>
      <c r="E111">
        <v>111.85</v>
      </c>
      <c r="F111">
        <f>_10sept_0_30[[#This Row],[H_mag]]-40</f>
        <v>-51.47</v>
      </c>
      <c r="G111">
        <f>_10sept_0_30[[#This Row],[V_mag]]-40</f>
        <v>-51.49</v>
      </c>
      <c r="H111">
        <f>(10^(_10sept_0_30[[#This Row],[H_mag_adj]]/20)*COS(RADIANS(_10sept_0_30[[#This Row],[H_phase]])))*0.9</f>
        <v>-9.7927810443942769E-4</v>
      </c>
      <c r="I111">
        <f>(10^(_10sept_0_30[[#This Row],[H_mag_adj]]/20)*SIN(RADIANS(_10sept_0_30[[#This Row],[H_phase]])))*0.9</f>
        <v>2.1943390663683492E-3</v>
      </c>
      <c r="J111">
        <f>(10^(_10sept_0_30[[#This Row],[V_mag_adj]]/20)*COS(RADIANS(_10sept_0_30[[#This Row],[V_phase]])))*0.9</f>
        <v>-8.9226354556541329E-4</v>
      </c>
      <c r="K111">
        <f>(10^(_10sept_0_30[[#This Row],[V_mag_adj]]/20)*SIN(RADIANS(_10sept_0_30[[#This Row],[V_phase]])))*0.9</f>
        <v>2.225184416123409E-3</v>
      </c>
    </row>
    <row r="112" spans="1:11" x14ac:dyDescent="0.25">
      <c r="A112">
        <v>-71</v>
      </c>
      <c r="B112">
        <v>-11.02</v>
      </c>
      <c r="C112">
        <v>127.7</v>
      </c>
      <c r="D112">
        <v>-11.04</v>
      </c>
      <c r="E112">
        <v>125.73</v>
      </c>
      <c r="F112">
        <f>_10sept_0_30[[#This Row],[H_mag]]-40</f>
        <v>-51.019999999999996</v>
      </c>
      <c r="G112">
        <f>_10sept_0_30[[#This Row],[V_mag]]-40</f>
        <v>-51.04</v>
      </c>
      <c r="H112">
        <f>(10^(_10sept_0_30[[#This Row],[H_mag_adj]]/20)*COS(RADIANS(_10sept_0_30[[#This Row],[H_phase]])))*0.9</f>
        <v>-1.5475980528989496E-3</v>
      </c>
      <c r="I112">
        <f>(10^(_10sept_0_30[[#This Row],[H_mag_adj]]/20)*SIN(RADIANS(_10sept_0_30[[#This Row],[H_phase]])))*0.9</f>
        <v>2.0023578984442215E-3</v>
      </c>
      <c r="J112">
        <f>(10^(_10sept_0_30[[#This Row],[V_mag_adj]]/20)*COS(RADIANS(_10sept_0_30[[#This Row],[V_phase]])))*0.9</f>
        <v>-1.4744509254494677E-3</v>
      </c>
      <c r="K112">
        <f>(10^(_10sept_0_30[[#This Row],[V_mag_adj]]/20)*SIN(RADIANS(_10sept_0_30[[#This Row],[V_phase]])))*0.9</f>
        <v>2.0496500591494866E-3</v>
      </c>
    </row>
    <row r="113" spans="1:11" x14ac:dyDescent="0.25">
      <c r="A113">
        <v>-70</v>
      </c>
      <c r="B113">
        <v>-10.58</v>
      </c>
      <c r="C113">
        <v>141.28</v>
      </c>
      <c r="D113">
        <v>-10.59</v>
      </c>
      <c r="E113">
        <v>139.78</v>
      </c>
      <c r="F113">
        <f>_10sept_0_30[[#This Row],[H_mag]]-40</f>
        <v>-50.58</v>
      </c>
      <c r="G113">
        <f>_10sept_0_30[[#This Row],[V_mag]]-40</f>
        <v>-50.59</v>
      </c>
      <c r="H113">
        <f>(10^(_10sept_0_30[[#This Row],[H_mag_adj]]/20)*COS(RADIANS(_10sept_0_30[[#This Row],[H_phase]])))*0.9</f>
        <v>-2.0770894303102647E-3</v>
      </c>
      <c r="I113">
        <f>(10^(_10sept_0_30[[#This Row],[H_mag_adj]]/20)*SIN(RADIANS(_10sept_0_30[[#This Row],[H_phase]])))*0.9</f>
        <v>1.6652531572813821E-3</v>
      </c>
      <c r="J113">
        <f>(10^(_10sept_0_30[[#This Row],[V_mag_adj]]/20)*COS(RADIANS(_10sept_0_30[[#This Row],[V_phase]])))*0.9</f>
        <v>-2.0304474326562762E-3</v>
      </c>
      <c r="K113">
        <f>(10^(_10sept_0_30[[#This Row],[V_mag_adj]]/20)*SIN(RADIANS(_10sept_0_30[[#This Row],[V_phase]])))*0.9</f>
        <v>1.7170763836135063E-3</v>
      </c>
    </row>
    <row r="114" spans="1:11" x14ac:dyDescent="0.25">
      <c r="A114">
        <v>-69</v>
      </c>
      <c r="B114">
        <v>-10.210000000000001</v>
      </c>
      <c r="C114">
        <v>154.09</v>
      </c>
      <c r="D114">
        <v>-10.199999999999999</v>
      </c>
      <c r="E114">
        <v>152.51</v>
      </c>
      <c r="F114">
        <f>_10sept_0_30[[#This Row],[H_mag]]-40</f>
        <v>-50.21</v>
      </c>
      <c r="G114">
        <f>_10sept_0_30[[#This Row],[V_mag]]-40</f>
        <v>-50.2</v>
      </c>
      <c r="H114">
        <f>(10^(_10sept_0_30[[#This Row],[H_mag_adj]]/20)*COS(RADIANS(_10sept_0_30[[#This Row],[H_phase]])))*0.9</f>
        <v>-2.4988187664028907E-3</v>
      </c>
      <c r="I114">
        <f>(10^(_10sept_0_30[[#This Row],[H_mag_adj]]/20)*SIN(RADIANS(_10sept_0_30[[#This Row],[H_phase]])))*0.9</f>
        <v>1.2139002023495639E-3</v>
      </c>
      <c r="J114">
        <f>(10^(_10sept_0_30[[#This Row],[V_mag_adj]]/20)*COS(RADIANS(_10sept_0_30[[#This Row],[V_phase]])))*0.9</f>
        <v>-2.4672370793017702E-3</v>
      </c>
      <c r="K114">
        <f>(10^(_10sept_0_30[[#This Row],[V_mag_adj]]/20)*SIN(RADIANS(_10sept_0_30[[#This Row],[V_phase]])))*0.9</f>
        <v>1.2838150728559344E-3</v>
      </c>
    </row>
    <row r="115" spans="1:11" x14ac:dyDescent="0.25">
      <c r="A115">
        <v>-68</v>
      </c>
      <c r="B115">
        <v>-9.8000000000000007</v>
      </c>
      <c r="C115">
        <v>166.47</v>
      </c>
      <c r="D115">
        <v>-9.7899999999999991</v>
      </c>
      <c r="E115">
        <v>165.91</v>
      </c>
      <c r="F115">
        <f>_10sept_0_30[[#This Row],[H_mag]]-40</f>
        <v>-49.8</v>
      </c>
      <c r="G115">
        <f>_10sept_0_30[[#This Row],[V_mag]]-40</f>
        <v>-49.79</v>
      </c>
      <c r="H115">
        <f>(10^(_10sept_0_30[[#This Row],[H_mag_adj]]/20)*COS(RADIANS(_10sept_0_30[[#This Row],[H_phase]])))*0.9</f>
        <v>-2.8315182770530913E-3</v>
      </c>
      <c r="I115">
        <f>(10^(_10sept_0_30[[#This Row],[H_mag_adj]]/20)*SIN(RADIANS(_10sept_0_30[[#This Row],[H_phase]])))*0.9</f>
        <v>6.813556236845617E-4</v>
      </c>
      <c r="J115">
        <f>(10^(_10sept_0_30[[#This Row],[V_mag_adj]]/20)*COS(RADIANS(_10sept_0_30[[#This Row],[V_phase]])))*0.9</f>
        <v>-2.8279776321221092E-3</v>
      </c>
      <c r="K115">
        <f>(10^(_10sept_0_30[[#This Row],[V_mag_adj]]/20)*SIN(RADIANS(_10sept_0_30[[#This Row],[V_phase]])))*0.9</f>
        <v>7.0981418998272271E-4</v>
      </c>
    </row>
    <row r="116" spans="1:11" x14ac:dyDescent="0.25">
      <c r="A116">
        <v>-67</v>
      </c>
      <c r="B116">
        <v>-9.43</v>
      </c>
      <c r="C116">
        <v>178.52</v>
      </c>
      <c r="D116">
        <v>-9.44</v>
      </c>
      <c r="E116">
        <v>177.57</v>
      </c>
      <c r="F116">
        <f>_10sept_0_30[[#This Row],[H_mag]]-40</f>
        <v>-49.43</v>
      </c>
      <c r="G116">
        <f>_10sept_0_30[[#This Row],[V_mag]]-40</f>
        <v>-49.44</v>
      </c>
      <c r="H116">
        <f>(10^(_10sept_0_30[[#This Row],[H_mag_adj]]/20)*COS(RADIANS(_10sept_0_30[[#This Row],[H_phase]])))*0.9</f>
        <v>-3.038068804525429E-3</v>
      </c>
      <c r="I116">
        <f>(10^(_10sept_0_30[[#This Row],[H_mag_adj]]/20)*SIN(RADIANS(_10sept_0_30[[#This Row],[H_phase]])))*0.9</f>
        <v>7.849342784528399E-5</v>
      </c>
      <c r="J116">
        <f>(10^(_10sept_0_30[[#This Row],[V_mag_adj]]/20)*COS(RADIANS(_10sept_0_30[[#This Row],[V_phase]])))*0.9</f>
        <v>-3.0328560793313102E-3</v>
      </c>
      <c r="K116">
        <f>(10^(_10sept_0_30[[#This Row],[V_mag_adj]]/20)*SIN(RADIANS(_10sept_0_30[[#This Row],[V_phase]])))*0.9</f>
        <v>1.2870515620164071E-4</v>
      </c>
    </row>
    <row r="117" spans="1:11" x14ac:dyDescent="0.25">
      <c r="A117">
        <v>-66</v>
      </c>
      <c r="B117">
        <v>-9.0299999999999994</v>
      </c>
      <c r="C117">
        <v>-168.92</v>
      </c>
      <c r="D117">
        <v>-9.0500000000000007</v>
      </c>
      <c r="E117">
        <v>-170.01</v>
      </c>
      <c r="F117">
        <f>_10sept_0_30[[#This Row],[H_mag]]-40</f>
        <v>-49.03</v>
      </c>
      <c r="G117">
        <f>_10sept_0_30[[#This Row],[V_mag]]-40</f>
        <v>-49.05</v>
      </c>
      <c r="H117">
        <f>(10^(_10sept_0_30[[#This Row],[H_mag_adj]]/20)*COS(RADIANS(_10sept_0_30[[#This Row],[H_phase]])))*0.9</f>
        <v>-3.122991313940361E-3</v>
      </c>
      <c r="I117">
        <f>(10^(_10sept_0_30[[#This Row],[H_mag_adj]]/20)*SIN(RADIANS(_10sept_0_30[[#This Row],[H_phase]])))*0.9</f>
        <v>-6.1157452351825168E-4</v>
      </c>
      <c r="J117">
        <f>(10^(_10sept_0_30[[#This Row],[V_mag_adj]]/20)*COS(RADIANS(_10sept_0_30[[#This Row],[V_phase]])))*0.9</f>
        <v>-3.1268520087659292E-3</v>
      </c>
      <c r="K117">
        <f>(10^(_10sept_0_30[[#This Row],[V_mag_adj]]/20)*SIN(RADIANS(_10sept_0_30[[#This Row],[V_phase]])))*0.9</f>
        <v>-5.5078568484002912E-4</v>
      </c>
    </row>
    <row r="118" spans="1:11" x14ac:dyDescent="0.25">
      <c r="A118">
        <v>-65</v>
      </c>
      <c r="B118">
        <v>-8.6300000000000008</v>
      </c>
      <c r="C118">
        <v>-156.96</v>
      </c>
      <c r="D118">
        <v>-8.6199999999999992</v>
      </c>
      <c r="E118">
        <v>-157.76</v>
      </c>
      <c r="F118">
        <f>_10sept_0_30[[#This Row],[H_mag]]-40</f>
        <v>-48.63</v>
      </c>
      <c r="G118">
        <f>_10sept_0_30[[#This Row],[V_mag]]-40</f>
        <v>-48.62</v>
      </c>
      <c r="H118">
        <f>(10^(_10sept_0_30[[#This Row],[H_mag_adj]]/20)*COS(RADIANS(_10sept_0_30[[#This Row],[H_phase]])))*0.9</f>
        <v>-3.0664774028731348E-3</v>
      </c>
      <c r="I118">
        <f>(10^(_10sept_0_30[[#This Row],[H_mag_adj]]/20)*SIN(RADIANS(_10sept_0_30[[#This Row],[H_phase]])))*0.9</f>
        <v>-1.3041697142641086E-3</v>
      </c>
      <c r="J118">
        <f>(10^(_10sept_0_30[[#This Row],[V_mag_adj]]/20)*COS(RADIANS(_10sept_0_30[[#This Row],[V_phase]])))*0.9</f>
        <v>-3.0879406250111765E-3</v>
      </c>
      <c r="K118">
        <f>(10^(_10sept_0_30[[#This Row],[V_mag_adj]]/20)*SIN(RADIANS(_10sept_0_30[[#This Row],[V_phase]])))*0.9</f>
        <v>-1.2626807569639078E-3</v>
      </c>
    </row>
    <row r="119" spans="1:11" x14ac:dyDescent="0.25">
      <c r="A119">
        <v>-64</v>
      </c>
      <c r="B119">
        <v>-8.18</v>
      </c>
      <c r="C119">
        <v>-144.91999999999999</v>
      </c>
      <c r="D119">
        <v>-8.2200000000000006</v>
      </c>
      <c r="E119">
        <v>-145.84</v>
      </c>
      <c r="F119">
        <f>_10sept_0_30[[#This Row],[H_mag]]-40</f>
        <v>-48.18</v>
      </c>
      <c r="G119">
        <f>_10sept_0_30[[#This Row],[V_mag]]-40</f>
        <v>-48.22</v>
      </c>
      <c r="H119">
        <f>(10^(_10sept_0_30[[#This Row],[H_mag_adj]]/20)*COS(RADIANS(_10sept_0_30[[#This Row],[H_phase]])))*0.9</f>
        <v>-2.8719825647518546E-3</v>
      </c>
      <c r="I119">
        <f>(10^(_10sept_0_30[[#This Row],[H_mag_adj]]/20)*SIN(RADIANS(_10sept_0_30[[#This Row],[H_phase]])))*0.9</f>
        <v>-2.0169658248454709E-3</v>
      </c>
      <c r="J119">
        <f>(10^(_10sept_0_30[[#This Row],[V_mag_adj]]/20)*COS(RADIANS(_10sept_0_30[[#This Row],[V_phase]])))*0.9</f>
        <v>-2.8906547648272275E-3</v>
      </c>
      <c r="K119">
        <f>(10^(_10sept_0_30[[#This Row],[V_mag_adj]]/20)*SIN(RADIANS(_10sept_0_30[[#This Row],[V_phase]])))*0.9</f>
        <v>-1.9615382399265735E-3</v>
      </c>
    </row>
    <row r="120" spans="1:11" x14ac:dyDescent="0.25">
      <c r="A120">
        <v>-63</v>
      </c>
      <c r="B120">
        <v>-7.79</v>
      </c>
      <c r="C120">
        <v>-133.46</v>
      </c>
      <c r="D120">
        <v>-7.8</v>
      </c>
      <c r="E120">
        <v>-134.44</v>
      </c>
      <c r="F120">
        <f>_10sept_0_30[[#This Row],[H_mag]]-40</f>
        <v>-47.79</v>
      </c>
      <c r="G120">
        <f>_10sept_0_30[[#This Row],[V_mag]]-40</f>
        <v>-47.8</v>
      </c>
      <c r="H120">
        <f>(10^(_10sept_0_30[[#This Row],[H_mag_adj]]/20)*COS(RADIANS(_10sept_0_30[[#This Row],[H_phase]])))*0.9</f>
        <v>-2.5248465524853581E-3</v>
      </c>
      <c r="I120">
        <f>(10^(_10sept_0_30[[#This Row],[H_mag_adj]]/20)*SIN(RADIANS(_10sept_0_30[[#This Row],[H_phase]])))*0.9</f>
        <v>-2.6643558985993501E-3</v>
      </c>
      <c r="J120">
        <f>(10^(_10sept_0_30[[#This Row],[V_mag_adj]]/20)*COS(RADIANS(_10sept_0_30[[#This Row],[V_phase]])))*0.9</f>
        <v>-2.5670895859384586E-3</v>
      </c>
      <c r="K120">
        <f>(10^(_10sept_0_30[[#This Row],[V_mag_adj]]/20)*SIN(RADIANS(_10sept_0_30[[#This Row],[V_phase]])))*0.9</f>
        <v>-2.617767179871154E-3</v>
      </c>
    </row>
    <row r="121" spans="1:11" x14ac:dyDescent="0.25">
      <c r="A121">
        <v>-62</v>
      </c>
      <c r="B121">
        <v>-7.42</v>
      </c>
      <c r="C121">
        <v>-122.79</v>
      </c>
      <c r="D121">
        <v>-7.44</v>
      </c>
      <c r="E121">
        <v>-123.32</v>
      </c>
      <c r="F121">
        <f>_10sept_0_30[[#This Row],[H_mag]]-40</f>
        <v>-47.42</v>
      </c>
      <c r="G121">
        <f>_10sept_0_30[[#This Row],[V_mag]]-40</f>
        <v>-47.44</v>
      </c>
      <c r="H121">
        <f>(10^(_10sept_0_30[[#This Row],[H_mag_adj]]/20)*COS(RADIANS(_10sept_0_30[[#This Row],[H_phase]])))*0.9</f>
        <v>-2.0743894178334873E-3</v>
      </c>
      <c r="I121">
        <f>(10^(_10sept_0_30[[#This Row],[H_mag_adj]]/20)*SIN(RADIANS(_10sept_0_30[[#This Row],[H_phase]])))*0.9</f>
        <v>-3.2200564115243721E-3</v>
      </c>
      <c r="J121">
        <f>(10^(_10sept_0_30[[#This Row],[V_mag_adj]]/20)*COS(RADIANS(_10sept_0_30[[#This Row],[V_phase]])))*0.9</f>
        <v>-2.0992472900533189E-3</v>
      </c>
      <c r="K121">
        <f>(10^(_10sept_0_30[[#This Row],[V_mag_adj]]/20)*SIN(RADIANS(_10sept_0_30[[#This Row],[V_phase]])))*0.9</f>
        <v>-3.193368834971354E-3</v>
      </c>
    </row>
    <row r="122" spans="1:11" x14ac:dyDescent="0.25">
      <c r="A122">
        <v>-61</v>
      </c>
      <c r="B122">
        <v>-7.1</v>
      </c>
      <c r="C122">
        <v>-112.54</v>
      </c>
      <c r="D122">
        <v>-7.11</v>
      </c>
      <c r="E122">
        <v>-112.15</v>
      </c>
      <c r="F122">
        <f>_10sept_0_30[[#This Row],[H_mag]]-40</f>
        <v>-47.1</v>
      </c>
      <c r="G122">
        <f>_10sept_0_30[[#This Row],[V_mag]]-40</f>
        <v>-47.11</v>
      </c>
      <c r="H122">
        <f>(10^(_10sept_0_30[[#This Row],[H_mag_adj]]/20)*COS(RADIANS(_10sept_0_30[[#This Row],[H_phase]])))*0.9</f>
        <v>-1.5233981540644771E-3</v>
      </c>
      <c r="I122">
        <f>(10^(_10sept_0_30[[#This Row],[H_mag_adj]]/20)*SIN(RADIANS(_10sept_0_30[[#This Row],[H_phase]])))*0.9</f>
        <v>-3.6705584482791018E-3</v>
      </c>
      <c r="J122">
        <f>(10^(_10sept_0_30[[#This Row],[V_mag_adj]]/20)*COS(RADIANS(_10sept_0_30[[#This Row],[V_phase]])))*0.9</f>
        <v>-1.4966542778512557E-3</v>
      </c>
      <c r="K122">
        <f>(10^(_10sept_0_30[[#This Row],[V_mag_adj]]/20)*SIN(RADIANS(_10sept_0_30[[#This Row],[V_phase]])))*0.9</f>
        <v>-3.6766074897564304E-3</v>
      </c>
    </row>
    <row r="123" spans="1:11" x14ac:dyDescent="0.25">
      <c r="A123">
        <v>-60</v>
      </c>
      <c r="B123">
        <v>-6.83</v>
      </c>
      <c r="C123">
        <v>-101.35</v>
      </c>
      <c r="D123">
        <v>-6.84</v>
      </c>
      <c r="E123">
        <v>-100.58</v>
      </c>
      <c r="F123">
        <f>_10sept_0_30[[#This Row],[H_mag]]-40</f>
        <v>-46.83</v>
      </c>
      <c r="G123">
        <f>_10sept_0_30[[#This Row],[V_mag]]-40</f>
        <v>-46.84</v>
      </c>
      <c r="H123">
        <f>(10^(_10sept_0_30[[#This Row],[H_mag_adj]]/20)*COS(RADIANS(_10sept_0_30[[#This Row],[H_phase]])))*0.9</f>
        <v>-8.0681063414175715E-4</v>
      </c>
      <c r="I123">
        <f>(10^(_10sept_0_30[[#This Row],[H_mag_adj]]/20)*SIN(RADIANS(_10sept_0_30[[#This Row],[H_phase]])))*0.9</f>
        <v>-4.0194347975829317E-3</v>
      </c>
      <c r="J123">
        <f>(10^(_10sept_0_30[[#This Row],[V_mag_adj]]/20)*COS(RADIANS(_10sept_0_30[[#This Row],[V_phase]])))*0.9</f>
        <v>-7.5185597257797362E-4</v>
      </c>
      <c r="K123">
        <f>(10^(_10sept_0_30[[#This Row],[V_mag_adj]]/20)*SIN(RADIANS(_10sept_0_30[[#This Row],[V_phase]])))*0.9</f>
        <v>-4.0252773223352269E-3</v>
      </c>
    </row>
    <row r="124" spans="1:11" x14ac:dyDescent="0.25">
      <c r="A124">
        <v>-59</v>
      </c>
      <c r="B124">
        <v>-6.59</v>
      </c>
      <c r="C124">
        <v>-90.47</v>
      </c>
      <c r="D124">
        <v>-6.61</v>
      </c>
      <c r="E124">
        <v>-89.98</v>
      </c>
      <c r="F124">
        <f>_10sept_0_30[[#This Row],[H_mag]]-40</f>
        <v>-46.59</v>
      </c>
      <c r="G124">
        <f>_10sept_0_30[[#This Row],[V_mag]]-40</f>
        <v>-46.61</v>
      </c>
      <c r="H124">
        <f>(10^(_10sept_0_30[[#This Row],[H_mag_adj]]/20)*COS(RADIANS(_10sept_0_30[[#This Row],[H_phase]])))*0.9</f>
        <v>-3.4571073411751299E-5</v>
      </c>
      <c r="I124">
        <f>(10^(_10sept_0_30[[#This Row],[H_mag_adj]]/20)*SIN(RADIANS(_10sept_0_30[[#This Row],[H_phase]])))*0.9</f>
        <v>-4.2143237674888891E-3</v>
      </c>
      <c r="J124">
        <f>(10^(_10sept_0_30[[#This Row],[V_mag_adj]]/20)*COS(RADIANS(_10sept_0_30[[#This Row],[V_phase]])))*0.9</f>
        <v>1.4677424797746315E-6</v>
      </c>
      <c r="K124">
        <f>(10^(_10sept_0_30[[#This Row],[V_mag_adj]]/20)*SIN(RADIANS(_10sept_0_30[[#This Row],[V_phase]])))*0.9</f>
        <v>-4.2047723043775291E-3</v>
      </c>
    </row>
    <row r="125" spans="1:11" x14ac:dyDescent="0.25">
      <c r="A125">
        <v>-58</v>
      </c>
      <c r="B125">
        <v>-6.42</v>
      </c>
      <c r="C125">
        <v>-79.88</v>
      </c>
      <c r="D125">
        <v>-6.42</v>
      </c>
      <c r="E125">
        <v>-79.27</v>
      </c>
      <c r="F125">
        <f>_10sept_0_30[[#This Row],[H_mag]]-40</f>
        <v>-46.42</v>
      </c>
      <c r="G125">
        <f>_10sept_0_30[[#This Row],[V_mag]]-40</f>
        <v>-46.42</v>
      </c>
      <c r="H125">
        <f>(10^(_10sept_0_30[[#This Row],[H_mag_adj]]/20)*COS(RADIANS(_10sept_0_30[[#This Row],[H_phase]])))*0.9</f>
        <v>7.551616161533167E-4</v>
      </c>
      <c r="I125">
        <f>(10^(_10sept_0_30[[#This Row],[H_mag_adj]]/20)*SIN(RADIANS(_10sept_0_30[[#This Row],[H_phase]])))*0.9</f>
        <v>-4.2308984526566061E-3</v>
      </c>
      <c r="J125">
        <f>(10^(_10sept_0_30[[#This Row],[V_mag_adj]]/20)*COS(RADIANS(_10sept_0_30[[#This Row],[V_phase]])))*0.9</f>
        <v>8.0016226360450269E-4</v>
      </c>
      <c r="K125">
        <f>(10^(_10sept_0_30[[#This Row],[V_mag_adj]]/20)*SIN(RADIANS(_10sept_0_30[[#This Row],[V_phase]])))*0.9</f>
        <v>-4.2226189900471337E-3</v>
      </c>
    </row>
    <row r="126" spans="1:11" x14ac:dyDescent="0.25">
      <c r="A126">
        <v>-57</v>
      </c>
      <c r="B126">
        <v>-6.24</v>
      </c>
      <c r="C126">
        <v>-68.510000000000005</v>
      </c>
      <c r="D126">
        <v>-6.24</v>
      </c>
      <c r="E126">
        <v>-68.349999999999994</v>
      </c>
      <c r="F126">
        <f>_10sept_0_30[[#This Row],[H_mag]]-40</f>
        <v>-46.24</v>
      </c>
      <c r="G126">
        <f>_10sept_0_30[[#This Row],[V_mag]]-40</f>
        <v>-46.24</v>
      </c>
      <c r="H126">
        <f>(10^(_10sept_0_30[[#This Row],[H_mag_adj]]/20)*COS(RADIANS(_10sept_0_30[[#This Row],[H_phase]])))*0.9</f>
        <v>1.6074055615029504E-3</v>
      </c>
      <c r="I126">
        <f>(10^(_10sept_0_30[[#This Row],[H_mag_adj]]/20)*SIN(RADIANS(_10sept_0_30[[#This Row],[H_phase]])))*0.9</f>
        <v>-4.0827262561321485E-3</v>
      </c>
      <c r="J126">
        <f>(10^(_10sept_0_30[[#This Row],[V_mag_adj]]/20)*COS(RADIANS(_10sept_0_30[[#This Row],[V_phase]])))*0.9</f>
        <v>1.6188004017495153E-3</v>
      </c>
      <c r="K126">
        <f>(10^(_10sept_0_30[[#This Row],[V_mag_adj]]/20)*SIN(RADIANS(_10sept_0_30[[#This Row],[V_phase]])))*0.9</f>
        <v>-4.0782216198923093E-3</v>
      </c>
    </row>
    <row r="127" spans="1:11" x14ac:dyDescent="0.25">
      <c r="A127">
        <v>-56</v>
      </c>
      <c r="B127">
        <v>-6.01</v>
      </c>
      <c r="C127">
        <v>-57.18</v>
      </c>
      <c r="D127">
        <v>-6.02</v>
      </c>
      <c r="E127">
        <v>-57.5</v>
      </c>
      <c r="F127">
        <f>_10sept_0_30[[#This Row],[H_mag]]-40</f>
        <v>-46.01</v>
      </c>
      <c r="G127">
        <f>_10sept_0_30[[#This Row],[V_mag]]-40</f>
        <v>-46.019999999999996</v>
      </c>
      <c r="H127">
        <f>(10^(_10sept_0_30[[#This Row],[H_mag_adj]]/20)*COS(RADIANS(_10sept_0_30[[#This Row],[H_phase]])))*0.9</f>
        <v>2.4419854406409615E-3</v>
      </c>
      <c r="I127">
        <f>(10^(_10sept_0_30[[#This Row],[H_mag_adj]]/20)*SIN(RADIANS(_10sept_0_30[[#This Row],[H_phase]])))*0.9</f>
        <v>-3.7863164232876346E-3</v>
      </c>
      <c r="J127">
        <f>(10^(_10sept_0_30[[#This Row],[V_mag_adj]]/20)*COS(RADIANS(_10sept_0_30[[#This Row],[V_phase]])))*0.9</f>
        <v>2.4180152382271506E-3</v>
      </c>
      <c r="K127">
        <f>(10^(_10sept_0_30[[#This Row],[V_mag_adj]]/20)*SIN(RADIANS(_10sept_0_30[[#This Row],[V_phase]])))*0.9</f>
        <v>-3.7955236446954701E-3</v>
      </c>
    </row>
    <row r="128" spans="1:11" x14ac:dyDescent="0.25">
      <c r="A128">
        <v>-55</v>
      </c>
      <c r="B128">
        <v>-5.76</v>
      </c>
      <c r="C128">
        <v>-46.8</v>
      </c>
      <c r="D128">
        <v>-5.76</v>
      </c>
      <c r="E128">
        <v>-46.74</v>
      </c>
      <c r="F128">
        <f>_10sept_0_30[[#This Row],[H_mag]]-40</f>
        <v>-45.76</v>
      </c>
      <c r="G128">
        <f>_10sept_0_30[[#This Row],[V_mag]]-40</f>
        <v>-45.76</v>
      </c>
      <c r="H128">
        <f>(10^(_10sept_0_30[[#This Row],[H_mag_adj]]/20)*COS(RADIANS(_10sept_0_30[[#This Row],[H_phase]])))*0.9</f>
        <v>3.1742844978600217E-3</v>
      </c>
      <c r="I128">
        <f>(10^(_10sept_0_30[[#This Row],[H_mag_adj]]/20)*SIN(RADIANS(_10sept_0_30[[#This Row],[H_phase]])))*0.9</f>
        <v>-3.380269660640616E-3</v>
      </c>
      <c r="J128">
        <f>(10^(_10sept_0_30[[#This Row],[V_mag_adj]]/20)*COS(RADIANS(_10sept_0_30[[#This Row],[V_phase]])))*0.9</f>
        <v>3.1778225668279794E-3</v>
      </c>
      <c r="K128">
        <f>(10^(_10sept_0_30[[#This Row],[V_mag_adj]]/20)*SIN(RADIANS(_10sept_0_30[[#This Row],[V_phase]])))*0.9</f>
        <v>-3.3769437048551333E-3</v>
      </c>
    </row>
    <row r="129" spans="1:11" x14ac:dyDescent="0.25">
      <c r="A129">
        <v>-54</v>
      </c>
      <c r="B129">
        <v>-5.46</v>
      </c>
      <c r="C129">
        <v>-35.32</v>
      </c>
      <c r="D129">
        <v>-5.49</v>
      </c>
      <c r="E129">
        <v>-36.229999999999997</v>
      </c>
      <c r="F129">
        <f>_10sept_0_30[[#This Row],[H_mag]]-40</f>
        <v>-45.46</v>
      </c>
      <c r="G129">
        <f>_10sept_0_30[[#This Row],[V_mag]]-40</f>
        <v>-45.49</v>
      </c>
      <c r="H129">
        <f>(10^(_10sept_0_30[[#This Row],[H_mag_adj]]/20)*COS(RADIANS(_10sept_0_30[[#This Row],[H_phase]])))*0.9</f>
        <v>3.9165034555552784E-3</v>
      </c>
      <c r="I129">
        <f>(10^(_10sept_0_30[[#This Row],[H_mag_adj]]/20)*SIN(RADIANS(_10sept_0_30[[#This Row],[H_phase]])))*0.9</f>
        <v>-2.7750920080155256E-3</v>
      </c>
      <c r="J129">
        <f>(10^(_10sept_0_30[[#This Row],[V_mag_adj]]/20)*COS(RADIANS(_10sept_0_30[[#This Row],[V_phase]])))*0.9</f>
        <v>3.858585829583198E-3</v>
      </c>
      <c r="K129">
        <f>(10^(_10sept_0_30[[#This Row],[V_mag_adj]]/20)*SIN(RADIANS(_10sept_0_30[[#This Row],[V_phase]])))*0.9</f>
        <v>-2.8271616848982873E-3</v>
      </c>
    </row>
    <row r="130" spans="1:11" x14ac:dyDescent="0.25">
      <c r="A130">
        <v>-53</v>
      </c>
      <c r="B130">
        <v>-5.18</v>
      </c>
      <c r="C130">
        <v>-24.96</v>
      </c>
      <c r="D130">
        <v>-5.19</v>
      </c>
      <c r="E130">
        <v>-25.77</v>
      </c>
      <c r="F130">
        <f>_10sept_0_30[[#This Row],[H_mag]]-40</f>
        <v>-45.18</v>
      </c>
      <c r="G130">
        <f>_10sept_0_30[[#This Row],[V_mag]]-40</f>
        <v>-45.19</v>
      </c>
      <c r="H130">
        <f>(10^(_10sept_0_30[[#This Row],[H_mag_adj]]/20)*COS(RADIANS(_10sept_0_30[[#This Row],[H_phase]])))*0.9</f>
        <v>4.4942732533347091E-3</v>
      </c>
      <c r="I130">
        <f>(10^(_10sept_0_30[[#This Row],[H_mag_adj]]/20)*SIN(RADIANS(_10sept_0_30[[#This Row],[H_phase]])))*0.9</f>
        <v>-2.091895436281137E-3</v>
      </c>
      <c r="J130">
        <f>(10^(_10sept_0_30[[#This Row],[V_mag_adj]]/20)*COS(RADIANS(_10sept_0_30[[#This Row],[V_phase]])))*0.9</f>
        <v>4.4591149571401355E-3</v>
      </c>
      <c r="K130">
        <f>(10^(_10sept_0_30[[#This Row],[V_mag_adj]]/20)*SIN(RADIANS(_10sept_0_30[[#This Row],[V_phase]])))*0.9</f>
        <v>-2.1527407104966669E-3</v>
      </c>
    </row>
    <row r="131" spans="1:11" x14ac:dyDescent="0.25">
      <c r="A131">
        <v>-52</v>
      </c>
      <c r="B131">
        <v>-4.88</v>
      </c>
      <c r="C131">
        <v>-15.13</v>
      </c>
      <c r="D131">
        <v>-4.87</v>
      </c>
      <c r="E131">
        <v>-15.82</v>
      </c>
      <c r="F131">
        <f>_10sept_0_30[[#This Row],[H_mag]]-40</f>
        <v>-44.88</v>
      </c>
      <c r="G131">
        <f>_10sept_0_30[[#This Row],[V_mag]]-40</f>
        <v>-44.87</v>
      </c>
      <c r="H131">
        <f>(10^(_10sept_0_30[[#This Row],[H_mag_adj]]/20)*COS(RADIANS(_10sept_0_30[[#This Row],[H_phase]])))*0.9</f>
        <v>4.9536013879884081E-3</v>
      </c>
      <c r="I131">
        <f>(10^(_10sept_0_30[[#This Row],[H_mag_adj]]/20)*SIN(RADIANS(_10sept_0_30[[#This Row],[H_phase]])))*0.9</f>
        <v>-1.3393671554653933E-3</v>
      </c>
      <c r="J131">
        <f>(10^(_10sept_0_30[[#This Row],[V_mag_adj]]/20)*COS(RADIANS(_10sept_0_30[[#This Row],[V_phase]])))*0.9</f>
        <v>4.9428002173435345E-3</v>
      </c>
      <c r="K131">
        <f>(10^(_10sept_0_30[[#This Row],[V_mag_adj]]/20)*SIN(RADIANS(_10sept_0_30[[#This Row],[V_phase]])))*0.9</f>
        <v>-1.4005351807760442E-3</v>
      </c>
    </row>
    <row r="132" spans="1:11" x14ac:dyDescent="0.25">
      <c r="A132">
        <v>-51</v>
      </c>
      <c r="B132">
        <v>-4.59</v>
      </c>
      <c r="C132">
        <v>-5.81</v>
      </c>
      <c r="D132">
        <v>-4.59</v>
      </c>
      <c r="E132">
        <v>-6.5</v>
      </c>
      <c r="F132">
        <f>_10sept_0_30[[#This Row],[H_mag]]-40</f>
        <v>-44.59</v>
      </c>
      <c r="G132">
        <f>_10sept_0_30[[#This Row],[V_mag]]-40</f>
        <v>-44.59</v>
      </c>
      <c r="H132">
        <f>(10^(_10sept_0_30[[#This Row],[H_mag_adj]]/20)*COS(RADIANS(_10sept_0_30[[#This Row],[H_phase]])))*0.9</f>
        <v>5.2784427212745145E-3</v>
      </c>
      <c r="I132">
        <f>(10^(_10sept_0_30[[#This Row],[H_mag_adj]]/20)*SIN(RADIANS(_10sept_0_30[[#This Row],[H_phase]])))*0.9</f>
        <v>-5.3709544321627045E-4</v>
      </c>
      <c r="J132">
        <f>(10^(_10sept_0_30[[#This Row],[V_mag_adj]]/20)*COS(RADIANS(_10sept_0_30[[#This Row],[V_phase]])))*0.9</f>
        <v>5.2715920024358114E-3</v>
      </c>
      <c r="K132">
        <f>(10^(_10sept_0_30[[#This Row],[V_mag_adj]]/20)*SIN(RADIANS(_10sept_0_30[[#This Row],[V_phase]])))*0.9</f>
        <v>-6.0062204151561363E-4</v>
      </c>
    </row>
    <row r="133" spans="1:11" x14ac:dyDescent="0.25">
      <c r="A133">
        <v>-50</v>
      </c>
      <c r="B133">
        <v>-4.34</v>
      </c>
      <c r="C133">
        <v>3.66</v>
      </c>
      <c r="D133">
        <v>-4.34</v>
      </c>
      <c r="E133">
        <v>2.65</v>
      </c>
      <c r="F133">
        <f>_10sept_0_30[[#This Row],[H_mag]]-40</f>
        <v>-44.34</v>
      </c>
      <c r="G133">
        <f>_10sept_0_30[[#This Row],[V_mag]]-40</f>
        <v>-44.34</v>
      </c>
      <c r="H133">
        <f>(10^(_10sept_0_30[[#This Row],[H_mag_adj]]/20)*COS(RADIANS(_10sept_0_30[[#This Row],[H_phase]])))*0.9</f>
        <v>5.4494896196974306E-3</v>
      </c>
      <c r="I133">
        <f>(10^(_10sept_0_30[[#This Row],[H_mag_adj]]/20)*SIN(RADIANS(_10sept_0_30[[#This Row],[H_phase]])))*0.9</f>
        <v>3.4858248644326051E-4</v>
      </c>
      <c r="J133">
        <f>(10^(_10sept_0_30[[#This Row],[V_mag_adj]]/20)*COS(RADIANS(_10sept_0_30[[#This Row],[V_phase]])))*0.9</f>
        <v>5.4547873867858013E-3</v>
      </c>
      <c r="K133">
        <f>(10^(_10sept_0_30[[#This Row],[V_mag_adj]]/20)*SIN(RADIANS(_10sept_0_30[[#This Row],[V_phase]])))*0.9</f>
        <v>2.5247065177468557E-4</v>
      </c>
    </row>
    <row r="134" spans="1:11" x14ac:dyDescent="0.25">
      <c r="A134">
        <v>-49</v>
      </c>
      <c r="B134">
        <v>-4.1500000000000004</v>
      </c>
      <c r="C134">
        <v>12.37</v>
      </c>
      <c r="D134">
        <v>-4.16</v>
      </c>
      <c r="E134">
        <v>11.56</v>
      </c>
      <c r="F134">
        <f>_10sept_0_30[[#This Row],[H_mag]]-40</f>
        <v>-44.15</v>
      </c>
      <c r="G134">
        <f>_10sept_0_30[[#This Row],[V_mag]]-40</f>
        <v>-44.16</v>
      </c>
      <c r="H134">
        <f>(10^(_10sept_0_30[[#This Row],[H_mag_adj]]/20)*COS(RADIANS(_10sept_0_30[[#This Row],[H_phase]])))*0.9</f>
        <v>5.4518174360135216E-3</v>
      </c>
      <c r="I134">
        <f>(10^(_10sept_0_30[[#This Row],[H_mag_adj]]/20)*SIN(RADIANS(_10sept_0_30[[#This Row],[H_phase]])))*0.9</f>
        <v>1.1956675917881977E-3</v>
      </c>
      <c r="J134">
        <f>(10^(_10sept_0_30[[#This Row],[V_mag_adj]]/20)*COS(RADIANS(_10sept_0_30[[#This Row],[V_phase]])))*0.9</f>
        <v>5.4618835886221778E-3</v>
      </c>
      <c r="K134">
        <f>(10^(_10sept_0_30[[#This Row],[V_mag_adj]]/20)*SIN(RADIANS(_10sept_0_30[[#This Row],[V_phase]])))*0.9</f>
        <v>1.1171904713227385E-3</v>
      </c>
    </row>
    <row r="135" spans="1:11" x14ac:dyDescent="0.25">
      <c r="A135">
        <v>-48</v>
      </c>
      <c r="B135">
        <v>-4.04</v>
      </c>
      <c r="C135">
        <v>20.16</v>
      </c>
      <c r="D135">
        <v>-4.01</v>
      </c>
      <c r="E135">
        <v>20.6</v>
      </c>
      <c r="F135">
        <f>_10sept_0_30[[#This Row],[H_mag]]-40</f>
        <v>-44.04</v>
      </c>
      <c r="G135">
        <f>_10sept_0_30[[#This Row],[V_mag]]-40</f>
        <v>-44.01</v>
      </c>
      <c r="H135">
        <f>(10^(_10sept_0_30[[#This Row],[H_mag_adj]]/20)*COS(RADIANS(_10sept_0_30[[#This Row],[H_phase]])))*0.9</f>
        <v>5.3062168140052789E-3</v>
      </c>
      <c r="I135">
        <f>(10^(_10sept_0_30[[#This Row],[H_mag_adj]]/20)*SIN(RADIANS(_10sept_0_30[[#This Row],[H_phase]])))*0.9</f>
        <v>1.948102818350503E-3</v>
      </c>
      <c r="J135">
        <f>(10^(_10sept_0_30[[#This Row],[V_mag_adj]]/20)*COS(RADIANS(_10sept_0_30[[#This Row],[V_phase]])))*0.9</f>
        <v>5.3094065502270983E-3</v>
      </c>
      <c r="K135">
        <f>(10^(_10sept_0_30[[#This Row],[V_mag_adj]]/20)*SIN(RADIANS(_10sept_0_30[[#This Row],[V_phase]])))*0.9</f>
        <v>1.9956747208476153E-3</v>
      </c>
    </row>
    <row r="136" spans="1:11" x14ac:dyDescent="0.25">
      <c r="A136">
        <v>-47</v>
      </c>
      <c r="B136">
        <v>-3.94</v>
      </c>
      <c r="C136">
        <v>29.63</v>
      </c>
      <c r="D136">
        <v>-3.93</v>
      </c>
      <c r="E136">
        <v>29.19</v>
      </c>
      <c r="F136">
        <f>_10sept_0_30[[#This Row],[H_mag]]-40</f>
        <v>-43.94</v>
      </c>
      <c r="G136">
        <f>_10sept_0_30[[#This Row],[V_mag]]-40</f>
        <v>-43.93</v>
      </c>
      <c r="H136">
        <f>(10^(_10sept_0_30[[#This Row],[H_mag_adj]]/20)*COS(RADIANS(_10sept_0_30[[#This Row],[H_phase]])))*0.9</f>
        <v>4.9702737071416377E-3</v>
      </c>
      <c r="I136">
        <f>(10^(_10sept_0_30[[#This Row],[H_mag_adj]]/20)*SIN(RADIANS(_10sept_0_30[[#This Row],[H_phase]])))*0.9</f>
        <v>2.8269517340189015E-3</v>
      </c>
      <c r="J136">
        <f>(10^(_10sept_0_30[[#This Row],[V_mag_adj]]/20)*COS(RADIANS(_10sept_0_30[[#This Row],[V_phase]])))*0.9</f>
        <v>4.9975867405800071E-3</v>
      </c>
      <c r="K136">
        <f>(10^(_10sept_0_30[[#This Row],[V_mag_adj]]/20)*SIN(RADIANS(_10sept_0_30[[#This Row],[V_phase]])))*0.9</f>
        <v>2.7919122475234992E-3</v>
      </c>
    </row>
    <row r="137" spans="1:11" x14ac:dyDescent="0.25">
      <c r="A137">
        <v>-46</v>
      </c>
      <c r="B137">
        <v>-3.85</v>
      </c>
      <c r="C137">
        <v>38.840000000000003</v>
      </c>
      <c r="D137">
        <v>-3.86</v>
      </c>
      <c r="E137">
        <v>38.380000000000003</v>
      </c>
      <c r="F137">
        <f>_10sept_0_30[[#This Row],[H_mag]]-40</f>
        <v>-43.85</v>
      </c>
      <c r="G137">
        <f>_10sept_0_30[[#This Row],[V_mag]]-40</f>
        <v>-43.86</v>
      </c>
      <c r="H137">
        <f>(10^(_10sept_0_30[[#This Row],[H_mag_adj]]/20)*COS(RADIANS(_10sept_0_30[[#This Row],[H_phase]])))*0.9</f>
        <v>4.5001230940982084E-3</v>
      </c>
      <c r="I137">
        <f>(10^(_10sept_0_30[[#This Row],[H_mag_adj]]/20)*SIN(RADIANS(_10sept_0_30[[#This Row],[H_phase]])))*0.9</f>
        <v>3.6233673819870494E-3</v>
      </c>
      <c r="J137">
        <f>(10^(_10sept_0_30[[#This Row],[V_mag_adj]]/20)*COS(RADIANS(_10sept_0_30[[#This Row],[V_phase]])))*0.9</f>
        <v>4.5238567260156284E-3</v>
      </c>
      <c r="K137">
        <f>(10^(_10sept_0_30[[#This Row],[V_mag_adj]]/20)*SIN(RADIANS(_10sept_0_30[[#This Row],[V_phase]])))*0.9</f>
        <v>3.5829942411270219E-3</v>
      </c>
    </row>
    <row r="138" spans="1:11" x14ac:dyDescent="0.25">
      <c r="A138">
        <v>-45</v>
      </c>
      <c r="B138">
        <v>-3.72</v>
      </c>
      <c r="C138">
        <v>47.91</v>
      </c>
      <c r="D138">
        <v>-3.73</v>
      </c>
      <c r="E138">
        <v>47.79</v>
      </c>
      <c r="F138">
        <f>_10sept_0_30[[#This Row],[H_mag]]-40</f>
        <v>-43.72</v>
      </c>
      <c r="G138">
        <f>_10sept_0_30[[#This Row],[V_mag]]-40</f>
        <v>-43.73</v>
      </c>
      <c r="H138">
        <f>(10^(_10sept_0_30[[#This Row],[H_mag_adj]]/20)*COS(RADIANS(_10sept_0_30[[#This Row],[H_phase]])))*0.9</f>
        <v>3.9310616612652774E-3</v>
      </c>
      <c r="I138">
        <f>(10^(_10sept_0_30[[#This Row],[H_mag_adj]]/20)*SIN(RADIANS(_10sept_0_30[[#This Row],[H_phase]])))*0.9</f>
        <v>4.3521188971559141E-3</v>
      </c>
      <c r="J138">
        <f>(10^(_10sept_0_30[[#This Row],[V_mag_adj]]/20)*COS(RADIANS(_10sept_0_30[[#This Row],[V_phase]])))*0.9</f>
        <v>3.9356344134660231E-3</v>
      </c>
      <c r="K138">
        <f>(10^(_10sept_0_30[[#This Row],[V_mag_adj]]/20)*SIN(RADIANS(_10sept_0_30[[#This Row],[V_phase]])))*0.9</f>
        <v>4.3388779671194727E-3</v>
      </c>
    </row>
    <row r="139" spans="1:11" x14ac:dyDescent="0.25">
      <c r="A139">
        <v>-44</v>
      </c>
      <c r="B139">
        <v>-3.55</v>
      </c>
      <c r="C139">
        <v>57.04</v>
      </c>
      <c r="D139">
        <v>-3.54</v>
      </c>
      <c r="E139">
        <v>57.25</v>
      </c>
      <c r="F139">
        <f>_10sept_0_30[[#This Row],[H_mag]]-40</f>
        <v>-43.55</v>
      </c>
      <c r="G139">
        <f>_10sept_0_30[[#This Row],[V_mag]]-40</f>
        <v>-43.54</v>
      </c>
      <c r="H139">
        <f>(10^(_10sept_0_30[[#This Row],[H_mag_adj]]/20)*COS(RADIANS(_10sept_0_30[[#This Row],[H_phase]])))*0.9</f>
        <v>3.253748927911573E-3</v>
      </c>
      <c r="I139">
        <f>(10^(_10sept_0_30[[#This Row],[H_mag_adj]]/20)*SIN(RADIANS(_10sept_0_30[[#This Row],[H_phase]])))*0.9</f>
        <v>5.0180000149195525E-3</v>
      </c>
      <c r="J139">
        <f>(10^(_10sept_0_30[[#This Row],[V_mag_adj]]/20)*COS(RADIANS(_10sept_0_30[[#This Row],[V_phase]])))*0.9</f>
        <v>3.2390621459239843E-3</v>
      </c>
      <c r="K139">
        <f>(10^(_10sept_0_30[[#This Row],[V_mag_adj]]/20)*SIN(RADIANS(_10sept_0_30[[#This Row],[V_phase]])))*0.9</f>
        <v>5.0356861077925658E-3</v>
      </c>
    </row>
    <row r="140" spans="1:11" x14ac:dyDescent="0.25">
      <c r="A140">
        <v>-43</v>
      </c>
      <c r="B140">
        <v>-3.31</v>
      </c>
      <c r="C140">
        <v>66.34</v>
      </c>
      <c r="D140">
        <v>-3.31</v>
      </c>
      <c r="E140">
        <v>66</v>
      </c>
      <c r="F140">
        <f>_10sept_0_30[[#This Row],[H_mag]]-40</f>
        <v>-43.31</v>
      </c>
      <c r="G140">
        <f>_10sept_0_30[[#This Row],[V_mag]]-40</f>
        <v>-43.31</v>
      </c>
      <c r="H140">
        <f>(10^(_10sept_0_30[[#This Row],[H_mag_adj]]/20)*COS(RADIANS(_10sept_0_30[[#This Row],[H_phase]])))*0.9</f>
        <v>2.4672933459891555E-3</v>
      </c>
      <c r="I140">
        <f>(10^(_10sept_0_30[[#This Row],[H_mag_adj]]/20)*SIN(RADIANS(_10sept_0_30[[#This Row],[H_phase]])))*0.9</f>
        <v>5.6313296254343831E-3</v>
      </c>
      <c r="J140">
        <f>(10^(_10sept_0_30[[#This Row],[V_mag_adj]]/20)*COS(RADIANS(_10sept_0_30[[#This Row],[V_phase]])))*0.9</f>
        <v>2.500666691337001E-3</v>
      </c>
      <c r="K140">
        <f>(10^(_10sept_0_30[[#This Row],[V_mag_adj]]/20)*SIN(RADIANS(_10sept_0_30[[#This Row],[V_phase]])))*0.9</f>
        <v>5.6165893480202879E-3</v>
      </c>
    </row>
    <row r="141" spans="1:11" x14ac:dyDescent="0.25">
      <c r="A141">
        <v>-42</v>
      </c>
      <c r="B141">
        <v>-3.04</v>
      </c>
      <c r="C141">
        <v>74.599999999999994</v>
      </c>
      <c r="D141">
        <v>-3.03</v>
      </c>
      <c r="E141">
        <v>74.209999999999994</v>
      </c>
      <c r="F141">
        <f>_10sept_0_30[[#This Row],[H_mag]]-40</f>
        <v>-43.04</v>
      </c>
      <c r="G141">
        <f>_10sept_0_30[[#This Row],[V_mag]]-40</f>
        <v>-43.03</v>
      </c>
      <c r="H141">
        <f>(10^(_10sept_0_30[[#This Row],[H_mag_adj]]/20)*COS(RADIANS(_10sept_0_30[[#This Row],[H_phase]])))*0.9</f>
        <v>1.6842199987330167E-3</v>
      </c>
      <c r="I141">
        <f>(10^(_10sept_0_30[[#This Row],[H_mag_adj]]/20)*SIN(RADIANS(_10sept_0_30[[#This Row],[H_phase]])))*0.9</f>
        <v>6.1145221426817126E-3</v>
      </c>
      <c r="J141">
        <f>(10^(_10sept_0_30[[#This Row],[V_mag_adj]]/20)*COS(RADIANS(_10sept_0_30[[#This Row],[V_phase]])))*0.9</f>
        <v>1.7277889384802506E-3</v>
      </c>
      <c r="K141">
        <f>(10^(_10sept_0_30[[#This Row],[V_mag_adj]]/20)*SIN(RADIANS(_10sept_0_30[[#This Row],[V_phase]])))*0.9</f>
        <v>6.1099467483243346E-3</v>
      </c>
    </row>
    <row r="142" spans="1:11" x14ac:dyDescent="0.25">
      <c r="A142">
        <v>-41</v>
      </c>
      <c r="B142">
        <v>-2.78</v>
      </c>
      <c r="C142">
        <v>82.13</v>
      </c>
      <c r="D142">
        <v>-2.8</v>
      </c>
      <c r="E142">
        <v>81.819999999999993</v>
      </c>
      <c r="F142">
        <f>_10sept_0_30[[#This Row],[H_mag]]-40</f>
        <v>-42.78</v>
      </c>
      <c r="G142">
        <f>_10sept_0_30[[#This Row],[V_mag]]-40</f>
        <v>-42.8</v>
      </c>
      <c r="H142">
        <f>(10^(_10sept_0_30[[#This Row],[H_mag_adj]]/20)*COS(RADIANS(_10sept_0_30[[#This Row],[H_phase]])))*0.9</f>
        <v>8.9480439028084835E-4</v>
      </c>
      <c r="I142">
        <f>(10^(_10sept_0_30[[#This Row],[H_mag_adj]]/20)*SIN(RADIANS(_10sept_0_30[[#This Row],[H_phase]])))*0.9</f>
        <v>6.473402805200883E-3</v>
      </c>
      <c r="J142">
        <f>(10^(_10sept_0_30[[#This Row],[V_mag_adj]]/20)*COS(RADIANS(_10sept_0_30[[#This Row],[V_phase]])))*0.9</f>
        <v>9.2767708551094339E-4</v>
      </c>
      <c r="K142">
        <f>(10^(_10sept_0_30[[#This Row],[V_mag_adj]]/20)*SIN(RADIANS(_10sept_0_30[[#This Row],[V_phase]])))*0.9</f>
        <v>6.4535896604331379E-3</v>
      </c>
    </row>
    <row r="143" spans="1:11" x14ac:dyDescent="0.25">
      <c r="A143">
        <v>-40</v>
      </c>
      <c r="B143">
        <v>-2.58</v>
      </c>
      <c r="C143">
        <v>88.93</v>
      </c>
      <c r="D143">
        <v>-2.57</v>
      </c>
      <c r="E143">
        <v>89.38</v>
      </c>
      <c r="F143">
        <f>_10sept_0_30[[#This Row],[H_mag]]-40</f>
        <v>-42.58</v>
      </c>
      <c r="G143">
        <f>_10sept_0_30[[#This Row],[V_mag]]-40</f>
        <v>-42.57</v>
      </c>
      <c r="H143">
        <f>(10^(_10sept_0_30[[#This Row],[H_mag_adj]]/20)*COS(RADIANS(_10sept_0_30[[#This Row],[H_phase]])))*0.9</f>
        <v>1.2487583654417533E-4</v>
      </c>
      <c r="I143">
        <f>(10^(_10sept_0_30[[#This Row],[H_mag_adj]]/20)*SIN(RADIANS(_10sept_0_30[[#This Row],[H_phase]])))*0.9</f>
        <v>6.6860061776211907E-3</v>
      </c>
      <c r="J143">
        <f>(10^(_10sept_0_30[[#This Row],[V_mag_adj]]/20)*COS(RADIANS(_10sept_0_30[[#This Row],[V_phase]])))*0.9</f>
        <v>7.2444111591639723E-5</v>
      </c>
      <c r="K143">
        <f>(10^(_10sept_0_30[[#This Row],[V_mag_adj]]/20)*SIN(RADIANS(_10sept_0_30[[#This Row],[V_phase]])))*0.9</f>
        <v>6.6944836019793477E-3</v>
      </c>
    </row>
    <row r="144" spans="1:11" x14ac:dyDescent="0.25">
      <c r="A144">
        <v>-39</v>
      </c>
      <c r="B144">
        <v>-2.4500000000000002</v>
      </c>
      <c r="C144">
        <v>95.98</v>
      </c>
      <c r="D144">
        <v>-2.46</v>
      </c>
      <c r="E144">
        <v>95.76</v>
      </c>
      <c r="F144">
        <f>_10sept_0_30[[#This Row],[H_mag]]-40</f>
        <v>-42.45</v>
      </c>
      <c r="G144">
        <f>_10sept_0_30[[#This Row],[V_mag]]-40</f>
        <v>-42.46</v>
      </c>
      <c r="H144">
        <f>(10^(_10sept_0_30[[#This Row],[H_mag_adj]]/20)*COS(RADIANS(_10sept_0_30[[#This Row],[H_phase]])))*0.9</f>
        <v>-7.0718378706122653E-4</v>
      </c>
      <c r="I144">
        <f>(10^(_10sept_0_30[[#This Row],[H_mag_adj]]/20)*SIN(RADIANS(_10sept_0_30[[#This Row],[H_phase]])))*0.9</f>
        <v>6.7510723955286457E-3</v>
      </c>
      <c r="J144">
        <f>(10^(_10sept_0_30[[#This Row],[V_mag_adj]]/20)*COS(RADIANS(_10sept_0_30[[#This Row],[V_phase]])))*0.9</f>
        <v>-6.8047250642117615E-4</v>
      </c>
      <c r="K144">
        <f>(10^(_10sept_0_30[[#This Row],[V_mag_adj]]/20)*SIN(RADIANS(_10sept_0_30[[#This Row],[V_phase]])))*0.9</f>
        <v>6.7459669585684364E-3</v>
      </c>
    </row>
    <row r="145" spans="1:11" x14ac:dyDescent="0.25">
      <c r="A145">
        <v>-38</v>
      </c>
      <c r="B145">
        <v>-2.39</v>
      </c>
      <c r="C145">
        <v>102.73</v>
      </c>
      <c r="D145">
        <v>-2.41</v>
      </c>
      <c r="E145">
        <v>102.93</v>
      </c>
      <c r="F145">
        <f>_10sept_0_30[[#This Row],[H_mag]]-40</f>
        <v>-42.39</v>
      </c>
      <c r="G145">
        <f>_10sept_0_30[[#This Row],[V_mag]]-40</f>
        <v>-42.41</v>
      </c>
      <c r="H145">
        <f>(10^(_10sept_0_30[[#This Row],[H_mag_adj]]/20)*COS(RADIANS(_10sept_0_30[[#This Row],[H_phase]])))*0.9</f>
        <v>-1.5061536806283977E-3</v>
      </c>
      <c r="I145">
        <f>(10^(_10sept_0_30[[#This Row],[H_mag_adj]]/20)*SIN(RADIANS(_10sept_0_30[[#This Row],[H_phase]])))*0.9</f>
        <v>6.6670521690700597E-3</v>
      </c>
      <c r="J145">
        <f>(10^(_10sept_0_30[[#This Row],[V_mag_adj]]/20)*COS(RADIANS(_10sept_0_30[[#This Row],[V_phase]])))*0.9</f>
        <v>-1.5258992985480381E-3</v>
      </c>
      <c r="K145">
        <f>(10^(_10sept_0_30[[#This Row],[V_mag_adj]]/20)*SIN(RADIANS(_10sept_0_30[[#This Row],[V_phase]])))*0.9</f>
        <v>6.6464324843847006E-3</v>
      </c>
    </row>
    <row r="146" spans="1:11" x14ac:dyDescent="0.25">
      <c r="A146">
        <v>-37</v>
      </c>
      <c r="B146">
        <v>-2.39</v>
      </c>
      <c r="C146">
        <v>109.89</v>
      </c>
      <c r="D146">
        <v>-2.39</v>
      </c>
      <c r="E146">
        <v>109.97</v>
      </c>
      <c r="F146">
        <f>_10sept_0_30[[#This Row],[H_mag]]-40</f>
        <v>-42.39</v>
      </c>
      <c r="G146">
        <f>_10sept_0_30[[#This Row],[V_mag]]-40</f>
        <v>-42.39</v>
      </c>
      <c r="H146">
        <f>(10^(_10sept_0_30[[#This Row],[H_mag_adj]]/20)*COS(RADIANS(_10sept_0_30[[#This Row],[H_phase]])))*0.9</f>
        <v>-2.325393856863942E-3</v>
      </c>
      <c r="I146">
        <f>(10^(_10sept_0_30[[#This Row],[H_mag_adj]]/20)*SIN(RADIANS(_10sept_0_30[[#This Row],[H_phase]])))*0.9</f>
        <v>6.4273343576658351E-3</v>
      </c>
      <c r="J146">
        <f>(10^(_10sept_0_30[[#This Row],[V_mag_adj]]/20)*COS(RADIANS(_10sept_0_30[[#This Row],[V_phase]])))*0.9</f>
        <v>-2.3343658389442514E-3</v>
      </c>
      <c r="K146">
        <f>(10^(_10sept_0_30[[#This Row],[V_mag_adj]]/20)*SIN(RADIANS(_10sept_0_30[[#This Row],[V_phase]])))*0.9</f>
        <v>6.4240812311755794E-3</v>
      </c>
    </row>
    <row r="147" spans="1:11" x14ac:dyDescent="0.25">
      <c r="A147">
        <v>-36</v>
      </c>
      <c r="B147">
        <v>-2.39</v>
      </c>
      <c r="C147">
        <v>117.05</v>
      </c>
      <c r="D147">
        <v>-2.4</v>
      </c>
      <c r="E147">
        <v>116.97</v>
      </c>
      <c r="F147">
        <f>_10sept_0_30[[#This Row],[H_mag]]-40</f>
        <v>-42.39</v>
      </c>
      <c r="G147">
        <f>_10sept_0_30[[#This Row],[V_mag]]-40</f>
        <v>-42.4</v>
      </c>
      <c r="H147">
        <f>(10^(_10sept_0_30[[#This Row],[H_mag_adj]]/20)*COS(RADIANS(_10sept_0_30[[#This Row],[H_phase]])))*0.9</f>
        <v>-3.1083669981445531E-3</v>
      </c>
      <c r="I147">
        <f>(10^(_10sept_0_30[[#This Row],[H_mag_adj]]/20)*SIN(RADIANS(_10sept_0_30[[#This Row],[H_phase]])))*0.9</f>
        <v>6.087375307931824E-3</v>
      </c>
      <c r="J147">
        <f>(10^(_10sept_0_30[[#This Row],[V_mag_adj]]/20)*COS(RADIANS(_10sept_0_30[[#This Row],[V_phase]])))*0.9</f>
        <v>-3.0962975944300577E-3</v>
      </c>
      <c r="K147">
        <f>(10^(_10sept_0_30[[#This Row],[V_mag_adj]]/20)*SIN(RADIANS(_10sept_0_30[[#This Row],[V_phase]])))*0.9</f>
        <v>6.0847001677187236E-3</v>
      </c>
    </row>
    <row r="148" spans="1:11" x14ac:dyDescent="0.25">
      <c r="A148">
        <v>-35</v>
      </c>
      <c r="B148">
        <v>-2.39</v>
      </c>
      <c r="C148">
        <v>124.37</v>
      </c>
      <c r="D148">
        <v>-2.4</v>
      </c>
      <c r="E148">
        <v>124.71</v>
      </c>
      <c r="F148">
        <f>_10sept_0_30[[#This Row],[H_mag]]-40</f>
        <v>-42.39</v>
      </c>
      <c r="G148">
        <f>_10sept_0_30[[#This Row],[V_mag]]-40</f>
        <v>-42.4</v>
      </c>
      <c r="H148">
        <f>(10^(_10sept_0_30[[#This Row],[H_mag_adj]]/20)*COS(RADIANS(_10sept_0_30[[#This Row],[H_phase]])))*0.9</f>
        <v>-3.8586314800342276E-3</v>
      </c>
      <c r="I148">
        <f>(10^(_10sept_0_30[[#This Row],[H_mag_adj]]/20)*SIN(RADIANS(_10sept_0_30[[#This Row],[H_phase]])))*0.9</f>
        <v>5.6417237291506153E-3</v>
      </c>
      <c r="J148">
        <f>(10^(_10sept_0_30[[#This Row],[V_mag_adj]]/20)*COS(RADIANS(_10sept_0_30[[#This Row],[V_phase]])))*0.9</f>
        <v>-3.8875637072693717E-3</v>
      </c>
      <c r="K148">
        <f>(10^(_10sept_0_30[[#This Row],[V_mag_adj]]/20)*SIN(RADIANS(_10sept_0_30[[#This Row],[V_phase]])))*0.9</f>
        <v>5.6122618743454618E-3</v>
      </c>
    </row>
    <row r="149" spans="1:11" x14ac:dyDescent="0.25">
      <c r="A149">
        <v>-34</v>
      </c>
      <c r="B149">
        <v>-2.34</v>
      </c>
      <c r="C149">
        <v>132.12</v>
      </c>
      <c r="D149">
        <v>-2.36</v>
      </c>
      <c r="E149">
        <v>132.02000000000001</v>
      </c>
      <c r="F149">
        <f>_10sept_0_30[[#This Row],[H_mag]]-40</f>
        <v>-42.34</v>
      </c>
      <c r="G149">
        <f>_10sept_0_30[[#This Row],[V_mag]]-40</f>
        <v>-42.36</v>
      </c>
      <c r="H149">
        <f>(10^(_10sept_0_30[[#This Row],[H_mag_adj]]/20)*COS(RADIANS(_10sept_0_30[[#This Row],[H_phase]])))*0.9</f>
        <v>-4.6106427859936234E-3</v>
      </c>
      <c r="I149">
        <f>(10^(_10sept_0_30[[#This Row],[H_mag_adj]]/20)*SIN(RADIANS(_10sept_0_30[[#This Row],[H_phase]])))*0.9</f>
        <v>5.0991201737297983E-3</v>
      </c>
      <c r="J149">
        <f>(10^(_10sept_0_30[[#This Row],[V_mag_adj]]/20)*COS(RADIANS(_10sept_0_30[[#This Row],[V_phase]])))*0.9</f>
        <v>-4.5911524251127152E-3</v>
      </c>
      <c r="K149">
        <f>(10^(_10sept_0_30[[#This Row],[V_mag_adj]]/20)*SIN(RADIANS(_10sept_0_30[[#This Row],[V_phase]])))*0.9</f>
        <v>5.0954133520851718E-3</v>
      </c>
    </row>
    <row r="150" spans="1:11" x14ac:dyDescent="0.25">
      <c r="A150">
        <v>-33</v>
      </c>
      <c r="B150">
        <v>-2.25</v>
      </c>
      <c r="C150">
        <v>139.53</v>
      </c>
      <c r="D150">
        <v>-2.2599999999999998</v>
      </c>
      <c r="E150">
        <v>139.41</v>
      </c>
      <c r="F150">
        <f>_10sept_0_30[[#This Row],[H_mag]]-40</f>
        <v>-42.25</v>
      </c>
      <c r="G150">
        <f>_10sept_0_30[[#This Row],[V_mag]]-40</f>
        <v>-42.26</v>
      </c>
      <c r="H150">
        <f>(10^(_10sept_0_30[[#This Row],[H_mag_adj]]/20)*COS(RADIANS(_10sept_0_30[[#This Row],[H_phase]])))*0.9</f>
        <v>-5.2842351604706107E-3</v>
      </c>
      <c r="I150">
        <f>(10^(_10sept_0_30[[#This Row],[H_mag_adj]]/20)*SIN(RADIANS(_10sept_0_30[[#This Row],[H_phase]])))*0.9</f>
        <v>4.5083802406957613E-3</v>
      </c>
      <c r="J150">
        <f>(10^(_10sept_0_30[[#This Row],[V_mag_adj]]/20)*COS(RADIANS(_10sept_0_30[[#This Row],[V_phase]])))*0.9</f>
        <v>-5.2687119263749383E-3</v>
      </c>
      <c r="K150">
        <f>(10^(_10sept_0_30[[#This Row],[V_mag_adj]]/20)*SIN(RADIANS(_10sept_0_30[[#This Row],[V_phase]])))*0.9</f>
        <v>4.5142374200672917E-3</v>
      </c>
    </row>
    <row r="151" spans="1:11" x14ac:dyDescent="0.25">
      <c r="A151">
        <v>-32</v>
      </c>
      <c r="B151">
        <v>-2.11</v>
      </c>
      <c r="C151">
        <v>146.09</v>
      </c>
      <c r="D151">
        <v>-2.13</v>
      </c>
      <c r="E151">
        <v>146.04</v>
      </c>
      <c r="F151">
        <f>_10sept_0_30[[#This Row],[H_mag]]-40</f>
        <v>-42.11</v>
      </c>
      <c r="G151">
        <f>_10sept_0_30[[#This Row],[V_mag]]-40</f>
        <v>-42.13</v>
      </c>
      <c r="H151">
        <f>(10^(_10sept_0_30[[#This Row],[H_mag_adj]]/20)*COS(RADIANS(_10sept_0_30[[#This Row],[H_phase]])))*0.9</f>
        <v>-5.8583604026853104E-3</v>
      </c>
      <c r="I151">
        <f>(10^(_10sept_0_30[[#This Row],[H_mag_adj]]/20)*SIN(RADIANS(_10sept_0_30[[#This Row],[H_phase]])))*0.9</f>
        <v>3.9381391648528712E-3</v>
      </c>
      <c r="J151">
        <f>(10^(_10sept_0_30[[#This Row],[V_mag_adj]]/20)*COS(RADIANS(_10sept_0_30[[#This Row],[V_phase]])))*0.9</f>
        <v>-5.8414555519133108E-3</v>
      </c>
      <c r="K151">
        <f>(10^(_10sept_0_30[[#This Row],[V_mag_adj]]/20)*SIN(RADIANS(_10sept_0_30[[#This Row],[V_phase]])))*0.9</f>
        <v>3.9341808251182036E-3</v>
      </c>
    </row>
    <row r="152" spans="1:11" x14ac:dyDescent="0.25">
      <c r="A152">
        <v>-31</v>
      </c>
      <c r="B152">
        <v>-1.98</v>
      </c>
      <c r="C152">
        <v>152.88</v>
      </c>
      <c r="D152">
        <v>-2</v>
      </c>
      <c r="E152">
        <v>152.71</v>
      </c>
      <c r="F152">
        <f>_10sept_0_30[[#This Row],[H_mag]]-40</f>
        <v>-41.98</v>
      </c>
      <c r="G152">
        <f>_10sept_0_30[[#This Row],[V_mag]]-40</f>
        <v>-42</v>
      </c>
      <c r="H152">
        <f>(10^(_10sept_0_30[[#This Row],[H_mag_adj]]/20)*COS(RADIANS(_10sept_0_30[[#This Row],[H_phase]])))*0.9</f>
        <v>-6.3776214329449299E-3</v>
      </c>
      <c r="I152">
        <f>(10^(_10sept_0_30[[#This Row],[H_mag_adj]]/20)*SIN(RADIANS(_10sept_0_30[[#This Row],[H_phase]])))*0.9</f>
        <v>3.2664034456650615E-3</v>
      </c>
      <c r="J152">
        <f>(10^(_10sept_0_30[[#This Row],[V_mag_adj]]/20)*COS(RADIANS(_10sept_0_30[[#This Row],[V_phase]])))*0.9</f>
        <v>-6.3532559929168611E-3</v>
      </c>
      <c r="K152">
        <f>(10^(_10sept_0_30[[#This Row],[V_mag_adj]]/20)*SIN(RADIANS(_10sept_0_30[[#This Row],[V_phase]])))*0.9</f>
        <v>3.2777558163111548E-3</v>
      </c>
    </row>
    <row r="153" spans="1:11" x14ac:dyDescent="0.25">
      <c r="A153">
        <v>-30</v>
      </c>
      <c r="B153">
        <v>-1.86</v>
      </c>
      <c r="C153">
        <v>158.91999999999999</v>
      </c>
      <c r="D153">
        <v>-1.86</v>
      </c>
      <c r="E153">
        <v>159.08000000000001</v>
      </c>
      <c r="F153">
        <f>_10sept_0_30[[#This Row],[H_mag]]-40</f>
        <v>-41.86</v>
      </c>
      <c r="G153">
        <f>_10sept_0_30[[#This Row],[V_mag]]-40</f>
        <v>-41.86</v>
      </c>
      <c r="H153">
        <f>(10^(_10sept_0_30[[#This Row],[H_mag_adj]]/20)*COS(RADIANS(_10sept_0_30[[#This Row],[H_phase]])))*0.9</f>
        <v>-6.7789275144077496E-3</v>
      </c>
      <c r="I153">
        <f>(10^(_10sept_0_30[[#This Row],[H_mag_adj]]/20)*SIN(RADIANS(_10sept_0_30[[#This Row],[H_phase]])))*0.9</f>
        <v>2.6130521757771587E-3</v>
      </c>
      <c r="J153">
        <f>(10^(_10sept_0_30[[#This Row],[V_mag_adj]]/20)*COS(RADIANS(_10sept_0_30[[#This Row],[V_phase]])))*0.9</f>
        <v>-6.7861980914435561E-3</v>
      </c>
      <c r="K153">
        <f>(10^(_10sept_0_30[[#This Row],[V_mag_adj]]/20)*SIN(RADIANS(_10sept_0_30[[#This Row],[V_phase]])))*0.9</f>
        <v>2.5941116750471658E-3</v>
      </c>
    </row>
    <row r="154" spans="1:11" x14ac:dyDescent="0.25">
      <c r="A154">
        <v>-29</v>
      </c>
      <c r="B154">
        <v>-1.73</v>
      </c>
      <c r="C154">
        <v>164.84</v>
      </c>
      <c r="D154">
        <v>-1.74</v>
      </c>
      <c r="E154">
        <v>165.06</v>
      </c>
      <c r="F154">
        <f>_10sept_0_30[[#This Row],[H_mag]]-40</f>
        <v>-41.73</v>
      </c>
      <c r="G154">
        <f>_10sept_0_30[[#This Row],[V_mag]]-40</f>
        <v>-41.74</v>
      </c>
      <c r="H154">
        <f>(10^(_10sept_0_30[[#This Row],[H_mag_adj]]/20)*COS(RADIANS(_10sept_0_30[[#This Row],[H_phase]])))*0.9</f>
        <v>-7.118024992535537E-3</v>
      </c>
      <c r="I154">
        <f>(10^(_10sept_0_30[[#This Row],[H_mag_adj]]/20)*SIN(RADIANS(_10sept_0_30[[#This Row],[H_phase]])))*0.9</f>
        <v>1.9285894567381424E-3</v>
      </c>
      <c r="J154">
        <f>(10^(_10sept_0_30[[#This Row],[V_mag_adj]]/20)*COS(RADIANS(_10sept_0_30[[#This Row],[V_phase]])))*0.9</f>
        <v>-7.1171790802118922E-3</v>
      </c>
      <c r="K154">
        <f>(10^(_10sept_0_30[[#This Row],[V_mag_adj]]/20)*SIN(RADIANS(_10sept_0_30[[#This Row],[V_phase]])))*0.9</f>
        <v>1.8990564243678335E-3</v>
      </c>
    </row>
    <row r="155" spans="1:11" x14ac:dyDescent="0.25">
      <c r="A155">
        <v>-28</v>
      </c>
      <c r="B155">
        <v>-1.62</v>
      </c>
      <c r="C155">
        <v>170.82</v>
      </c>
      <c r="D155">
        <v>-1.63</v>
      </c>
      <c r="E155">
        <v>170.36</v>
      </c>
      <c r="F155">
        <f>_10sept_0_30[[#This Row],[H_mag]]-40</f>
        <v>-41.62</v>
      </c>
      <c r="G155">
        <f>_10sept_0_30[[#This Row],[V_mag]]-40</f>
        <v>-41.63</v>
      </c>
      <c r="H155">
        <f>(10^(_10sept_0_30[[#This Row],[H_mag_adj]]/20)*COS(RADIANS(_10sept_0_30[[#This Row],[H_phase]])))*0.9</f>
        <v>-7.372998454479379E-3</v>
      </c>
      <c r="I155">
        <f>(10^(_10sept_0_30[[#This Row],[H_mag_adj]]/20)*SIN(RADIANS(_10sept_0_30[[#This Row],[H_phase]])))*0.9</f>
        <v>1.1915241475232462E-3</v>
      </c>
      <c r="J155">
        <f>(10^(_10sept_0_30[[#This Row],[V_mag_adj]]/20)*COS(RADIANS(_10sept_0_30[[#This Row],[V_phase]])))*0.9</f>
        <v>-7.35472245544263E-3</v>
      </c>
      <c r="K155">
        <f>(10^(_10sept_0_30[[#This Row],[V_mag_adj]]/20)*SIN(RADIANS(_10sept_0_30[[#This Row],[V_phase]])))*0.9</f>
        <v>1.2492402669465393E-3</v>
      </c>
    </row>
    <row r="156" spans="1:11" x14ac:dyDescent="0.25">
      <c r="A156">
        <v>-27</v>
      </c>
      <c r="B156">
        <v>-1.5</v>
      </c>
      <c r="C156">
        <v>176.23</v>
      </c>
      <c r="D156">
        <v>-1.5</v>
      </c>
      <c r="E156">
        <v>175.74</v>
      </c>
      <c r="F156">
        <f>_10sept_0_30[[#This Row],[H_mag]]-40</f>
        <v>-41.5</v>
      </c>
      <c r="G156">
        <f>_10sept_0_30[[#This Row],[V_mag]]-40</f>
        <v>-41.5</v>
      </c>
      <c r="H156">
        <f>(10^(_10sept_0_30[[#This Row],[H_mag_adj]]/20)*COS(RADIANS(_10sept_0_30[[#This Row],[H_phase]])))*0.9</f>
        <v>-7.556169508735576E-3</v>
      </c>
      <c r="I156">
        <f>(10^(_10sept_0_30[[#This Row],[H_mag_adj]]/20)*SIN(RADIANS(_10sept_0_30[[#This Row],[H_phase]])))*0.9</f>
        <v>4.9790650765967656E-4</v>
      </c>
      <c r="J156">
        <f>(10^(_10sept_0_30[[#This Row],[V_mag_adj]]/20)*COS(RADIANS(_10sept_0_30[[#This Row],[V_phase]])))*0.9</f>
        <v>-7.5516350854516901E-3</v>
      </c>
      <c r="K156">
        <f>(10^(_10sept_0_30[[#This Row],[V_mag_adj]]/20)*SIN(RADIANS(_10sept_0_30[[#This Row],[V_phase]])))*0.9</f>
        <v>5.6250872996793351E-4</v>
      </c>
    </row>
    <row r="157" spans="1:11" x14ac:dyDescent="0.25">
      <c r="A157">
        <v>-26</v>
      </c>
      <c r="B157">
        <v>-1.39</v>
      </c>
      <c r="C157">
        <v>-177.93</v>
      </c>
      <c r="D157">
        <v>-1.38</v>
      </c>
      <c r="E157">
        <v>-178.22</v>
      </c>
      <c r="F157">
        <f>_10sept_0_30[[#This Row],[H_mag]]-40</f>
        <v>-41.39</v>
      </c>
      <c r="G157">
        <f>_10sept_0_30[[#This Row],[V_mag]]-40</f>
        <v>-41.38</v>
      </c>
      <c r="H157">
        <f>(10^(_10sept_0_30[[#This Row],[H_mag_adj]]/20)*COS(RADIANS(_10sept_0_30[[#This Row],[H_phase]])))*0.9</f>
        <v>-7.6640621023322782E-3</v>
      </c>
      <c r="I157">
        <f>(10^(_10sept_0_30[[#This Row],[H_mag_adj]]/20)*SIN(RADIANS(_10sept_0_30[[#This Row],[H_phase]])))*0.9</f>
        <v>-2.7701018725243036E-4</v>
      </c>
      <c r="J157">
        <f>(10^(_10sept_0_30[[#This Row],[V_mag_adj]]/20)*COS(RADIANS(_10sept_0_30[[#This Row],[V_phase]])))*0.9</f>
        <v>-7.6741961617057663E-3</v>
      </c>
      <c r="K157">
        <f>(10^(_10sept_0_30[[#This Row],[V_mag_adj]]/20)*SIN(RADIANS(_10sept_0_30[[#This Row],[V_phase]])))*0.9</f>
        <v>-2.3848991413309559E-4</v>
      </c>
    </row>
    <row r="158" spans="1:11" x14ac:dyDescent="0.25">
      <c r="A158">
        <v>-25</v>
      </c>
      <c r="B158">
        <v>-1.28</v>
      </c>
      <c r="C158">
        <v>-172.7</v>
      </c>
      <c r="D158">
        <v>-1.26</v>
      </c>
      <c r="E158">
        <v>-172.9</v>
      </c>
      <c r="F158">
        <f>_10sept_0_30[[#This Row],[H_mag]]-40</f>
        <v>-41.28</v>
      </c>
      <c r="G158">
        <f>_10sept_0_30[[#This Row],[V_mag]]-40</f>
        <v>-41.26</v>
      </c>
      <c r="H158">
        <f>(10^(_10sept_0_30[[#This Row],[H_mag_adj]]/20)*COS(RADIANS(_10sept_0_30[[#This Row],[H_phase]])))*0.9</f>
        <v>-7.7038526304402449E-3</v>
      </c>
      <c r="I158">
        <f>(10^(_10sept_0_30[[#This Row],[H_mag_adj]]/20)*SIN(RADIANS(_10sept_0_30[[#This Row],[H_phase]])))*0.9</f>
        <v>-9.8688628263034791E-4</v>
      </c>
      <c r="J158">
        <f>(10^(_10sept_0_30[[#This Row],[V_mag_adj]]/20)*COS(RADIANS(_10sept_0_30[[#This Row],[V_phase]])))*0.9</f>
        <v>-7.7250176194271552E-3</v>
      </c>
      <c r="K158">
        <f>(10^(_10sept_0_30[[#This Row],[V_mag_adj]]/20)*SIN(RADIANS(_10sept_0_30[[#This Row],[V_phase]])))*0.9</f>
        <v>-9.6220180884443586E-4</v>
      </c>
    </row>
    <row r="159" spans="1:11" x14ac:dyDescent="0.25">
      <c r="A159">
        <v>-24</v>
      </c>
      <c r="B159">
        <v>-1.1599999999999999</v>
      </c>
      <c r="C159">
        <v>-167.44</v>
      </c>
      <c r="D159">
        <v>-1.1599999999999999</v>
      </c>
      <c r="E159">
        <v>-168.09</v>
      </c>
      <c r="F159">
        <f>_10sept_0_30[[#This Row],[H_mag]]-40</f>
        <v>-41.16</v>
      </c>
      <c r="G159">
        <f>_10sept_0_30[[#This Row],[V_mag]]-40</f>
        <v>-41.16</v>
      </c>
      <c r="H159">
        <f>(10^(_10sept_0_30[[#This Row],[H_mag_adj]]/20)*COS(RADIANS(_10sept_0_30[[#This Row],[H_phase]])))*0.9</f>
        <v>-7.6863994039554568E-3</v>
      </c>
      <c r="I159">
        <f>(10^(_10sept_0_30[[#This Row],[H_mag_adj]]/20)*SIN(RADIANS(_10sept_0_30[[#This Row],[H_phase]])))*0.9</f>
        <v>-1.7124804707455638E-3</v>
      </c>
      <c r="J159">
        <f>(10^(_10sept_0_30[[#This Row],[V_mag_adj]]/20)*COS(RADIANS(_10sept_0_30[[#This Row],[V_phase]])))*0.9</f>
        <v>-7.7053318441185079E-3</v>
      </c>
      <c r="K159">
        <f>(10^(_10sept_0_30[[#This Row],[V_mag_adj]]/20)*SIN(RADIANS(_10sept_0_30[[#This Row],[V_phase]])))*0.9</f>
        <v>-1.6251727083067249E-3</v>
      </c>
    </row>
    <row r="160" spans="1:11" x14ac:dyDescent="0.25">
      <c r="A160">
        <v>-23</v>
      </c>
      <c r="B160">
        <v>-1.07</v>
      </c>
      <c r="C160">
        <v>-163.49</v>
      </c>
      <c r="D160">
        <v>-1.07</v>
      </c>
      <c r="E160">
        <v>-163.86</v>
      </c>
      <c r="F160">
        <f>_10sept_0_30[[#This Row],[H_mag]]-40</f>
        <v>-41.07</v>
      </c>
      <c r="G160">
        <f>_10sept_0_30[[#This Row],[V_mag]]-40</f>
        <v>-41.07</v>
      </c>
      <c r="H160">
        <f>(10^(_10sept_0_30[[#This Row],[H_mag_adj]]/20)*COS(RADIANS(_10sept_0_30[[#This Row],[H_phase]])))*0.9</f>
        <v>-7.6288137816372132E-3</v>
      </c>
      <c r="I160">
        <f>(10^(_10sept_0_30[[#This Row],[H_mag_adj]]/20)*SIN(RADIANS(_10sept_0_30[[#This Row],[H_phase]])))*0.9</f>
        <v>-2.2612059739786543E-3</v>
      </c>
      <c r="J160">
        <f>(10^(_10sept_0_30[[#This Row],[V_mag_adj]]/20)*COS(RADIANS(_10sept_0_30[[#This Row],[V_phase]])))*0.9</f>
        <v>-7.6432568428727856E-3</v>
      </c>
      <c r="K160">
        <f>(10^(_10sept_0_30[[#This Row],[V_mag_adj]]/20)*SIN(RADIANS(_10sept_0_30[[#This Row],[V_phase]])))*0.9</f>
        <v>-2.2118944381531776E-3</v>
      </c>
    </row>
    <row r="161" spans="1:11" x14ac:dyDescent="0.25">
      <c r="A161">
        <v>-22</v>
      </c>
      <c r="B161">
        <v>-0.99</v>
      </c>
      <c r="C161">
        <v>-159.12</v>
      </c>
      <c r="D161">
        <v>-0.99</v>
      </c>
      <c r="E161">
        <v>-159.44</v>
      </c>
      <c r="F161">
        <f>_10sept_0_30[[#This Row],[H_mag]]-40</f>
        <v>-40.99</v>
      </c>
      <c r="G161">
        <f>_10sept_0_30[[#This Row],[V_mag]]-40</f>
        <v>-40.99</v>
      </c>
      <c r="H161">
        <f>(10^(_10sept_0_30[[#This Row],[H_mag_adj]]/20)*COS(RADIANS(_10sept_0_30[[#This Row],[H_phase]])))*0.9</f>
        <v>-7.503127242184774E-3</v>
      </c>
      <c r="I161">
        <f>(10^(_10sept_0_30[[#This Row],[H_mag_adj]]/20)*SIN(RADIANS(_10sept_0_30[[#This Row],[H_phase]])))*0.9</f>
        <v>-2.862165084579761E-3</v>
      </c>
      <c r="J161">
        <f>(10^(_10sept_0_30[[#This Row],[V_mag_adj]]/20)*COS(RADIANS(_10sept_0_30[[#This Row],[V_phase]])))*0.9</f>
        <v>-7.5189954829491508E-3</v>
      </c>
      <c r="K161">
        <f>(10^(_10sept_0_30[[#This Row],[V_mag_adj]]/20)*SIN(RADIANS(_10sept_0_30[[#This Row],[V_phase]])))*0.9</f>
        <v>-2.8202152951845778E-3</v>
      </c>
    </row>
    <row r="162" spans="1:11" x14ac:dyDescent="0.25">
      <c r="A162">
        <v>-21</v>
      </c>
      <c r="B162">
        <v>-0.92</v>
      </c>
      <c r="C162">
        <v>-154.86000000000001</v>
      </c>
      <c r="D162">
        <v>-0.93</v>
      </c>
      <c r="E162">
        <v>-155.29</v>
      </c>
      <c r="F162">
        <f>_10sept_0_30[[#This Row],[H_mag]]-40</f>
        <v>-40.92</v>
      </c>
      <c r="G162">
        <f>_10sept_0_30[[#This Row],[V_mag]]-40</f>
        <v>-40.93</v>
      </c>
      <c r="H162">
        <f>(10^(_10sept_0_30[[#This Row],[H_mag_adj]]/20)*COS(RADIANS(_10sept_0_30[[#This Row],[H_phase]])))*0.9</f>
        <v>-7.3286132631332507E-3</v>
      </c>
      <c r="I162">
        <f>(10^(_10sept_0_30[[#This Row],[H_mag_adj]]/20)*SIN(RADIANS(_10sept_0_30[[#This Row],[H_phase]])))*0.9</f>
        <v>-3.4392143685551611E-3</v>
      </c>
      <c r="J162">
        <f>(10^(_10sept_0_30[[#This Row],[V_mag_adj]]/20)*COS(RADIANS(_10sept_0_30[[#This Row],[V_phase]])))*0.9</f>
        <v>-7.3457556645542803E-3</v>
      </c>
      <c r="K162">
        <f>(10^(_10sept_0_30[[#This Row],[V_mag_adj]]/20)*SIN(RADIANS(_10sept_0_30[[#This Row],[V_phase]])))*0.9</f>
        <v>-3.3802235379963505E-3</v>
      </c>
    </row>
    <row r="163" spans="1:11" x14ac:dyDescent="0.25">
      <c r="A163">
        <v>-20</v>
      </c>
      <c r="B163">
        <v>-0.86</v>
      </c>
      <c r="C163">
        <v>-150.97</v>
      </c>
      <c r="D163">
        <v>-0.86</v>
      </c>
      <c r="E163">
        <v>-151.19</v>
      </c>
      <c r="F163">
        <f>_10sept_0_30[[#This Row],[H_mag]]-40</f>
        <v>-40.86</v>
      </c>
      <c r="G163">
        <f>_10sept_0_30[[#This Row],[V_mag]]-40</f>
        <v>-40.86</v>
      </c>
      <c r="H163">
        <f>(10^(_10sept_0_30[[#This Row],[H_mag_adj]]/20)*COS(RADIANS(_10sept_0_30[[#This Row],[H_phase]])))*0.9</f>
        <v>-7.1274740149628998E-3</v>
      </c>
      <c r="I163">
        <f>(10^(_10sept_0_30[[#This Row],[H_mag_adj]]/20)*SIN(RADIANS(_10sept_0_30[[#This Row],[H_phase]])))*0.9</f>
        <v>-3.9557033833117318E-3</v>
      </c>
      <c r="J163">
        <f>(10^(_10sept_0_30[[#This Row],[V_mag_adj]]/20)*COS(RADIANS(_10sept_0_30[[#This Row],[V_phase]])))*0.9</f>
        <v>-7.1426102464280487E-3</v>
      </c>
      <c r="K163">
        <f>(10^(_10sept_0_30[[#This Row],[V_mag_adj]]/20)*SIN(RADIANS(_10sept_0_30[[#This Row],[V_phase]])))*0.9</f>
        <v>-3.928306754612765E-3</v>
      </c>
    </row>
    <row r="164" spans="1:11" x14ac:dyDescent="0.25">
      <c r="A164">
        <v>-19</v>
      </c>
      <c r="B164">
        <v>-0.81</v>
      </c>
      <c r="C164">
        <v>-147.80000000000001</v>
      </c>
      <c r="D164">
        <v>-0.8</v>
      </c>
      <c r="E164">
        <v>-147.88999999999999</v>
      </c>
      <c r="F164">
        <f>_10sept_0_30[[#This Row],[H_mag]]-40</f>
        <v>-40.81</v>
      </c>
      <c r="G164">
        <f>_10sept_0_30[[#This Row],[V_mag]]-40</f>
        <v>-40.799999999999997</v>
      </c>
      <c r="H164">
        <f>(10^(_10sept_0_30[[#This Row],[H_mag_adj]]/20)*COS(RADIANS(_10sept_0_30[[#This Row],[H_phase]])))*0.9</f>
        <v>-6.9376441996175072E-3</v>
      </c>
      <c r="I164">
        <f>(10^(_10sept_0_30[[#This Row],[H_mag_adj]]/20)*SIN(RADIANS(_10sept_0_30[[#This Row],[H_phase]])))*0.9</f>
        <v>-4.3688677169469899E-3</v>
      </c>
      <c r="J164">
        <f>(10^(_10sept_0_30[[#This Row],[V_mag_adj]]/20)*COS(RADIANS(_10sept_0_30[[#This Row],[V_phase]])))*0.9</f>
        <v>-6.9524979923901355E-3</v>
      </c>
      <c r="K164">
        <f>(10^(_10sept_0_30[[#This Row],[V_mag_adj]]/20)*SIN(RADIANS(_10sept_0_30[[#This Row],[V_phase]])))*0.9</f>
        <v>-4.3629848871073766E-3</v>
      </c>
    </row>
    <row r="165" spans="1:11" x14ac:dyDescent="0.25">
      <c r="A165">
        <v>-18</v>
      </c>
      <c r="B165">
        <v>-0.75</v>
      </c>
      <c r="C165">
        <v>-144.06</v>
      </c>
      <c r="D165">
        <v>-0.76</v>
      </c>
      <c r="E165">
        <v>-144.35</v>
      </c>
      <c r="F165">
        <f>_10sept_0_30[[#This Row],[H_mag]]-40</f>
        <v>-40.75</v>
      </c>
      <c r="G165">
        <f>_10sept_0_30[[#This Row],[V_mag]]-40</f>
        <v>-40.76</v>
      </c>
      <c r="H165">
        <f>(10^(_10sept_0_30[[#This Row],[H_mag_adj]]/20)*COS(RADIANS(_10sept_0_30[[#This Row],[H_phase]])))*0.9</f>
        <v>-6.6839041945763187E-3</v>
      </c>
      <c r="I165">
        <f>(10^(_10sept_0_30[[#This Row],[H_mag_adj]]/20)*SIN(RADIANS(_10sept_0_30[[#This Row],[H_phase]])))*0.9</f>
        <v>-4.8454546939359329E-3</v>
      </c>
      <c r="J165">
        <f>(10^(_10sept_0_30[[#This Row],[V_mag_adj]]/20)*COS(RADIANS(_10sept_0_30[[#This Row],[V_phase]])))*0.9</f>
        <v>-6.7006247031611062E-3</v>
      </c>
      <c r="K165">
        <f>(10^(_10sept_0_30[[#This Row],[V_mag_adj]]/20)*SIN(RADIANS(_10sept_0_30[[#This Row],[V_phase]])))*0.9</f>
        <v>-4.8060261646664243E-3</v>
      </c>
    </row>
    <row r="166" spans="1:11" x14ac:dyDescent="0.25">
      <c r="A166">
        <v>-17</v>
      </c>
      <c r="B166">
        <v>-0.71</v>
      </c>
      <c r="C166">
        <v>-140.72999999999999</v>
      </c>
      <c r="D166">
        <v>-0.72</v>
      </c>
      <c r="E166">
        <v>-140.57</v>
      </c>
      <c r="F166">
        <f>_10sept_0_30[[#This Row],[H_mag]]-40</f>
        <v>-40.71</v>
      </c>
      <c r="G166">
        <f>_10sept_0_30[[#This Row],[V_mag]]-40</f>
        <v>-40.72</v>
      </c>
      <c r="H166">
        <f>(10^(_10sept_0_30[[#This Row],[H_mag_adj]]/20)*COS(RADIANS(_10sept_0_30[[#This Row],[H_phase]])))*0.9</f>
        <v>-6.4206622348959574E-3</v>
      </c>
      <c r="I166">
        <f>(10^(_10sept_0_30[[#This Row],[H_mag_adj]]/20)*SIN(RADIANS(_10sept_0_30[[#This Row],[H_phase]])))*0.9</f>
        <v>-5.249639506034888E-3</v>
      </c>
      <c r="J166">
        <f>(10^(_10sept_0_30[[#This Row],[V_mag_adj]]/20)*COS(RADIANS(_10sept_0_30[[#This Row],[V_phase]])))*0.9</f>
        <v>-6.3986065498629376E-3</v>
      </c>
      <c r="K166">
        <f>(10^(_10sept_0_30[[#This Row],[V_mag_adj]]/20)*SIN(RADIANS(_10sept_0_30[[#This Row],[V_phase]])))*0.9</f>
        <v>-5.2614878851366112E-3</v>
      </c>
    </row>
    <row r="167" spans="1:11" x14ac:dyDescent="0.25">
      <c r="A167">
        <v>-16</v>
      </c>
      <c r="B167">
        <v>-0.66</v>
      </c>
      <c r="C167">
        <v>-137.63999999999999</v>
      </c>
      <c r="D167">
        <v>-0.69</v>
      </c>
      <c r="E167">
        <v>-137.41</v>
      </c>
      <c r="F167">
        <f>_10sept_0_30[[#This Row],[H_mag]]-40</f>
        <v>-40.659999999999997</v>
      </c>
      <c r="G167">
        <f>_10sept_0_30[[#This Row],[V_mag]]-40</f>
        <v>-40.69</v>
      </c>
      <c r="H167">
        <f>(10^(_10sept_0_30[[#This Row],[H_mag_adj]]/20)*COS(RADIANS(_10sept_0_30[[#This Row],[H_phase]])))*0.9</f>
        <v>-6.1637271567823735E-3</v>
      </c>
      <c r="I167">
        <f>(10^(_10sept_0_30[[#This Row],[H_mag_adj]]/20)*SIN(RADIANS(_10sept_0_30[[#This Row],[H_phase]])))*0.9</f>
        <v>-5.6203703417729038E-3</v>
      </c>
      <c r="J167">
        <f>(10^(_10sept_0_30[[#This Row],[V_mag_adj]]/20)*COS(RADIANS(_10sept_0_30[[#This Row],[V_phase]])))*0.9</f>
        <v>-6.1199418672745849E-3</v>
      </c>
      <c r="K167">
        <f>(10^(_10sept_0_30[[#This Row],[V_mag_adj]]/20)*SIN(RADIANS(_10sept_0_30[[#This Row],[V_phase]])))*0.9</f>
        <v>-5.6256040365994754E-3</v>
      </c>
    </row>
    <row r="168" spans="1:11" x14ac:dyDescent="0.25">
      <c r="A168">
        <v>-15</v>
      </c>
      <c r="B168">
        <v>-0.63</v>
      </c>
      <c r="C168">
        <v>-134.66</v>
      </c>
      <c r="D168">
        <v>-0.67</v>
      </c>
      <c r="E168">
        <v>-134.19999999999999</v>
      </c>
      <c r="F168">
        <f>_10sept_0_30[[#This Row],[H_mag]]-40</f>
        <v>-40.630000000000003</v>
      </c>
      <c r="G168">
        <f>_10sept_0_30[[#This Row],[V_mag]]-40</f>
        <v>-40.67</v>
      </c>
      <c r="H168">
        <f>(10^(_10sept_0_30[[#This Row],[H_mag_adj]]/20)*COS(RADIANS(_10sept_0_30[[#This Row],[H_phase]])))*0.9</f>
        <v>-5.8834897646867874E-3</v>
      </c>
      <c r="I168">
        <f>(10^(_10sept_0_30[[#This Row],[H_mag_adj]]/20)*SIN(RADIANS(_10sept_0_30[[#This Row],[H_phase]])))*0.9</f>
        <v>-5.9537340895993007E-3</v>
      </c>
      <c r="J168">
        <f>(10^(_10sept_0_30[[#This Row],[V_mag_adj]]/20)*COS(RADIANS(_10sept_0_30[[#This Row],[V_phase]])))*0.9</f>
        <v>-5.8086893304607444E-3</v>
      </c>
      <c r="K168">
        <f>(10^(_10sept_0_30[[#This Row],[V_mag_adj]]/20)*SIN(RADIANS(_10sept_0_30[[#This Row],[V_phase]])))*0.9</f>
        <v>-5.9732063187078448E-3</v>
      </c>
    </row>
    <row r="169" spans="1:11" x14ac:dyDescent="0.25">
      <c r="A169">
        <v>-14</v>
      </c>
      <c r="B169">
        <v>-0.6</v>
      </c>
      <c r="C169">
        <v>-132.07</v>
      </c>
      <c r="D169">
        <v>-0.63</v>
      </c>
      <c r="E169">
        <v>-131.69999999999999</v>
      </c>
      <c r="F169">
        <f>_10sept_0_30[[#This Row],[H_mag]]-40</f>
        <v>-40.6</v>
      </c>
      <c r="G169">
        <f>_10sept_0_30[[#This Row],[V_mag]]-40</f>
        <v>-40.630000000000003</v>
      </c>
      <c r="H169">
        <f>(10^(_10sept_0_30[[#This Row],[H_mag_adj]]/20)*COS(RADIANS(_10sept_0_30[[#This Row],[H_phase]])))*0.9</f>
        <v>-5.6278428540019101E-3</v>
      </c>
      <c r="I169">
        <f>(10^(_10sept_0_30[[#This Row],[H_mag_adj]]/20)*SIN(RADIANS(_10sept_0_30[[#This Row],[H_phase]])))*0.9</f>
        <v>-6.2350168882772108E-3</v>
      </c>
      <c r="J169">
        <f>(10^(_10sept_0_30[[#This Row],[V_mag_adj]]/20)*COS(RADIANS(_10sept_0_30[[#This Row],[V_phase]])))*0.9</f>
        <v>-5.5681966849615364E-3</v>
      </c>
      <c r="K169">
        <f>(10^(_10sept_0_30[[#This Row],[V_mag_adj]]/20)*SIN(RADIANS(_10sept_0_30[[#This Row],[V_phase]])))*0.9</f>
        <v>-6.2496069555144302E-3</v>
      </c>
    </row>
    <row r="170" spans="1:11" x14ac:dyDescent="0.25">
      <c r="A170">
        <v>-13</v>
      </c>
      <c r="B170">
        <v>-0.56000000000000005</v>
      </c>
      <c r="C170">
        <v>-130.07</v>
      </c>
      <c r="D170">
        <v>-0.59</v>
      </c>
      <c r="E170">
        <v>-129.34</v>
      </c>
      <c r="F170">
        <f>_10sept_0_30[[#This Row],[H_mag]]-40</f>
        <v>-40.56</v>
      </c>
      <c r="G170">
        <f>_10sept_0_30[[#This Row],[V_mag]]-40</f>
        <v>-40.590000000000003</v>
      </c>
      <c r="H170">
        <f>(10^(_10sept_0_30[[#This Row],[H_mag_adj]]/20)*COS(RADIANS(_10sept_0_30[[#This Row],[H_phase]])))*0.9</f>
        <v>-5.431772299620303E-3</v>
      </c>
      <c r="I170">
        <f>(10^(_10sept_0_30[[#This Row],[H_mag_adj]]/20)*SIN(RADIANS(_10sept_0_30[[#This Row],[H_phase]])))*0.9</f>
        <v>-6.4572961484184021E-3</v>
      </c>
      <c r="J170">
        <f>(10^(_10sept_0_30[[#This Row],[V_mag_adj]]/20)*COS(RADIANS(_10sept_0_30[[#This Row],[V_phase]])))*0.9</f>
        <v>-5.330618735902925E-3</v>
      </c>
      <c r="K170">
        <f>(10^(_10sept_0_30[[#This Row],[V_mag_adj]]/20)*SIN(RADIANS(_10sept_0_30[[#This Row],[V_phase]])))*0.9</f>
        <v>-6.5034748198080734E-3</v>
      </c>
    </row>
    <row r="171" spans="1:11" x14ac:dyDescent="0.25">
      <c r="A171">
        <v>-12</v>
      </c>
      <c r="B171">
        <v>-0.53</v>
      </c>
      <c r="C171">
        <v>-127.99</v>
      </c>
      <c r="D171">
        <v>-0.55000000000000004</v>
      </c>
      <c r="E171">
        <v>-127.82</v>
      </c>
      <c r="F171">
        <f>_10sept_0_30[[#This Row],[H_mag]]-40</f>
        <v>-40.53</v>
      </c>
      <c r="G171">
        <f>_10sept_0_30[[#This Row],[V_mag]]-40</f>
        <v>-40.549999999999997</v>
      </c>
      <c r="H171">
        <f>(10^(_10sept_0_30[[#This Row],[H_mag_adj]]/20)*COS(RADIANS(_10sept_0_30[[#This Row],[H_phase]])))*0.9</f>
        <v>-5.2117965348523667E-3</v>
      </c>
      <c r="I171">
        <f>(10^(_10sept_0_30[[#This Row],[H_mag_adj]]/20)*SIN(RADIANS(_10sept_0_30[[#This Row],[H_phase]])))*0.9</f>
        <v>-6.6731957318513068E-3</v>
      </c>
      <c r="J171">
        <f>(10^(_10sept_0_30[[#This Row],[V_mag_adj]]/20)*COS(RADIANS(_10sept_0_30[[#This Row],[V_phase]])))*0.9</f>
        <v>-5.1800326442303368E-3</v>
      </c>
      <c r="K171">
        <f>(10^(_10sept_0_30[[#This Row],[V_mag_adj]]/20)*SIN(RADIANS(_10sept_0_30[[#This Row],[V_phase]])))*0.9</f>
        <v>-6.6732466250212256E-3</v>
      </c>
    </row>
    <row r="172" spans="1:11" x14ac:dyDescent="0.25">
      <c r="A172">
        <v>-11</v>
      </c>
      <c r="B172">
        <v>-0.48</v>
      </c>
      <c r="C172">
        <v>-126.32</v>
      </c>
      <c r="D172">
        <v>-0.5</v>
      </c>
      <c r="E172">
        <v>-126.6</v>
      </c>
      <c r="F172">
        <f>_10sept_0_30[[#This Row],[H_mag]]-40</f>
        <v>-40.479999999999997</v>
      </c>
      <c r="G172">
        <f>_10sept_0_30[[#This Row],[V_mag]]-40</f>
        <v>-40.5</v>
      </c>
      <c r="H172">
        <f>(10^(_10sept_0_30[[#This Row],[H_mag_adj]]/20)*COS(RADIANS(_10sept_0_30[[#This Row],[H_phase]])))*0.9</f>
        <v>-5.0440592973059247E-3</v>
      </c>
      <c r="I172">
        <f>(10^(_10sept_0_30[[#This Row],[H_mag_adj]]/20)*SIN(RADIANS(_10sept_0_30[[#This Row],[H_phase]])))*0.9</f>
        <v>-6.8616333197554884E-3</v>
      </c>
      <c r="J172">
        <f>(10^(_10sept_0_30[[#This Row],[V_mag_adj]]/20)*COS(RADIANS(_10sept_0_30[[#This Row],[V_phase]])))*0.9</f>
        <v>-5.0658532013115364E-3</v>
      </c>
      <c r="K172">
        <f>(10^(_10sept_0_30[[#This Row],[V_mag_adj]]/20)*SIN(RADIANS(_10sept_0_30[[#This Row],[V_phase]])))*0.9</f>
        <v>-6.8211771221391854E-3</v>
      </c>
    </row>
    <row r="173" spans="1:11" x14ac:dyDescent="0.25">
      <c r="A173">
        <v>-10</v>
      </c>
      <c r="B173">
        <v>-0.43</v>
      </c>
      <c r="C173">
        <v>-125.16</v>
      </c>
      <c r="D173">
        <v>-0.44</v>
      </c>
      <c r="E173">
        <v>-125.31</v>
      </c>
      <c r="F173">
        <f>_10sept_0_30[[#This Row],[H_mag]]-40</f>
        <v>-40.43</v>
      </c>
      <c r="G173">
        <f>_10sept_0_30[[#This Row],[V_mag]]-40</f>
        <v>-40.44</v>
      </c>
      <c r="H173">
        <f>(10^(_10sept_0_30[[#This Row],[H_mag_adj]]/20)*COS(RADIANS(_10sept_0_30[[#This Row],[H_phase]])))*0.9</f>
        <v>-4.9324274402568532E-3</v>
      </c>
      <c r="I173">
        <f>(10^(_10sept_0_30[[#This Row],[H_mag_adj]]/20)*SIN(RADIANS(_10sept_0_30[[#This Row],[H_phase]])))*0.9</f>
        <v>-7.0025352708397949E-3</v>
      </c>
      <c r="J173">
        <f>(10^(_10sept_0_30[[#This Row],[V_mag_adj]]/20)*COS(RADIANS(_10sept_0_30[[#This Row],[V_phase]])))*0.9</f>
        <v>-4.9450466367723092E-3</v>
      </c>
      <c r="K173">
        <f>(10^(_10sept_0_30[[#This Row],[V_mag_adj]]/20)*SIN(RADIANS(_10sept_0_30[[#This Row],[V_phase]])))*0.9</f>
        <v>-6.9815557816043624E-3</v>
      </c>
    </row>
    <row r="174" spans="1:11" x14ac:dyDescent="0.25">
      <c r="A174">
        <v>-9</v>
      </c>
      <c r="B174">
        <v>-0.36</v>
      </c>
      <c r="C174">
        <v>-124.1</v>
      </c>
      <c r="D174">
        <v>-0.38</v>
      </c>
      <c r="E174">
        <v>-124.18</v>
      </c>
      <c r="F174">
        <f>_10sept_0_30[[#This Row],[H_mag]]-40</f>
        <v>-40.36</v>
      </c>
      <c r="G174">
        <f>_10sept_0_30[[#This Row],[V_mag]]-40</f>
        <v>-40.380000000000003</v>
      </c>
      <c r="H174">
        <f>(10^(_10sept_0_30[[#This Row],[H_mag_adj]]/20)*COS(RADIANS(_10sept_0_30[[#This Row],[H_phase]])))*0.9</f>
        <v>-4.8408966489278862E-3</v>
      </c>
      <c r="I174">
        <f>(10^(_10sept_0_30[[#This Row],[H_mag_adj]]/20)*SIN(RADIANS(_10sept_0_30[[#This Row],[H_phase]])))*0.9</f>
        <v>-7.1499744717310474E-3</v>
      </c>
      <c r="J174">
        <f>(10^(_10sept_0_30[[#This Row],[V_mag_adj]]/20)*COS(RADIANS(_10sept_0_30[[#This Row],[V_phase]])))*0.9</f>
        <v>-4.8397184712671544E-3</v>
      </c>
      <c r="K174">
        <f>(10^(_10sept_0_30[[#This Row],[V_mag_adj]]/20)*SIN(RADIANS(_10sept_0_30[[#This Row],[V_phase]])))*0.9</f>
        <v>-7.1267794142064918E-3</v>
      </c>
    </row>
    <row r="175" spans="1:11" x14ac:dyDescent="0.25">
      <c r="A175">
        <v>-8</v>
      </c>
      <c r="B175">
        <v>-0.3</v>
      </c>
      <c r="C175">
        <v>-123.44</v>
      </c>
      <c r="D175">
        <v>-0.3</v>
      </c>
      <c r="E175">
        <v>-123.59</v>
      </c>
      <c r="F175">
        <f>_10sept_0_30[[#This Row],[H_mag]]-40</f>
        <v>-40.299999999999997</v>
      </c>
      <c r="G175">
        <f>_10sept_0_30[[#This Row],[V_mag]]-40</f>
        <v>-40.299999999999997</v>
      </c>
      <c r="H175">
        <f>(10^(_10sept_0_30[[#This Row],[H_mag_adj]]/20)*COS(RADIANS(_10sept_0_30[[#This Row],[H_phase]])))*0.9</f>
        <v>-4.7911978822557854E-3</v>
      </c>
      <c r="I175">
        <f>(10^(_10sept_0_30[[#This Row],[H_mag_adj]]/20)*SIN(RADIANS(_10sept_0_30[[#This Row],[H_phase]])))*0.9</f>
        <v>-7.2552064903505025E-3</v>
      </c>
      <c r="J175">
        <f>(10^(_10sept_0_30[[#This Row],[V_mag_adj]]/20)*COS(RADIANS(_10sept_0_30[[#This Row],[V_phase]])))*0.9</f>
        <v>-4.8101755275669492E-3</v>
      </c>
      <c r="K175">
        <f>(10^(_10sept_0_30[[#This Row],[V_mag_adj]]/20)*SIN(RADIANS(_10sept_0_30[[#This Row],[V_phase]])))*0.9</f>
        <v>-7.2426383147684804E-3</v>
      </c>
    </row>
    <row r="176" spans="1:11" x14ac:dyDescent="0.25">
      <c r="A176">
        <v>-7</v>
      </c>
      <c r="B176">
        <v>-0.23</v>
      </c>
      <c r="C176">
        <v>-122.98</v>
      </c>
      <c r="D176">
        <v>-0.25</v>
      </c>
      <c r="E176">
        <v>-123.19</v>
      </c>
      <c r="F176">
        <f>_10sept_0_30[[#This Row],[H_mag]]-40</f>
        <v>-40.229999999999997</v>
      </c>
      <c r="G176">
        <f>_10sept_0_30[[#This Row],[V_mag]]-40</f>
        <v>-40.25</v>
      </c>
      <c r="H176">
        <f>(10^(_10sept_0_30[[#This Row],[H_mag_adj]]/20)*COS(RADIANS(_10sept_0_30[[#This Row],[H_phase]])))*0.9</f>
        <v>-4.7710914975794584E-3</v>
      </c>
      <c r="I176">
        <f>(10^(_10sept_0_30[[#This Row],[H_mag_adj]]/20)*SIN(RADIANS(_10sept_0_30[[#This Row],[H_phase]])))*0.9</f>
        <v>-7.3524541106420784E-3</v>
      </c>
      <c r="J176">
        <f>(10^(_10sept_0_30[[#This Row],[V_mag_adj]]/20)*COS(RADIANS(_10sept_0_30[[#This Row],[V_phase]])))*0.9</f>
        <v>-4.7869724314085387E-3</v>
      </c>
      <c r="K176">
        <f>(10^(_10sept_0_30[[#This Row],[V_mag_adj]]/20)*SIN(RADIANS(_10sept_0_30[[#This Row],[V_phase]])))*0.9</f>
        <v>-7.3180479583078882E-3</v>
      </c>
    </row>
    <row r="177" spans="1:11" x14ac:dyDescent="0.25">
      <c r="A177">
        <v>-6</v>
      </c>
      <c r="B177">
        <v>-0.17</v>
      </c>
      <c r="C177">
        <v>-122.91</v>
      </c>
      <c r="D177">
        <v>-0.18</v>
      </c>
      <c r="E177">
        <v>-123.11</v>
      </c>
      <c r="F177">
        <f>_10sept_0_30[[#This Row],[H_mag]]-40</f>
        <v>-40.17</v>
      </c>
      <c r="G177">
        <f>_10sept_0_30[[#This Row],[V_mag]]-40</f>
        <v>-40.18</v>
      </c>
      <c r="H177">
        <f>(10^(_10sept_0_30[[#This Row],[H_mag_adj]]/20)*COS(RADIANS(_10sept_0_30[[#This Row],[H_phase]])))*0.9</f>
        <v>-4.795114558260323E-3</v>
      </c>
      <c r="I177">
        <f>(10^(_10sept_0_30[[#This Row],[H_mag_adj]]/20)*SIN(RADIANS(_10sept_0_30[[#This Row],[H_phase]])))*0.9</f>
        <v>-7.4092827535623563E-3</v>
      </c>
      <c r="J177">
        <f>(10^(_10sept_0_30[[#This Row],[V_mag_adj]]/20)*COS(RADIANS(_10sept_0_30[[#This Row],[V_phase]])))*0.9</f>
        <v>-4.8154014397539897E-3</v>
      </c>
      <c r="K177">
        <f>(10^(_10sept_0_30[[#This Row],[V_mag_adj]]/20)*SIN(RADIANS(_10sept_0_30[[#This Row],[V_phase]])))*0.9</f>
        <v>-7.3839935080419541E-3</v>
      </c>
    </row>
    <row r="178" spans="1:11" x14ac:dyDescent="0.25">
      <c r="A178">
        <v>-5</v>
      </c>
      <c r="B178">
        <v>-0.11</v>
      </c>
      <c r="C178">
        <v>-123.16</v>
      </c>
      <c r="D178">
        <v>-0.11</v>
      </c>
      <c r="E178">
        <v>-123.21</v>
      </c>
      <c r="F178">
        <f>_10sept_0_30[[#This Row],[H_mag]]-40</f>
        <v>-40.11</v>
      </c>
      <c r="G178">
        <f>_10sept_0_30[[#This Row],[V_mag]]-40</f>
        <v>-40.11</v>
      </c>
      <c r="H178">
        <f>(10^(_10sept_0_30[[#This Row],[H_mag_adj]]/20)*COS(RADIANS(_10sept_0_30[[#This Row],[H_phase]])))*0.9</f>
        <v>-4.8608598281472612E-3</v>
      </c>
      <c r="I178">
        <f>(10^(_10sept_0_30[[#This Row],[H_mag_adj]]/20)*SIN(RADIANS(_10sept_0_30[[#This Row],[H_phase]])))*0.9</f>
        <v>-7.439502831924483E-3</v>
      </c>
      <c r="J178">
        <f>(10^(_10sept_0_30[[#This Row],[V_mag_adj]]/20)*COS(RADIANS(_10sept_0_30[[#This Row],[V_phase]])))*0.9</f>
        <v>-4.8673501674015669E-3</v>
      </c>
      <c r="K178">
        <f>(10^(_10sept_0_30[[#This Row],[V_mag_adj]]/20)*SIN(RADIANS(_10sept_0_30[[#This Row],[V_phase]])))*0.9</f>
        <v>-7.4352580992864108E-3</v>
      </c>
    </row>
    <row r="179" spans="1:11" x14ac:dyDescent="0.25">
      <c r="A179">
        <v>-4</v>
      </c>
      <c r="B179">
        <v>-0.06</v>
      </c>
      <c r="C179">
        <v>-123.6</v>
      </c>
      <c r="D179">
        <v>-0.06</v>
      </c>
      <c r="E179">
        <v>-123.62</v>
      </c>
      <c r="F179">
        <f>_10sept_0_30[[#This Row],[H_mag]]-40</f>
        <v>-40.06</v>
      </c>
      <c r="G179">
        <f>_10sept_0_30[[#This Row],[V_mag]]-40</f>
        <v>-40.06</v>
      </c>
      <c r="H179">
        <f>(10^(_10sept_0_30[[#This Row],[H_mag_adj]]/20)*COS(RADIANS(_10sept_0_30[[#This Row],[H_phase]])))*0.9</f>
        <v>-4.9462382575267919E-3</v>
      </c>
      <c r="I179">
        <f>(10^(_10sept_0_30[[#This Row],[H_mag_adj]]/20)*SIN(RADIANS(_10sept_0_30[[#This Row],[H_phase]])))*0.9</f>
        <v>-7.444687060978874E-3</v>
      </c>
      <c r="J179">
        <f>(10^(_10sept_0_30[[#This Row],[V_mag_adj]]/20)*COS(RADIANS(_10sept_0_30[[#This Row],[V_phase]])))*0.9</f>
        <v>-4.948836642151848E-3</v>
      </c>
      <c r="K179">
        <f>(10^(_10sept_0_30[[#This Row],[V_mag_adj]]/20)*SIN(RADIANS(_10sept_0_30[[#This Row],[V_phase]])))*0.9</f>
        <v>-7.4429600445940301E-3</v>
      </c>
    </row>
    <row r="180" spans="1:11" x14ac:dyDescent="0.25">
      <c r="A180">
        <v>-3</v>
      </c>
      <c r="B180">
        <v>-0.02</v>
      </c>
      <c r="C180">
        <v>-124.27</v>
      </c>
      <c r="D180">
        <v>-0.03</v>
      </c>
      <c r="E180">
        <v>-124.45</v>
      </c>
      <c r="F180">
        <f>_10sept_0_30[[#This Row],[H_mag]]-40</f>
        <v>-40.020000000000003</v>
      </c>
      <c r="G180">
        <f>_10sept_0_30[[#This Row],[V_mag]]-40</f>
        <v>-40.03</v>
      </c>
      <c r="H180">
        <f>(10^(_10sept_0_30[[#This Row],[H_mag_adj]]/20)*COS(RADIANS(_10sept_0_30[[#This Row],[H_phase]])))*0.9</f>
        <v>-5.0561851383840234E-3</v>
      </c>
      <c r="I180">
        <f>(10^(_10sept_0_30[[#This Row],[H_mag_adj]]/20)*SIN(RADIANS(_10sept_0_30[[#This Row],[H_phase]])))*0.9</f>
        <v>-7.4204333196827565E-3</v>
      </c>
      <c r="J180">
        <f>(10^(_10sept_0_30[[#This Row],[V_mag_adj]]/20)*COS(RADIANS(_10sept_0_30[[#This Row],[V_phase]])))*0.9</f>
        <v>-5.0736275342512316E-3</v>
      </c>
      <c r="K180">
        <f>(10^(_10sept_0_30[[#This Row],[V_mag_adj]]/20)*SIN(RADIANS(_10sept_0_30[[#This Row],[V_phase]])))*0.9</f>
        <v>-7.3959923989809044E-3</v>
      </c>
    </row>
    <row r="181" spans="1:11" x14ac:dyDescent="0.25">
      <c r="A181">
        <v>-2</v>
      </c>
      <c r="B181">
        <v>0</v>
      </c>
      <c r="C181">
        <v>-125.5</v>
      </c>
      <c r="D181">
        <v>-0.01</v>
      </c>
      <c r="E181">
        <v>-125.54</v>
      </c>
      <c r="F181">
        <f>_10sept_0_30[[#This Row],[H_mag]]-40</f>
        <v>-40</v>
      </c>
      <c r="G181">
        <f>_10sept_0_30[[#This Row],[V_mag]]-40</f>
        <v>-40.01</v>
      </c>
      <c r="H181">
        <f>(10^(_10sept_0_30[[#This Row],[H_mag_adj]]/20)*COS(RADIANS(_10sept_0_30[[#This Row],[H_phase]])))*0.9</f>
        <v>-5.2263266013984578E-3</v>
      </c>
      <c r="I181">
        <f>(10^(_10sept_0_30[[#This Row],[H_mag_adj]]/20)*SIN(RADIANS(_10sept_0_30[[#This Row],[H_phase]])))*0.9</f>
        <v>-7.3270396652068736E-3</v>
      </c>
      <c r="J181">
        <f>(10^(_10sept_0_30[[#This Row],[V_mag_adj]]/20)*COS(RADIANS(_10sept_0_30[[#This Row],[V_phase]])))*0.9</f>
        <v>-5.2254211132315249E-3</v>
      </c>
      <c r="K181">
        <f>(10^(_10sept_0_30[[#This Row],[V_mag_adj]]/20)*SIN(RADIANS(_10sept_0_30[[#This Row],[V_phase]])))*0.9</f>
        <v>-7.3149627038708162E-3</v>
      </c>
    </row>
    <row r="182" spans="1:11" x14ac:dyDescent="0.25">
      <c r="A182">
        <v>-1</v>
      </c>
      <c r="B182">
        <v>-0.02</v>
      </c>
      <c r="C182">
        <v>-126.85</v>
      </c>
      <c r="D182">
        <v>-0.03</v>
      </c>
      <c r="E182">
        <v>-127.02</v>
      </c>
      <c r="F182">
        <f>_10sept_0_30[[#This Row],[H_mag]]-40</f>
        <v>-40.020000000000003</v>
      </c>
      <c r="G182">
        <f>_10sept_0_30[[#This Row],[V_mag]]-40</f>
        <v>-40.03</v>
      </c>
      <c r="H182">
        <f>(10^(_10sept_0_30[[#This Row],[H_mag_adj]]/20)*COS(RADIANS(_10sept_0_30[[#This Row],[H_phase]])))*0.9</f>
        <v>-5.3850853586802812E-3</v>
      </c>
      <c r="I182">
        <f>(10^(_10sept_0_30[[#This Row],[H_mag_adj]]/20)*SIN(RADIANS(_10sept_0_30[[#This Row],[H_phase]])))*0.9</f>
        <v>-7.185311022161865E-3</v>
      </c>
      <c r="J182">
        <f>(10^(_10sept_0_30[[#This Row],[V_mag_adj]]/20)*COS(RADIANS(_10sept_0_30[[#This Row],[V_phase]])))*0.9</f>
        <v>-5.4001601263752958E-3</v>
      </c>
      <c r="K182">
        <f>(10^(_10sept_0_30[[#This Row],[V_mag_adj]]/20)*SIN(RADIANS(_10sept_0_30[[#This Row],[V_phase]])))*0.9</f>
        <v>-7.1610523340918187E-3</v>
      </c>
    </row>
    <row r="183" spans="1:11" x14ac:dyDescent="0.25">
      <c r="A183">
        <v>0</v>
      </c>
      <c r="B183">
        <v>-0.05</v>
      </c>
      <c r="C183">
        <v>-128.97</v>
      </c>
      <c r="D183">
        <v>-0.06</v>
      </c>
      <c r="E183">
        <v>-128.55000000000001</v>
      </c>
      <c r="F183">
        <f>_10sept_0_30[[#This Row],[H_mag]]-40</f>
        <v>-40.049999999999997</v>
      </c>
      <c r="G183">
        <f>_10sept_0_30[[#This Row],[V_mag]]-40</f>
        <v>-40.06</v>
      </c>
      <c r="H183">
        <f>(10^(_10sept_0_30[[#This Row],[H_mag_adj]]/20)*COS(RADIANS(_10sept_0_30[[#This Row],[H_phase]])))*0.9</f>
        <v>-5.6277312819107313E-3</v>
      </c>
      <c r="I183">
        <f>(10^(_10sept_0_30[[#This Row],[H_mag_adj]]/20)*SIN(RADIANS(_10sept_0_30[[#This Row],[H_phase]])))*0.9</f>
        <v>-6.9571144367341978E-3</v>
      </c>
      <c r="J183">
        <f>(10^(_10sept_0_30[[#This Row],[V_mag_adj]]/20)*COS(RADIANS(_10sept_0_30[[#This Row],[V_phase]])))*0.9</f>
        <v>-5.5701656420446997E-3</v>
      </c>
      <c r="K183">
        <f>(10^(_10sept_0_30[[#This Row],[V_mag_adj]]/20)*SIN(RADIANS(_10sept_0_30[[#This Row],[V_phase]])))*0.9</f>
        <v>-6.9901282575009086E-3</v>
      </c>
    </row>
    <row r="184" spans="1:11" x14ac:dyDescent="0.25">
      <c r="A184">
        <v>1</v>
      </c>
      <c r="B184">
        <v>-0.11</v>
      </c>
      <c r="C184">
        <v>-130.87</v>
      </c>
      <c r="D184">
        <v>-0.12</v>
      </c>
      <c r="E184">
        <v>-130.88999999999999</v>
      </c>
      <c r="F184">
        <f>_10sept_0_30[[#This Row],[H_mag]]-40</f>
        <v>-40.11</v>
      </c>
      <c r="G184">
        <f>_10sept_0_30[[#This Row],[V_mag]]-40</f>
        <v>-40.119999999999997</v>
      </c>
      <c r="H184">
        <f>(10^(_10sept_0_30[[#This Row],[H_mag_adj]]/20)*COS(RADIANS(_10sept_0_30[[#This Row],[H_phase]])))*0.9</f>
        <v>-5.8149940023873971E-3</v>
      </c>
      <c r="I184">
        <f>(10^(_10sept_0_30[[#This Row],[H_mag_adj]]/20)*SIN(RADIANS(_10sept_0_30[[#This Row],[H_phase]])))*0.9</f>
        <v>-6.7201194488868141E-3</v>
      </c>
      <c r="J184">
        <f>(10^(_10sept_0_30[[#This Row],[V_mag_adj]]/20)*COS(RADIANS(_10sept_0_30[[#This Row],[V_phase]])))*0.9</f>
        <v>-5.8106458066629566E-3</v>
      </c>
      <c r="K184">
        <f>(10^(_10sept_0_30[[#This Row],[V_mag_adj]]/20)*SIN(RADIANS(_10sept_0_30[[#This Row],[V_phase]])))*0.9</f>
        <v>-6.7103591882584296E-3</v>
      </c>
    </row>
    <row r="185" spans="1:11" x14ac:dyDescent="0.25">
      <c r="A185">
        <v>2</v>
      </c>
      <c r="B185">
        <v>-0.17</v>
      </c>
      <c r="C185">
        <v>-132.97999999999999</v>
      </c>
      <c r="D185">
        <v>-0.18</v>
      </c>
      <c r="E185">
        <v>-133.19999999999999</v>
      </c>
      <c r="F185">
        <f>_10sept_0_30[[#This Row],[H_mag]]-40</f>
        <v>-40.17</v>
      </c>
      <c r="G185">
        <f>_10sept_0_30[[#This Row],[V_mag]]-40</f>
        <v>-40.18</v>
      </c>
      <c r="H185">
        <f>(10^(_10sept_0_30[[#This Row],[H_mag_adj]]/20)*COS(RADIANS(_10sept_0_30[[#This Row],[H_phase]])))*0.9</f>
        <v>-6.0167672895231868E-3</v>
      </c>
      <c r="I185">
        <f>(10^(_10sept_0_30[[#This Row],[H_mag_adj]]/20)*SIN(RADIANS(_10sept_0_30[[#This Row],[H_phase]])))*0.9</f>
        <v>-6.4567101478075093E-3</v>
      </c>
      <c r="J185">
        <f>(10^(_10sept_0_30[[#This Row],[V_mag_adj]]/20)*COS(RADIANS(_10sept_0_30[[#This Row],[V_phase]])))*0.9</f>
        <v>-6.03456331317892E-3</v>
      </c>
      <c r="K185">
        <f>(10^(_10sept_0_30[[#This Row],[V_mag_adj]]/20)*SIN(RADIANS(_10sept_0_30[[#This Row],[V_phase]])))*0.9</f>
        <v>-6.4261572321275776E-3</v>
      </c>
    </row>
    <row r="186" spans="1:11" x14ac:dyDescent="0.25">
      <c r="A186">
        <v>3</v>
      </c>
      <c r="B186">
        <v>-0.24</v>
      </c>
      <c r="C186">
        <v>-135.79</v>
      </c>
      <c r="D186">
        <v>-0.25</v>
      </c>
      <c r="E186">
        <v>-135.78</v>
      </c>
      <c r="F186">
        <f>_10sept_0_30[[#This Row],[H_mag]]-40</f>
        <v>-40.24</v>
      </c>
      <c r="G186">
        <f>_10sept_0_30[[#This Row],[V_mag]]-40</f>
        <v>-40.25</v>
      </c>
      <c r="H186">
        <f>(10^(_10sept_0_30[[#This Row],[H_mag_adj]]/20)*COS(RADIANS(_10sept_0_30[[#This Row],[H_phase]])))*0.9</f>
        <v>-6.2752898742573747E-3</v>
      </c>
      <c r="I186">
        <f>(10^(_10sept_0_30[[#This Row],[H_mag_adj]]/20)*SIN(RADIANS(_10sept_0_30[[#This Row],[H_phase]])))*0.9</f>
        <v>-6.1045841025144359E-3</v>
      </c>
      <c r="J186">
        <f>(10^(_10sept_0_30[[#This Row],[V_mag_adj]]/20)*COS(RADIANS(_10sept_0_30[[#This Row],[V_phase]])))*0.9</f>
        <v>-6.2670050166274771E-3</v>
      </c>
      <c r="K186">
        <f>(10^(_10sept_0_30[[#This Row],[V_mag_adj]]/20)*SIN(RADIANS(_10sept_0_30[[#This Row],[V_phase]])))*0.9</f>
        <v>-6.098653876120996E-3</v>
      </c>
    </row>
    <row r="187" spans="1:11" x14ac:dyDescent="0.25">
      <c r="A187">
        <v>4</v>
      </c>
      <c r="B187">
        <v>-0.28999999999999998</v>
      </c>
      <c r="C187">
        <v>-138.97999999999999</v>
      </c>
      <c r="D187">
        <v>-0.3</v>
      </c>
      <c r="E187">
        <v>-138.99</v>
      </c>
      <c r="F187">
        <f>_10sept_0_30[[#This Row],[H_mag]]-40</f>
        <v>-40.29</v>
      </c>
      <c r="G187">
        <f>_10sept_0_30[[#This Row],[V_mag]]-40</f>
        <v>-40.299999999999997</v>
      </c>
      <c r="H187">
        <f>(10^(_10sept_0_30[[#This Row],[H_mag_adj]]/20)*COS(RADIANS(_10sept_0_30[[#This Row],[H_phase]])))*0.9</f>
        <v>-6.5673557787728964E-3</v>
      </c>
      <c r="I187">
        <f>(10^(_10sept_0_30[[#This Row],[H_mag_adj]]/20)*SIN(RADIANS(_10sept_0_30[[#This Row],[H_phase]])))*0.9</f>
        <v>-5.7129412460631829E-3</v>
      </c>
      <c r="J187">
        <f>(10^(_10sept_0_30[[#This Row],[V_mag_adj]]/20)*COS(RADIANS(_10sept_0_30[[#This Row],[V_phase]])))*0.9</f>
        <v>-6.5607950309178025E-3</v>
      </c>
      <c r="K187">
        <f>(10^(_10sept_0_30[[#This Row],[V_mag_adj]]/20)*SIN(RADIANS(_10sept_0_30[[#This Row],[V_phase]])))*0.9</f>
        <v>-5.7052227762674291E-3</v>
      </c>
    </row>
    <row r="188" spans="1:11" x14ac:dyDescent="0.25">
      <c r="A188">
        <v>5</v>
      </c>
      <c r="B188">
        <v>-0.34</v>
      </c>
      <c r="C188">
        <v>-142.44999999999999</v>
      </c>
      <c r="D188">
        <v>-0.35</v>
      </c>
      <c r="E188">
        <v>-142.24</v>
      </c>
      <c r="F188">
        <f>_10sept_0_30[[#This Row],[H_mag]]-40</f>
        <v>-40.340000000000003</v>
      </c>
      <c r="G188">
        <f>_10sept_0_30[[#This Row],[V_mag]]-40</f>
        <v>-40.35</v>
      </c>
      <c r="H188">
        <f>(10^(_10sept_0_30[[#This Row],[H_mag_adj]]/20)*COS(RADIANS(_10sept_0_30[[#This Row],[H_phase]])))*0.9</f>
        <v>-6.8614845425923766E-3</v>
      </c>
      <c r="I188">
        <f>(10^(_10sept_0_30[[#This Row],[H_mag_adj]]/20)*SIN(RADIANS(_10sept_0_30[[#This Row],[H_phase]])))*0.9</f>
        <v>-5.2745219651416566E-3</v>
      </c>
      <c r="J188">
        <f>(10^(_10sept_0_30[[#This Row],[V_mag_adj]]/20)*COS(RADIANS(_10sept_0_30[[#This Row],[V_phase]])))*0.9</f>
        <v>-6.8342336326292783E-3</v>
      </c>
      <c r="K188">
        <f>(10^(_10sept_0_30[[#This Row],[V_mag_adj]]/20)*SIN(RADIANS(_10sept_0_30[[#This Row],[V_phase]])))*0.9</f>
        <v>-5.2935372157164075E-3</v>
      </c>
    </row>
    <row r="189" spans="1:11" x14ac:dyDescent="0.25">
      <c r="A189">
        <v>6</v>
      </c>
      <c r="B189">
        <v>-0.38</v>
      </c>
      <c r="C189">
        <v>-145.54</v>
      </c>
      <c r="D189">
        <v>-0.39</v>
      </c>
      <c r="E189">
        <v>-145.59</v>
      </c>
      <c r="F189">
        <f>_10sept_0_30[[#This Row],[H_mag]]-40</f>
        <v>-40.380000000000003</v>
      </c>
      <c r="G189">
        <f>_10sept_0_30[[#This Row],[V_mag]]-40</f>
        <v>-40.39</v>
      </c>
      <c r="H189">
        <f>(10^(_10sept_0_30[[#This Row],[H_mag_adj]]/20)*COS(RADIANS(_10sept_0_30[[#This Row],[H_phase]])))*0.9</f>
        <v>-7.1030430814084987E-3</v>
      </c>
      <c r="I189">
        <f>(10^(_10sept_0_30[[#This Row],[H_mag_adj]]/20)*SIN(RADIANS(_10sept_0_30[[#This Row],[H_phase]])))*0.9</f>
        <v>-4.8744885560986599E-3</v>
      </c>
      <c r="J189">
        <f>(10^(_10sept_0_30[[#This Row],[V_mag_adj]]/20)*COS(RADIANS(_10sept_0_30[[#This Row],[V_phase]])))*0.9</f>
        <v>-7.0991163036211186E-3</v>
      </c>
      <c r="K189">
        <f>(10^(_10sept_0_30[[#This Row],[V_mag_adj]]/20)*SIN(RADIANS(_10sept_0_30[[#This Row],[V_phase]])))*0.9</f>
        <v>-4.8626865277078182E-3</v>
      </c>
    </row>
    <row r="190" spans="1:11" x14ac:dyDescent="0.25">
      <c r="A190">
        <v>7</v>
      </c>
      <c r="B190">
        <v>-0.41</v>
      </c>
      <c r="C190">
        <v>-149.27000000000001</v>
      </c>
      <c r="D190">
        <v>-0.42</v>
      </c>
      <c r="E190">
        <v>-149.28</v>
      </c>
      <c r="F190">
        <f>_10sept_0_30[[#This Row],[H_mag]]-40</f>
        <v>-40.409999999999997</v>
      </c>
      <c r="G190">
        <f>_10sept_0_30[[#This Row],[V_mag]]-40</f>
        <v>-40.42</v>
      </c>
      <c r="H190">
        <f>(10^(_10sept_0_30[[#This Row],[H_mag_adj]]/20)*COS(RADIANS(_10sept_0_30[[#This Row],[H_phase]])))*0.9</f>
        <v>-7.3795733521683044E-3</v>
      </c>
      <c r="I190">
        <f>(10^(_10sept_0_30[[#This Row],[H_mag_adj]]/20)*SIN(RADIANS(_10sept_0_30[[#This Row],[H_phase]])))*0.9</f>
        <v>-4.3868977903730438E-3</v>
      </c>
      <c r="J190">
        <f>(10^(_10sept_0_30[[#This Row],[V_mag_adj]]/20)*COS(RADIANS(_10sept_0_30[[#This Row],[V_phase]])))*0.9</f>
        <v>-7.3718468580563174E-3</v>
      </c>
      <c r="K190">
        <f>(10^(_10sept_0_30[[#This Row],[V_mag_adj]]/20)*SIN(RADIANS(_10sept_0_30[[#This Row],[V_phase]])))*0.9</f>
        <v>-4.3805635306200311E-3</v>
      </c>
    </row>
    <row r="191" spans="1:11" x14ac:dyDescent="0.25">
      <c r="A191">
        <v>8</v>
      </c>
      <c r="B191">
        <v>-0.43</v>
      </c>
      <c r="C191">
        <v>-153.28</v>
      </c>
      <c r="D191">
        <v>-0.44</v>
      </c>
      <c r="E191">
        <v>-153.49</v>
      </c>
      <c r="F191">
        <f>_10sept_0_30[[#This Row],[H_mag]]-40</f>
        <v>-40.43</v>
      </c>
      <c r="G191">
        <f>_10sept_0_30[[#This Row],[V_mag]]-40</f>
        <v>-40.44</v>
      </c>
      <c r="H191">
        <f>(10^(_10sept_0_30[[#This Row],[H_mag_adj]]/20)*COS(RADIANS(_10sept_0_30[[#This Row],[H_phase]])))*0.9</f>
        <v>-7.6506488671928378E-3</v>
      </c>
      <c r="I191">
        <f>(10^(_10sept_0_30[[#This Row],[H_mag_adj]]/20)*SIN(RADIANS(_10sept_0_30[[#This Row],[H_phase]])))*0.9</f>
        <v>-3.8512222194616455E-3</v>
      </c>
      <c r="J191">
        <f>(10^(_10sept_0_30[[#This Row],[V_mag_adj]]/20)*COS(RADIANS(_10sept_0_30[[#This Row],[V_phase]])))*0.9</f>
        <v>-7.6558936652238851E-3</v>
      </c>
      <c r="K191">
        <f>(10^(_10sept_0_30[[#This Row],[V_mag_adj]]/20)*SIN(RADIANS(_10sept_0_30[[#This Row],[V_phase]])))*0.9</f>
        <v>-3.8187562842228111E-3</v>
      </c>
    </row>
    <row r="192" spans="1:11" x14ac:dyDescent="0.25">
      <c r="A192">
        <v>9</v>
      </c>
      <c r="B192">
        <v>-0.43</v>
      </c>
      <c r="C192">
        <v>-157.30000000000001</v>
      </c>
      <c r="D192">
        <v>-0.46</v>
      </c>
      <c r="E192">
        <v>-157.43</v>
      </c>
      <c r="F192">
        <f>_10sept_0_30[[#This Row],[H_mag]]-40</f>
        <v>-40.43</v>
      </c>
      <c r="G192">
        <f>_10sept_0_30[[#This Row],[V_mag]]-40</f>
        <v>-40.46</v>
      </c>
      <c r="H192">
        <f>(10^(_10sept_0_30[[#This Row],[H_mag_adj]]/20)*COS(RADIANS(_10sept_0_30[[#This Row],[H_phase]])))*0.9</f>
        <v>-7.90181423652523E-3</v>
      </c>
      <c r="I192">
        <f>(10^(_10sept_0_30[[#This Row],[H_mag_adj]]/20)*SIN(RADIANS(_10sept_0_30[[#This Row],[H_phase]])))*0.9</f>
        <v>-3.3054004967932888E-3</v>
      </c>
      <c r="J192">
        <f>(10^(_10sept_0_30[[#This Row],[V_mag_adj]]/20)*COS(RADIANS(_10sept_0_30[[#This Row],[V_phase]])))*0.9</f>
        <v>-7.8820229959771365E-3</v>
      </c>
      <c r="K192">
        <f>(10^(_10sept_0_30[[#This Row],[V_mag_adj]]/20)*SIN(RADIANS(_10sept_0_30[[#This Row],[V_phase]])))*0.9</f>
        <v>-3.2761284460198401E-3</v>
      </c>
    </row>
    <row r="193" spans="1:11" x14ac:dyDescent="0.25">
      <c r="A193">
        <v>10</v>
      </c>
      <c r="B193">
        <v>-0.45</v>
      </c>
      <c r="C193">
        <v>-161.65</v>
      </c>
      <c r="D193">
        <v>-0.46</v>
      </c>
      <c r="E193">
        <v>-161.5</v>
      </c>
      <c r="F193">
        <f>_10sept_0_30[[#This Row],[H_mag]]-40</f>
        <v>-40.450000000000003</v>
      </c>
      <c r="G193">
        <f>_10sept_0_30[[#This Row],[V_mag]]-40</f>
        <v>-40.46</v>
      </c>
      <c r="H193">
        <f>(10^(_10sept_0_30[[#This Row],[H_mag_adj]]/20)*COS(RADIANS(_10sept_0_30[[#This Row],[H_phase]])))*0.9</f>
        <v>-8.1110647359213962E-3</v>
      </c>
      <c r="I193">
        <f>(10^(_10sept_0_30[[#This Row],[H_mag_adj]]/20)*SIN(RADIANS(_10sept_0_30[[#This Row],[H_phase]])))*0.9</f>
        <v>-2.690332878246637E-3</v>
      </c>
      <c r="J193">
        <f>(10^(_10sept_0_30[[#This Row],[V_mag_adj]]/20)*COS(RADIANS(_10sept_0_30[[#This Row],[V_phase]])))*0.9</f>
        <v>-8.0946689740429758E-3</v>
      </c>
      <c r="K193">
        <f>(10^(_10sept_0_30[[#This Row],[V_mag_adj]]/20)*SIN(RADIANS(_10sept_0_30[[#This Row],[V_phase]])))*0.9</f>
        <v>-2.7084383516334286E-3</v>
      </c>
    </row>
    <row r="194" spans="1:11" x14ac:dyDescent="0.25">
      <c r="A194">
        <v>11</v>
      </c>
      <c r="B194">
        <v>-0.44</v>
      </c>
      <c r="C194">
        <v>-165.94</v>
      </c>
      <c r="D194">
        <v>-0.46</v>
      </c>
      <c r="E194">
        <v>-166.05</v>
      </c>
      <c r="F194">
        <f>_10sept_0_30[[#This Row],[H_mag]]-40</f>
        <v>-40.44</v>
      </c>
      <c r="G194">
        <f>_10sept_0_30[[#This Row],[V_mag]]-40</f>
        <v>-40.46</v>
      </c>
      <c r="H194">
        <f>(10^(_10sept_0_30[[#This Row],[H_mag_adj]]/20)*COS(RADIANS(_10sept_0_30[[#This Row],[H_phase]])))*0.9</f>
        <v>-8.2991379305452587E-3</v>
      </c>
      <c r="I194">
        <f>(10^(_10sept_0_30[[#This Row],[H_mag_adj]]/20)*SIN(RADIANS(_10sept_0_30[[#This Row],[H_phase]])))*0.9</f>
        <v>-2.0784409977893056E-3</v>
      </c>
      <c r="J194">
        <f>(10^(_10sept_0_30[[#This Row],[V_mag_adj]]/20)*COS(RADIANS(_10sept_0_30[[#This Row],[V_phase]])))*0.9</f>
        <v>-8.2840163237154658E-3</v>
      </c>
      <c r="K194">
        <f>(10^(_10sept_0_30[[#This Row],[V_mag_adj]]/20)*SIN(RADIANS(_10sept_0_30[[#This Row],[V_phase]])))*0.9</f>
        <v>-2.0577603486189671E-3</v>
      </c>
    </row>
    <row r="195" spans="1:11" x14ac:dyDescent="0.25">
      <c r="A195">
        <v>12</v>
      </c>
      <c r="B195">
        <v>-0.44</v>
      </c>
      <c r="C195">
        <v>-171.2</v>
      </c>
      <c r="D195">
        <v>-0.46</v>
      </c>
      <c r="E195">
        <v>-171.41</v>
      </c>
      <c r="F195">
        <f>_10sept_0_30[[#This Row],[H_mag]]-40</f>
        <v>-40.44</v>
      </c>
      <c r="G195">
        <f>_10sept_0_30[[#This Row],[V_mag]]-40</f>
        <v>-40.46</v>
      </c>
      <c r="H195">
        <f>(10^(_10sept_0_30[[#This Row],[H_mag_adj]]/20)*COS(RADIANS(_10sept_0_30[[#This Row],[H_phase]])))*0.9</f>
        <v>-8.4547317296725325E-3</v>
      </c>
      <c r="I195">
        <f>(10^(_10sept_0_30[[#This Row],[H_mag_adj]]/20)*SIN(RADIANS(_10sept_0_30[[#This Row],[H_phase]])))*0.9</f>
        <v>-1.3088616239980977E-3</v>
      </c>
      <c r="J195">
        <f>(10^(_10sept_0_30[[#This Row],[V_mag_adj]]/20)*COS(RADIANS(_10sept_0_30[[#This Row],[V_phase]])))*0.9</f>
        <v>-8.4400159124808048E-3</v>
      </c>
      <c r="K195">
        <f>(10^(_10sept_0_30[[#This Row],[V_mag_adj]]/20)*SIN(RADIANS(_10sept_0_30[[#This Row],[V_phase]])))*0.9</f>
        <v>-1.2749256845022666E-3</v>
      </c>
    </row>
    <row r="196" spans="1:11" x14ac:dyDescent="0.25">
      <c r="A196">
        <v>13</v>
      </c>
      <c r="B196">
        <v>-0.39</v>
      </c>
      <c r="C196">
        <v>-177.83</v>
      </c>
      <c r="D196">
        <v>-0.43</v>
      </c>
      <c r="E196">
        <v>-177.48</v>
      </c>
      <c r="F196">
        <f>_10sept_0_30[[#This Row],[H_mag]]-40</f>
        <v>-40.39</v>
      </c>
      <c r="G196">
        <f>_10sept_0_30[[#This Row],[V_mag]]-40</f>
        <v>-40.43</v>
      </c>
      <c r="H196">
        <f>(10^(_10sept_0_30[[#This Row],[H_mag_adj]]/20)*COS(RADIANS(_10sept_0_30[[#This Row],[H_phase]])))*0.9</f>
        <v>-8.5986635499211619E-3</v>
      </c>
      <c r="I196">
        <f>(10^(_10sept_0_30[[#This Row],[H_mag_adj]]/20)*SIN(RADIANS(_10sept_0_30[[#This Row],[H_phase]])))*0.9</f>
        <v>-3.258185297792352E-4</v>
      </c>
      <c r="J196">
        <f>(10^(_10sept_0_30[[#This Row],[V_mag_adj]]/20)*COS(RADIANS(_10sept_0_30[[#This Row],[V_phase]])))*0.9</f>
        <v>-8.5570154297369937E-3</v>
      </c>
      <c r="K196">
        <f>(10^(_10sept_0_30[[#This Row],[V_mag_adj]]/20)*SIN(RADIANS(_10sept_0_30[[#This Row],[V_phase]])))*0.9</f>
        <v>-3.7660006372431596E-4</v>
      </c>
    </row>
    <row r="197" spans="1:11" x14ac:dyDescent="0.25">
      <c r="A197">
        <v>14</v>
      </c>
      <c r="B197">
        <v>-0.35</v>
      </c>
      <c r="C197">
        <v>176.6</v>
      </c>
      <c r="D197">
        <v>-0.36</v>
      </c>
      <c r="E197">
        <v>176.46</v>
      </c>
      <c r="F197">
        <f>_10sept_0_30[[#This Row],[H_mag]]-40</f>
        <v>-40.35</v>
      </c>
      <c r="G197">
        <f>_10sept_0_30[[#This Row],[V_mag]]-40</f>
        <v>-40.36</v>
      </c>
      <c r="H197">
        <f>(10^(_10sept_0_30[[#This Row],[H_mag_adj]]/20)*COS(RADIANS(_10sept_0_30[[#This Row],[H_phase]])))*0.9</f>
        <v>-8.6293364657953082E-3</v>
      </c>
      <c r="I197">
        <f>(10^(_10sept_0_30[[#This Row],[H_mag_adj]]/20)*SIN(RADIANS(_10sept_0_30[[#This Row],[H_phase]])))*0.9</f>
        <v>5.1267705198415354E-4</v>
      </c>
      <c r="J197">
        <f>(10^(_10sept_0_30[[#This Row],[V_mag_adj]]/20)*COS(RADIANS(_10sept_0_30[[#This Row],[V_phase]])))*0.9</f>
        <v>-8.6181302970395769E-3</v>
      </c>
      <c r="K197">
        <f>(10^(_10sept_0_30[[#This Row],[V_mag_adj]]/20)*SIN(RADIANS(_10sept_0_30[[#This Row],[V_phase]])))*0.9</f>
        <v>5.3314678584366908E-4</v>
      </c>
    </row>
    <row r="198" spans="1:11" x14ac:dyDescent="0.25">
      <c r="A198">
        <v>15</v>
      </c>
      <c r="B198">
        <v>-0.31</v>
      </c>
      <c r="C198">
        <v>171.1</v>
      </c>
      <c r="D198">
        <v>-0.34</v>
      </c>
      <c r="E198">
        <v>170.91</v>
      </c>
      <c r="F198">
        <f>_10sept_0_30[[#This Row],[H_mag]]-40</f>
        <v>-40.31</v>
      </c>
      <c r="G198">
        <f>_10sept_0_30[[#This Row],[V_mag]]-40</f>
        <v>-40.340000000000003</v>
      </c>
      <c r="H198">
        <f>(10^(_10sept_0_30[[#This Row],[H_mag_adj]]/20)*COS(RADIANS(_10sept_0_30[[#This Row],[H_phase]])))*0.9</f>
        <v>-8.5798918167034333E-3</v>
      </c>
      <c r="I198">
        <f>(10^(_10sept_0_30[[#This Row],[H_mag_adj]]/20)*SIN(RADIANS(_10sept_0_30[[#This Row],[H_phase]])))*0.9</f>
        <v>1.3435752031648602E-3</v>
      </c>
      <c r="J198">
        <f>(10^(_10sept_0_30[[#This Row],[V_mag_adj]]/20)*COS(RADIANS(_10sept_0_30[[#This Row],[V_phase]])))*0.9</f>
        <v>-8.54582193088879E-3</v>
      </c>
      <c r="K198">
        <f>(10^(_10sept_0_30[[#This Row],[V_mag_adj]]/20)*SIN(RADIANS(_10sept_0_30[[#This Row],[V_phase]])))*0.9</f>
        <v>1.3672891481088115E-3</v>
      </c>
    </row>
    <row r="199" spans="1:11" x14ac:dyDescent="0.25">
      <c r="A199">
        <v>16</v>
      </c>
      <c r="B199">
        <v>-0.3</v>
      </c>
      <c r="C199">
        <v>165.38</v>
      </c>
      <c r="D199">
        <v>-0.31</v>
      </c>
      <c r="E199">
        <v>165.11</v>
      </c>
      <c r="F199">
        <f>_10sept_0_30[[#This Row],[H_mag]]-40</f>
        <v>-40.299999999999997</v>
      </c>
      <c r="G199">
        <f>_10sept_0_30[[#This Row],[V_mag]]-40</f>
        <v>-40.31</v>
      </c>
      <c r="H199">
        <f>(10^(_10sept_0_30[[#This Row],[H_mag_adj]]/20)*COS(RADIANS(_10sept_0_30[[#This Row],[H_phase]])))*0.9</f>
        <v>-8.4129411252179404E-3</v>
      </c>
      <c r="I199">
        <f>(10^(_10sept_0_30[[#This Row],[H_mag_adj]]/20)*SIN(RADIANS(_10sept_0_30[[#This Row],[H_phase]])))*0.9</f>
        <v>2.1945432299622365E-3</v>
      </c>
      <c r="J199">
        <f>(10^(_10sept_0_30[[#This Row],[V_mag_adj]]/20)*COS(RADIANS(_10sept_0_30[[#This Row],[V_phase]])))*0.9</f>
        <v>-8.392838034626194E-3</v>
      </c>
      <c r="K199">
        <f>(10^(_10sept_0_30[[#This Row],[V_mag_adj]]/20)*SIN(RADIANS(_10sept_0_30[[#This Row],[V_phase]])))*0.9</f>
        <v>2.2315930716476874E-3</v>
      </c>
    </row>
    <row r="200" spans="1:11" x14ac:dyDescent="0.25">
      <c r="A200">
        <v>17</v>
      </c>
      <c r="B200">
        <v>-0.28999999999999998</v>
      </c>
      <c r="C200">
        <v>159.43</v>
      </c>
      <c r="D200">
        <v>-0.3</v>
      </c>
      <c r="E200">
        <v>159.16999999999999</v>
      </c>
      <c r="F200">
        <f>_10sept_0_30[[#This Row],[H_mag]]-40</f>
        <v>-40.29</v>
      </c>
      <c r="G200">
        <f>_10sept_0_30[[#This Row],[V_mag]]-40</f>
        <v>-40.299999999999997</v>
      </c>
      <c r="H200">
        <f>(10^(_10sept_0_30[[#This Row],[H_mag_adj]]/20)*COS(RADIANS(_10sept_0_30[[#This Row],[H_phase]])))*0.9</f>
        <v>-8.1495079152764608E-3</v>
      </c>
      <c r="I200">
        <f>(10^(_10sept_0_30[[#This Row],[H_mag_adj]]/20)*SIN(RADIANS(_10sept_0_30[[#This Row],[H_phase]])))*0.9</f>
        <v>3.0583296658140105E-3</v>
      </c>
      <c r="J200">
        <f>(10^(_10sept_0_30[[#This Row],[V_mag_adj]]/20)*COS(RADIANS(_10sept_0_30[[#This Row],[V_phase]])))*0.9</f>
        <v>-8.1261847917889658E-3</v>
      </c>
      <c r="K200">
        <f>(10^(_10sept_0_30[[#This Row],[V_mag_adj]]/20)*SIN(RADIANS(_10sept_0_30[[#This Row],[V_phase]])))*0.9</f>
        <v>3.0917178225468925E-3</v>
      </c>
    </row>
    <row r="201" spans="1:11" x14ac:dyDescent="0.25">
      <c r="A201">
        <v>18</v>
      </c>
      <c r="B201">
        <v>-0.31</v>
      </c>
      <c r="C201">
        <v>154.29</v>
      </c>
      <c r="D201">
        <v>-0.32</v>
      </c>
      <c r="E201">
        <v>153.62</v>
      </c>
      <c r="F201">
        <f>_10sept_0_30[[#This Row],[H_mag]]-40</f>
        <v>-40.31</v>
      </c>
      <c r="G201">
        <f>_10sept_0_30[[#This Row],[V_mag]]-40</f>
        <v>-40.32</v>
      </c>
      <c r="H201">
        <f>(10^(_10sept_0_30[[#This Row],[H_mag_adj]]/20)*COS(RADIANS(_10sept_0_30[[#This Row],[H_phase]])))*0.9</f>
        <v>-7.8247043412579612E-3</v>
      </c>
      <c r="I201">
        <f>(10^(_10sept_0_30[[#This Row],[H_mag_adj]]/20)*SIN(RADIANS(_10sept_0_30[[#This Row],[H_phase]])))*0.9</f>
        <v>3.7674580136735228E-3</v>
      </c>
      <c r="J201">
        <f>(10^(_10sept_0_30[[#This Row],[V_mag_adj]]/20)*COS(RADIANS(_10sept_0_30[[#This Row],[V_phase]])))*0.9</f>
        <v>-7.7711627852167968E-3</v>
      </c>
      <c r="K201">
        <f>(10^(_10sept_0_30[[#This Row],[V_mag_adj]]/20)*SIN(RADIANS(_10sept_0_30[[#This Row],[V_phase]])))*0.9</f>
        <v>3.8542582029278127E-3</v>
      </c>
    </row>
    <row r="202" spans="1:11" x14ac:dyDescent="0.25">
      <c r="A202">
        <v>19</v>
      </c>
      <c r="B202">
        <v>-0.3</v>
      </c>
      <c r="C202">
        <v>148.13999999999999</v>
      </c>
      <c r="D202">
        <v>-0.32</v>
      </c>
      <c r="E202">
        <v>147.86000000000001</v>
      </c>
      <c r="F202">
        <f>_10sept_0_30[[#This Row],[H_mag]]-40</f>
        <v>-40.299999999999997</v>
      </c>
      <c r="G202">
        <f>_10sept_0_30[[#This Row],[V_mag]]-40</f>
        <v>-40.32</v>
      </c>
      <c r="H202">
        <f>(10^(_10sept_0_30[[#This Row],[H_mag_adj]]/20)*COS(RADIANS(_10sept_0_30[[#This Row],[H_phase]])))*0.9</f>
        <v>-7.384554362123436E-3</v>
      </c>
      <c r="I202">
        <f>(10^(_10sept_0_30[[#This Row],[H_mag_adj]]/20)*SIN(RADIANS(_10sept_0_30[[#This Row],[H_phase]])))*0.9</f>
        <v>4.5893305870682395E-3</v>
      </c>
      <c r="J202">
        <f>(10^(_10sept_0_30[[#This Row],[V_mag_adj]]/20)*COS(RADIANS(_10sept_0_30[[#This Row],[V_phase]])))*0.9</f>
        <v>-7.3451063535534883E-3</v>
      </c>
      <c r="K202">
        <f>(10^(_10sept_0_30[[#This Row],[V_mag_adj]]/20)*SIN(RADIANS(_10sept_0_30[[#This Row],[V_phase]])))*0.9</f>
        <v>4.6147253422238474E-3</v>
      </c>
    </row>
    <row r="203" spans="1:11" x14ac:dyDescent="0.25">
      <c r="A203">
        <v>20</v>
      </c>
      <c r="B203">
        <v>-0.3</v>
      </c>
      <c r="C203">
        <v>141.25</v>
      </c>
      <c r="D203">
        <v>-0.31</v>
      </c>
      <c r="E203">
        <v>141.03</v>
      </c>
      <c r="F203">
        <f>_10sept_0_30[[#This Row],[H_mag]]-40</f>
        <v>-40.299999999999997</v>
      </c>
      <c r="G203">
        <f>_10sept_0_30[[#This Row],[V_mag]]-40</f>
        <v>-40.31</v>
      </c>
      <c r="H203">
        <f>(10^(_10sept_0_30[[#This Row],[H_mag_adj]]/20)*COS(RADIANS(_10sept_0_30[[#This Row],[H_phase]])))*0.9</f>
        <v>-6.7806728136215553E-3</v>
      </c>
      <c r="I203">
        <f>(10^(_10sept_0_30[[#This Row],[H_mag_adj]]/20)*SIN(RADIANS(_10sept_0_30[[#This Row],[H_phase]])))*0.9</f>
        <v>5.4420652843539009E-3</v>
      </c>
      <c r="J203">
        <f>(10^(_10sept_0_30[[#This Row],[V_mag_adj]]/20)*COS(RADIANS(_10sept_0_30[[#This Row],[V_phase]])))*0.9</f>
        <v>-6.7519489041180207E-3</v>
      </c>
      <c r="K203">
        <f>(10^(_10sept_0_30[[#This Row],[V_mag_adj]]/20)*SIN(RADIANS(_10sept_0_30[[#This Row],[V_phase]])))*0.9</f>
        <v>5.4617693020735962E-3</v>
      </c>
    </row>
    <row r="204" spans="1:11" x14ac:dyDescent="0.25">
      <c r="A204">
        <v>21</v>
      </c>
      <c r="B204">
        <v>-0.33</v>
      </c>
      <c r="C204">
        <v>134.09</v>
      </c>
      <c r="D204">
        <v>-0.32</v>
      </c>
      <c r="E204">
        <v>133.97</v>
      </c>
      <c r="F204">
        <f>_10sept_0_30[[#This Row],[H_mag]]-40</f>
        <v>-40.33</v>
      </c>
      <c r="G204">
        <f>_10sept_0_30[[#This Row],[V_mag]]-40</f>
        <v>-40.32</v>
      </c>
      <c r="H204">
        <f>(10^(_10sept_0_30[[#This Row],[H_mag_adj]]/20)*COS(RADIANS(_10sept_0_30[[#This Row],[H_phase]])))*0.9</f>
        <v>-6.0286365200391415E-3</v>
      </c>
      <c r="I204">
        <f>(10^(_10sept_0_30[[#This Row],[H_mag_adj]]/20)*SIN(RADIANS(_10sept_0_30[[#This Row],[H_phase]])))*0.9</f>
        <v>6.2232433186384167E-3</v>
      </c>
      <c r="J204">
        <f>(10^(_10sept_0_30[[#This Row],[V_mag_adj]]/20)*COS(RADIANS(_10sept_0_30[[#This Row],[V_phase]])))*0.9</f>
        <v>-6.0225190684639772E-3</v>
      </c>
      <c r="K204">
        <f>(10^(_10sept_0_30[[#This Row],[V_mag_adj]]/20)*SIN(RADIANS(_10sept_0_30[[#This Row],[V_phase]])))*0.9</f>
        <v>6.243039435976888E-3</v>
      </c>
    </row>
    <row r="205" spans="1:11" x14ac:dyDescent="0.25">
      <c r="A205">
        <v>22</v>
      </c>
      <c r="B205">
        <v>-0.34</v>
      </c>
      <c r="C205">
        <v>127.16</v>
      </c>
      <c r="D205">
        <v>-0.35</v>
      </c>
      <c r="E205">
        <v>126.78</v>
      </c>
      <c r="F205">
        <f>_10sept_0_30[[#This Row],[H_mag]]-40</f>
        <v>-40.340000000000003</v>
      </c>
      <c r="G205">
        <f>_10sept_0_30[[#This Row],[V_mag]]-40</f>
        <v>-40.35</v>
      </c>
      <c r="H205">
        <f>(10^(_10sept_0_30[[#This Row],[H_mag_adj]]/20)*COS(RADIANS(_10sept_0_30[[#This Row],[H_phase]])))*0.9</f>
        <v>-5.2276954921073168E-3</v>
      </c>
      <c r="I205">
        <f>(10^(_10sept_0_30[[#This Row],[H_mag_adj]]/20)*SIN(RADIANS(_10sept_0_30[[#This Row],[H_phase]])))*0.9</f>
        <v>6.8972278439092295E-3</v>
      </c>
      <c r="J205">
        <f>(10^(_10sept_0_30[[#This Row],[V_mag_adj]]/20)*COS(RADIANS(_10sept_0_30[[#This Row],[V_phase]])))*0.9</f>
        <v>-5.1758743287529056E-3</v>
      </c>
      <c r="K205">
        <f>(10^(_10sept_0_30[[#This Row],[V_mag_adj]]/20)*SIN(RADIANS(_10sept_0_30[[#This Row],[V_phase]])))*0.9</f>
        <v>6.9237714096070831E-3</v>
      </c>
    </row>
    <row r="206" spans="1:11" x14ac:dyDescent="0.25">
      <c r="A206">
        <v>23</v>
      </c>
      <c r="B206">
        <v>-0.36</v>
      </c>
      <c r="C206">
        <v>120.08</v>
      </c>
      <c r="D206">
        <v>-0.38</v>
      </c>
      <c r="E206">
        <v>119.76</v>
      </c>
      <c r="F206">
        <f>_10sept_0_30[[#This Row],[H_mag]]-40</f>
        <v>-40.36</v>
      </c>
      <c r="G206">
        <f>_10sept_0_30[[#This Row],[V_mag]]-40</f>
        <v>-40.380000000000003</v>
      </c>
      <c r="H206">
        <f>(10^(_10sept_0_30[[#This Row],[H_mag_adj]]/20)*COS(RADIANS(_10sept_0_30[[#This Row],[H_phase]])))*0.9</f>
        <v>-4.3277395915607038E-3</v>
      </c>
      <c r="I206">
        <f>(10^(_10sept_0_30[[#This Row],[H_mag_adj]]/20)*SIN(RADIANS(_10sept_0_30[[#This Row],[H_phase]])))*0.9</f>
        <v>7.4717524945386747E-3</v>
      </c>
      <c r="J206">
        <f>(10^(_10sept_0_30[[#This Row],[V_mag_adj]]/20)*COS(RADIANS(_10sept_0_30[[#This Row],[V_phase]])))*0.9</f>
        <v>-4.2760847797990503E-3</v>
      </c>
      <c r="K206">
        <f>(10^(_10sept_0_30[[#This Row],[V_mag_adj]]/20)*SIN(RADIANS(_10sept_0_30[[#This Row],[V_phase]])))*0.9</f>
        <v>7.4785666177318256E-3</v>
      </c>
    </row>
    <row r="207" spans="1:11" x14ac:dyDescent="0.25">
      <c r="A207">
        <v>24</v>
      </c>
      <c r="B207">
        <v>-0.4</v>
      </c>
      <c r="C207">
        <v>112.94</v>
      </c>
      <c r="D207">
        <v>-0.41</v>
      </c>
      <c r="E207">
        <v>112.68</v>
      </c>
      <c r="F207">
        <f>_10sept_0_30[[#This Row],[H_mag]]-40</f>
        <v>-40.4</v>
      </c>
      <c r="G207">
        <f>_10sept_0_30[[#This Row],[V_mag]]-40</f>
        <v>-40.409999999999997</v>
      </c>
      <c r="H207">
        <f>(10^(_10sept_0_30[[#This Row],[H_mag_adj]]/20)*COS(RADIANS(_10sept_0_30[[#This Row],[H_phase]])))*0.9</f>
        <v>-3.3500210480197183E-3</v>
      </c>
      <c r="I207">
        <f>(10^(_10sept_0_30[[#This Row],[H_mag_adj]]/20)*SIN(RADIANS(_10sept_0_30[[#This Row],[H_phase]])))*0.9</f>
        <v>7.9151902671795275E-3</v>
      </c>
      <c r="J207">
        <f>(10^(_10sept_0_30[[#This Row],[V_mag_adj]]/20)*COS(RADIANS(_10sept_0_30[[#This Row],[V_phase]])))*0.9</f>
        <v>-3.3102554181594431E-3</v>
      </c>
      <c r="K207">
        <f>(10^(_10sept_0_30[[#This Row],[V_mag_adj]]/20)*SIN(RADIANS(_10sept_0_30[[#This Row],[V_phase]])))*0.9</f>
        <v>7.9211857792731051E-3</v>
      </c>
    </row>
    <row r="208" spans="1:11" x14ac:dyDescent="0.25">
      <c r="A208">
        <v>25</v>
      </c>
      <c r="B208">
        <v>-0.43</v>
      </c>
      <c r="C208">
        <v>105.44</v>
      </c>
      <c r="D208">
        <v>-0.45</v>
      </c>
      <c r="E208">
        <v>105.19</v>
      </c>
      <c r="F208">
        <f>_10sept_0_30[[#This Row],[H_mag]]-40</f>
        <v>-40.43</v>
      </c>
      <c r="G208">
        <f>_10sept_0_30[[#This Row],[V_mag]]-40</f>
        <v>-40.450000000000003</v>
      </c>
      <c r="H208">
        <f>(10^(_10sept_0_30[[#This Row],[H_mag_adj]]/20)*COS(RADIANS(_10sept_0_30[[#This Row],[H_phase]])))*0.9</f>
        <v>-2.2803319028900947E-3</v>
      </c>
      <c r="I208">
        <f>(10^(_10sept_0_30[[#This Row],[H_mag_adj]]/20)*SIN(RADIANS(_10sept_0_30[[#This Row],[H_phase]])))*0.9</f>
        <v>8.2561750881031924E-3</v>
      </c>
      <c r="J208">
        <f>(10^(_10sept_0_30[[#This Row],[V_mag_adj]]/20)*COS(RADIANS(_10sept_0_30[[#This Row],[V_phase]])))*0.9</f>
        <v>-2.2391242359057219E-3</v>
      </c>
      <c r="K208">
        <f>(10^(_10sept_0_30[[#This Row],[V_mag_adj]]/20)*SIN(RADIANS(_10sept_0_30[[#This Row],[V_phase]])))*0.9</f>
        <v>8.2470349097273805E-3</v>
      </c>
    </row>
    <row r="209" spans="1:11" x14ac:dyDescent="0.25">
      <c r="A209">
        <v>26</v>
      </c>
      <c r="B209">
        <v>-0.48</v>
      </c>
      <c r="C209">
        <v>97.43</v>
      </c>
      <c r="D209">
        <v>-0.5</v>
      </c>
      <c r="E209">
        <v>97.15</v>
      </c>
      <c r="F209">
        <f>_10sept_0_30[[#This Row],[H_mag]]-40</f>
        <v>-40.479999999999997</v>
      </c>
      <c r="G209">
        <f>_10sept_0_30[[#This Row],[V_mag]]-40</f>
        <v>-40.5</v>
      </c>
      <c r="H209">
        <f>(10^(_10sept_0_30[[#This Row],[H_mag_adj]]/20)*COS(RADIANS(_10sept_0_30[[#This Row],[H_phase]])))*0.9</f>
        <v>-1.1012623657353014E-3</v>
      </c>
      <c r="I209">
        <f>(10^(_10sept_0_30[[#This Row],[H_mag_adj]]/20)*SIN(RADIANS(_10sept_0_30[[#This Row],[H_phase]])))*0.9</f>
        <v>8.4446294892867937E-3</v>
      </c>
      <c r="J209">
        <f>(10^(_10sept_0_30[[#This Row],[V_mag_adj]]/20)*COS(RADIANS(_10sept_0_30[[#This Row],[V_phase]])))*0.9</f>
        <v>-1.0575432460500753E-3</v>
      </c>
      <c r="K209">
        <f>(10^(_10sept_0_30[[#This Row],[V_mag_adj]]/20)*SIN(RADIANS(_10sept_0_30[[#This Row],[V_phase]])))*0.9</f>
        <v>8.4304761592431561E-3</v>
      </c>
    </row>
    <row r="210" spans="1:11" x14ac:dyDescent="0.25">
      <c r="A210">
        <v>27</v>
      </c>
      <c r="B210">
        <v>-0.54</v>
      </c>
      <c r="C210">
        <v>89.83</v>
      </c>
      <c r="D210">
        <v>-0.56000000000000005</v>
      </c>
      <c r="E210">
        <v>89.46</v>
      </c>
      <c r="F210">
        <f>_10sept_0_30[[#This Row],[H_mag]]-40</f>
        <v>-40.54</v>
      </c>
      <c r="G210">
        <f>_10sept_0_30[[#This Row],[V_mag]]-40</f>
        <v>-40.56</v>
      </c>
      <c r="H210">
        <f>(10^(_10sept_0_30[[#This Row],[H_mag_adj]]/20)*COS(RADIANS(_10sept_0_30[[#This Row],[H_phase]])))*0.9</f>
        <v>2.5093899896629004E-5</v>
      </c>
      <c r="I210">
        <f>(10^(_10sept_0_30[[#This Row],[H_mag_adj]]/20)*SIN(RADIANS(_10sept_0_30[[#This Row],[H_phase]])))*0.9</f>
        <v>8.4574725675045179E-3</v>
      </c>
      <c r="J210">
        <f>(10^(_10sept_0_30[[#This Row],[V_mag_adj]]/20)*COS(RADIANS(_10sept_0_30[[#This Row],[V_phase]])))*0.9</f>
        <v>7.9525646315364666E-5</v>
      </c>
      <c r="K210">
        <f>(10^(_10sept_0_30[[#This Row],[V_mag_adj]]/20)*SIN(RADIANS(_10sept_0_30[[#This Row],[V_phase]])))*0.9</f>
        <v>8.4376833037795203E-3</v>
      </c>
    </row>
    <row r="211" spans="1:11" x14ac:dyDescent="0.25">
      <c r="A211">
        <v>28</v>
      </c>
      <c r="B211">
        <v>-0.59</v>
      </c>
      <c r="C211">
        <v>81.47</v>
      </c>
      <c r="D211">
        <v>-0.61</v>
      </c>
      <c r="E211">
        <v>81.569999999999993</v>
      </c>
      <c r="F211">
        <f>_10sept_0_30[[#This Row],[H_mag]]-40</f>
        <v>-40.590000000000003</v>
      </c>
      <c r="G211">
        <f>_10sept_0_30[[#This Row],[V_mag]]-40</f>
        <v>-40.61</v>
      </c>
      <c r="H211">
        <f>(10^(_10sept_0_30[[#This Row],[H_mag_adj]]/20)*COS(RADIANS(_10sept_0_30[[#This Row],[H_phase]])))*0.9</f>
        <v>1.2472784540392046E-3</v>
      </c>
      <c r="I211">
        <f>(10^(_10sept_0_30[[#This Row],[H_mag_adj]]/20)*SIN(RADIANS(_10sept_0_30[[#This Row],[H_phase]])))*0.9</f>
        <v>8.3159471677931272E-3</v>
      </c>
      <c r="J211">
        <f>(10^(_10sept_0_30[[#This Row],[V_mag_adj]]/20)*COS(RADIANS(_10sept_0_30[[#This Row],[V_phase]])))*0.9</f>
        <v>1.2299272207823117E-3</v>
      </c>
      <c r="K211">
        <f>(10^(_10sept_0_30[[#This Row],[V_mag_adj]]/20)*SIN(RADIANS(_10sept_0_30[[#This Row],[V_phase]])))*0.9</f>
        <v>8.2989802869852074E-3</v>
      </c>
    </row>
    <row r="212" spans="1:11" x14ac:dyDescent="0.25">
      <c r="A212">
        <v>29</v>
      </c>
      <c r="B212">
        <v>-0.65</v>
      </c>
      <c r="C212">
        <v>74.02</v>
      </c>
      <c r="D212">
        <v>-0.67</v>
      </c>
      <c r="E212">
        <v>74.19</v>
      </c>
      <c r="F212">
        <f>_10sept_0_30[[#This Row],[H_mag]]-40</f>
        <v>-40.65</v>
      </c>
      <c r="G212">
        <f>_10sept_0_30[[#This Row],[V_mag]]-40</f>
        <v>-40.67</v>
      </c>
      <c r="H212">
        <f>(10^(_10sept_0_30[[#This Row],[H_mag_adj]]/20)*COS(RADIANS(_10sept_0_30[[#This Row],[H_phase]])))*0.9</f>
        <v>2.2990666048101744E-3</v>
      </c>
      <c r="I212">
        <f>(10^(_10sept_0_30[[#This Row],[H_mag_adj]]/20)*SIN(RADIANS(_10sept_0_30[[#This Row],[H_phase]])))*0.9</f>
        <v>8.0283738498901046E-3</v>
      </c>
      <c r="J212">
        <f>(10^(_10sept_0_30[[#This Row],[V_mag_adj]]/20)*COS(RADIANS(_10sept_0_30[[#This Row],[V_phase]])))*0.9</f>
        <v>2.2700029579267975E-3</v>
      </c>
      <c r="K212">
        <f>(10^(_10sept_0_30[[#This Row],[V_mag_adj]]/20)*SIN(RADIANS(_10sept_0_30[[#This Row],[V_phase]])))*0.9</f>
        <v>8.0166796140711157E-3</v>
      </c>
    </row>
    <row r="213" spans="1:11" x14ac:dyDescent="0.25">
      <c r="A213">
        <v>30</v>
      </c>
      <c r="B213">
        <v>-0.71</v>
      </c>
      <c r="C213">
        <v>65.349999999999994</v>
      </c>
      <c r="D213">
        <v>-0.74</v>
      </c>
      <c r="E213">
        <v>66.67</v>
      </c>
      <c r="F213">
        <f>_10sept_0_30[[#This Row],[H_mag]]-40</f>
        <v>-40.71</v>
      </c>
      <c r="G213">
        <f>_10sept_0_30[[#This Row],[V_mag]]-40</f>
        <v>-40.74</v>
      </c>
      <c r="H213">
        <f>(10^(_10sept_0_30[[#This Row],[H_mag_adj]]/20)*COS(RADIANS(_10sept_0_30[[#This Row],[H_phase]])))*0.9</f>
        <v>3.4590410996978012E-3</v>
      </c>
      <c r="I213">
        <f>(10^(_10sept_0_30[[#This Row],[H_mag_adj]]/20)*SIN(RADIANS(_10sept_0_30[[#This Row],[H_phase]])))*0.9</f>
        <v>7.5378148788984465E-3</v>
      </c>
      <c r="J213">
        <f>(10^(_10sept_0_30[[#This Row],[V_mag_adj]]/20)*COS(RADIANS(_10sept_0_30[[#This Row],[V_phase]])))*0.9</f>
        <v>3.2731551210784331E-3</v>
      </c>
      <c r="K213">
        <f>(10^(_10sept_0_30[[#This Row],[V_mag_adj]]/20)*SIN(RADIANS(_10sept_0_30[[#This Row],[V_phase]])))*0.9</f>
        <v>7.5892404713689401E-3</v>
      </c>
    </row>
    <row r="214" spans="1:11" x14ac:dyDescent="0.25">
      <c r="A214">
        <v>31</v>
      </c>
      <c r="B214">
        <v>-0.76</v>
      </c>
      <c r="C214">
        <v>57.33</v>
      </c>
      <c r="D214">
        <v>-0.81</v>
      </c>
      <c r="E214">
        <v>58.11</v>
      </c>
      <c r="F214">
        <f>_10sept_0_30[[#This Row],[H_mag]]-40</f>
        <v>-40.76</v>
      </c>
      <c r="G214">
        <f>_10sept_0_30[[#This Row],[V_mag]]-40</f>
        <v>-40.81</v>
      </c>
      <c r="H214">
        <f>(10^(_10sept_0_30[[#This Row],[H_mag_adj]]/20)*COS(RADIANS(_10sept_0_30[[#This Row],[H_phase]])))*0.9</f>
        <v>4.4511793541155273E-3</v>
      </c>
      <c r="I214">
        <f>(10^(_10sept_0_30[[#This Row],[H_mag_adj]]/20)*SIN(RADIANS(_10sept_0_30[[#This Row],[H_phase]])))*0.9</f>
        <v>6.9414163731595013E-3</v>
      </c>
      <c r="J214">
        <f>(10^(_10sept_0_30[[#This Row],[V_mag_adj]]/20)*COS(RADIANS(_10sept_0_30[[#This Row],[V_phase]])))*0.9</f>
        <v>4.3312676862839851E-3</v>
      </c>
      <c r="K214">
        <f>(10^(_10sept_0_30[[#This Row],[V_mag_adj]]/20)*SIN(RADIANS(_10sept_0_30[[#This Row],[V_phase]])))*0.9</f>
        <v>6.9611803882976796E-3</v>
      </c>
    </row>
    <row r="215" spans="1:11" x14ac:dyDescent="0.25">
      <c r="A215">
        <v>32</v>
      </c>
      <c r="B215">
        <v>-0.83</v>
      </c>
      <c r="C215">
        <v>48.7</v>
      </c>
      <c r="D215">
        <v>-0.87</v>
      </c>
      <c r="E215">
        <v>49.47</v>
      </c>
      <c r="F215">
        <f>_10sept_0_30[[#This Row],[H_mag]]-40</f>
        <v>-40.83</v>
      </c>
      <c r="G215">
        <f>_10sept_0_30[[#This Row],[V_mag]]-40</f>
        <v>-40.869999999999997</v>
      </c>
      <c r="H215">
        <f>(10^(_10sept_0_30[[#This Row],[H_mag_adj]]/20)*COS(RADIANS(_10sept_0_30[[#This Row],[H_phase]])))*0.9</f>
        <v>5.398679460030943E-3</v>
      </c>
      <c r="I215">
        <f>(10^(_10sept_0_30[[#This Row],[H_mag_adj]]/20)*SIN(RADIANS(_10sept_0_30[[#This Row],[H_phase]])))*0.9</f>
        <v>6.1451878737424671E-3</v>
      </c>
      <c r="J215">
        <f>(10^(_10sept_0_30[[#This Row],[V_mag_adj]]/20)*COS(RADIANS(_10sept_0_30[[#This Row],[V_phase]])))*0.9</f>
        <v>5.2911860303835852E-3</v>
      </c>
      <c r="K215">
        <f>(10^(_10sept_0_30[[#This Row],[V_mag_adj]]/20)*SIN(RADIANS(_10sept_0_30[[#This Row],[V_phase]])))*0.9</f>
        <v>6.1886184428183635E-3</v>
      </c>
    </row>
    <row r="216" spans="1:11" x14ac:dyDescent="0.25">
      <c r="A216">
        <v>33</v>
      </c>
      <c r="B216">
        <v>-0.91</v>
      </c>
      <c r="C216">
        <v>40.69</v>
      </c>
      <c r="D216">
        <v>-0.93</v>
      </c>
      <c r="E216">
        <v>41.3</v>
      </c>
      <c r="F216">
        <f>_10sept_0_30[[#This Row],[H_mag]]-40</f>
        <v>-40.909999999999997</v>
      </c>
      <c r="G216">
        <f>_10sept_0_30[[#This Row],[V_mag]]-40</f>
        <v>-40.93</v>
      </c>
      <c r="H216">
        <f>(10^(_10sept_0_30[[#This Row],[H_mag_adj]]/20)*COS(RADIANS(_10sept_0_30[[#This Row],[H_phase]])))*0.9</f>
        <v>6.1454524335678466E-3</v>
      </c>
      <c r="I216">
        <f>(10^(_10sept_0_30[[#This Row],[H_mag_adj]]/20)*SIN(RADIANS(_10sept_0_30[[#This Row],[H_phase]])))*0.9</f>
        <v>5.2840571602620085E-3</v>
      </c>
      <c r="J216">
        <f>(10^(_10sept_0_30[[#This Row],[V_mag_adj]]/20)*COS(RADIANS(_10sept_0_30[[#This Row],[V_phase]])))*0.9</f>
        <v>6.0748444898364095E-3</v>
      </c>
      <c r="K216">
        <f>(10^(_10sept_0_30[[#This Row],[V_mag_adj]]/20)*SIN(RADIANS(_10sept_0_30[[#This Row],[V_phase]])))*0.9</f>
        <v>5.3368812872744403E-3</v>
      </c>
    </row>
    <row r="217" spans="1:11" x14ac:dyDescent="0.25">
      <c r="A217">
        <v>34</v>
      </c>
      <c r="B217">
        <v>-0.99</v>
      </c>
      <c r="C217">
        <v>32.049999999999997</v>
      </c>
      <c r="D217">
        <v>-1.01</v>
      </c>
      <c r="E217">
        <v>32.49</v>
      </c>
      <c r="F217">
        <f>_10sept_0_30[[#This Row],[H_mag]]-40</f>
        <v>-40.99</v>
      </c>
      <c r="G217">
        <f>_10sept_0_30[[#This Row],[V_mag]]-40</f>
        <v>-41.01</v>
      </c>
      <c r="H217">
        <f>(10^(_10sept_0_30[[#This Row],[H_mag_adj]]/20)*COS(RADIANS(_10sept_0_30[[#This Row],[H_phase]])))*0.9</f>
        <v>6.8065327979422441E-3</v>
      </c>
      <c r="I217">
        <f>(10^(_10sept_0_30[[#This Row],[H_mag_adj]]/20)*SIN(RADIANS(_10sept_0_30[[#This Row],[H_phase]])))*0.9</f>
        <v>4.2614573392607486E-3</v>
      </c>
      <c r="J217">
        <f>(10^(_10sept_0_30[[#This Row],[V_mag_adj]]/20)*COS(RADIANS(_10sept_0_30[[#This Row],[V_phase]])))*0.9</f>
        <v>6.758027910253127E-3</v>
      </c>
      <c r="K217">
        <f>(10^(_10sept_0_30[[#This Row],[V_mag_adj]]/20)*SIN(RADIANS(_10sept_0_30[[#This Row],[V_phase]])))*0.9</f>
        <v>4.3036805798244288E-3</v>
      </c>
    </row>
    <row r="218" spans="1:11" x14ac:dyDescent="0.25">
      <c r="A218">
        <v>35</v>
      </c>
      <c r="B218">
        <v>-1.07</v>
      </c>
      <c r="C218">
        <v>23.56</v>
      </c>
      <c r="D218">
        <v>-1.1000000000000001</v>
      </c>
      <c r="E218">
        <v>23.41</v>
      </c>
      <c r="F218">
        <f>_10sept_0_30[[#This Row],[H_mag]]-40</f>
        <v>-41.07</v>
      </c>
      <c r="G218">
        <f>_10sept_0_30[[#This Row],[V_mag]]-40</f>
        <v>-41.1</v>
      </c>
      <c r="H218">
        <f>(10^(_10sept_0_30[[#This Row],[H_mag_adj]]/20)*COS(RADIANS(_10sept_0_30[[#This Row],[H_phase]])))*0.9</f>
        <v>7.2936053968494508E-3</v>
      </c>
      <c r="I218">
        <f>(10^(_10sept_0_30[[#This Row],[H_mag_adj]]/20)*SIN(RADIANS(_10sept_0_30[[#This Row],[H_phase]])))*0.9</f>
        <v>3.1804358957072494E-3</v>
      </c>
      <c r="J218">
        <f>(10^(_10sept_0_30[[#This Row],[V_mag_adj]]/20)*COS(RADIANS(_10sept_0_30[[#This Row],[V_phase]])))*0.9</f>
        <v>7.2767303649129648E-3</v>
      </c>
      <c r="K218">
        <f>(10^(_10sept_0_30[[#This Row],[V_mag_adj]]/20)*SIN(RADIANS(_10sept_0_30[[#This Row],[V_phase]])))*0.9</f>
        <v>3.1504303901653753E-3</v>
      </c>
    </row>
    <row r="219" spans="1:11" x14ac:dyDescent="0.25">
      <c r="A219">
        <v>36</v>
      </c>
      <c r="B219">
        <v>-1.17</v>
      </c>
      <c r="C219">
        <v>14.5</v>
      </c>
      <c r="D219">
        <v>-1.2</v>
      </c>
      <c r="E219">
        <v>14.48</v>
      </c>
      <c r="F219">
        <f>_10sept_0_30[[#This Row],[H_mag]]-40</f>
        <v>-41.17</v>
      </c>
      <c r="G219">
        <f>_10sept_0_30[[#This Row],[V_mag]]-40</f>
        <v>-41.2</v>
      </c>
      <c r="H219">
        <f>(10^(_10sept_0_30[[#This Row],[H_mag_adj]]/20)*COS(RADIANS(_10sept_0_30[[#This Row],[H_phase]])))*0.9</f>
        <v>7.6152488680920009E-3</v>
      </c>
      <c r="I219">
        <f>(10^(_10sept_0_30[[#This Row],[H_mag_adj]]/20)*SIN(RADIANS(_10sept_0_30[[#This Row],[H_phase]])))*0.9</f>
        <v>1.9694372665348811E-3</v>
      </c>
      <c r="J219">
        <f>(10^(_10sept_0_30[[#This Row],[V_mag_adj]]/20)*COS(RADIANS(_10sept_0_30[[#This Row],[V_phase]])))*0.9</f>
        <v>7.5896767308551777E-3</v>
      </c>
      <c r="K219">
        <f>(10^(_10sept_0_30[[#This Row],[V_mag_adj]]/20)*SIN(RADIANS(_10sept_0_30[[#This Row],[V_phase]])))*0.9</f>
        <v>1.9599976271616431E-3</v>
      </c>
    </row>
    <row r="220" spans="1:11" x14ac:dyDescent="0.25">
      <c r="A220">
        <v>37</v>
      </c>
      <c r="B220">
        <v>-1.28</v>
      </c>
      <c r="C220">
        <v>5.29</v>
      </c>
      <c r="D220">
        <v>-1.28</v>
      </c>
      <c r="E220">
        <v>5.48</v>
      </c>
      <c r="F220">
        <f>_10sept_0_30[[#This Row],[H_mag]]-40</f>
        <v>-41.28</v>
      </c>
      <c r="G220">
        <f>_10sept_0_30[[#This Row],[V_mag]]-40</f>
        <v>-41.28</v>
      </c>
      <c r="H220">
        <f>(10^(_10sept_0_30[[#This Row],[H_mag_adj]]/20)*COS(RADIANS(_10sept_0_30[[#This Row],[H_phase]])))*0.9</f>
        <v>7.7337265825450493E-3</v>
      </c>
      <c r="I220">
        <f>(10^(_10sept_0_30[[#This Row],[H_mag_adj]]/20)*SIN(RADIANS(_10sept_0_30[[#This Row],[H_phase]])))*0.9</f>
        <v>7.1607473968929097E-4</v>
      </c>
      <c r="J220">
        <f>(10^(_10sept_0_30[[#This Row],[V_mag_adj]]/20)*COS(RADIANS(_10sept_0_30[[#This Row],[V_phase]])))*0.9</f>
        <v>7.7313094704830618E-3</v>
      </c>
      <c r="K220">
        <f>(10^(_10sept_0_30[[#This Row],[V_mag_adj]]/20)*SIN(RADIANS(_10sept_0_30[[#This Row],[V_phase]])))*0.9</f>
        <v>7.417167640035809E-4</v>
      </c>
    </row>
    <row r="221" spans="1:11" x14ac:dyDescent="0.25">
      <c r="A221">
        <v>38</v>
      </c>
      <c r="B221">
        <v>-1.38</v>
      </c>
      <c r="C221">
        <v>-4.41</v>
      </c>
      <c r="D221">
        <v>-1.39</v>
      </c>
      <c r="E221">
        <v>-4.13</v>
      </c>
      <c r="F221">
        <f>_10sept_0_30[[#This Row],[H_mag]]-40</f>
        <v>-41.38</v>
      </c>
      <c r="G221">
        <f>_10sept_0_30[[#This Row],[V_mag]]-40</f>
        <v>-41.39</v>
      </c>
      <c r="H221">
        <f>(10^(_10sept_0_30[[#This Row],[H_mag_adj]]/20)*COS(RADIANS(_10sept_0_30[[#This Row],[H_phase]])))*0.9</f>
        <v>7.6551694257940093E-3</v>
      </c>
      <c r="I221">
        <f>(10^(_10sept_0_30[[#This Row],[H_mag_adj]]/20)*SIN(RADIANS(_10sept_0_30[[#This Row],[H_phase]])))*0.9</f>
        <v>-5.9037719287872536E-4</v>
      </c>
      <c r="J221">
        <f>(10^(_10sept_0_30[[#This Row],[V_mag_adj]]/20)*COS(RADIANS(_10sept_0_30[[#This Row],[V_phase]])))*0.9</f>
        <v>7.6491516487245921E-3</v>
      </c>
      <c r="K221">
        <f>(10^(_10sept_0_30[[#This Row],[V_mag_adj]]/20)*SIN(RADIANS(_10sept_0_30[[#This Row],[V_phase]])))*0.9</f>
        <v>-5.523238244556785E-4</v>
      </c>
    </row>
    <row r="222" spans="1:11" x14ac:dyDescent="0.25">
      <c r="A222">
        <v>39</v>
      </c>
      <c r="B222">
        <v>-1.5</v>
      </c>
      <c r="C222">
        <v>-13.83</v>
      </c>
      <c r="D222">
        <v>-1.49</v>
      </c>
      <c r="E222">
        <v>-13.83</v>
      </c>
      <c r="F222">
        <f>_10sept_0_30[[#This Row],[H_mag]]-40</f>
        <v>-41.5</v>
      </c>
      <c r="G222">
        <f>_10sept_0_30[[#This Row],[V_mag]]-40</f>
        <v>-41.49</v>
      </c>
      <c r="H222">
        <f>(10^(_10sept_0_30[[#This Row],[H_mag_adj]]/20)*COS(RADIANS(_10sept_0_30[[#This Row],[H_phase]])))*0.9</f>
        <v>7.3530221963133595E-3</v>
      </c>
      <c r="I222">
        <f>(10^(_10sept_0_30[[#This Row],[H_mag_adj]]/20)*SIN(RADIANS(_10sept_0_30[[#This Row],[H_phase]])))*0.9</f>
        <v>-1.8101583123136349E-3</v>
      </c>
      <c r="J222">
        <f>(10^(_10sept_0_30[[#This Row],[V_mag_adj]]/20)*COS(RADIANS(_10sept_0_30[[#This Row],[V_phase]])))*0.9</f>
        <v>7.3614925509546845E-3</v>
      </c>
      <c r="K222">
        <f>(10^(_10sept_0_30[[#This Row],[V_mag_adj]]/20)*SIN(RADIANS(_10sept_0_30[[#This Row],[V_phase]])))*0.9</f>
        <v>-1.8122435342064677E-3</v>
      </c>
    </row>
    <row r="223" spans="1:11" x14ac:dyDescent="0.25">
      <c r="A223">
        <v>40</v>
      </c>
      <c r="B223">
        <v>-1.63</v>
      </c>
      <c r="C223">
        <v>-23.95</v>
      </c>
      <c r="D223">
        <v>-1.63</v>
      </c>
      <c r="E223">
        <v>-23.94</v>
      </c>
      <c r="F223">
        <f>_10sept_0_30[[#This Row],[H_mag]]-40</f>
        <v>-41.63</v>
      </c>
      <c r="G223">
        <f>_10sept_0_30[[#This Row],[V_mag]]-40</f>
        <v>-41.63</v>
      </c>
      <c r="H223">
        <f>(10^(_10sept_0_30[[#This Row],[H_mag_adj]]/20)*COS(RADIANS(_10sept_0_30[[#This Row],[H_phase]])))*0.9</f>
        <v>6.8177522069575013E-3</v>
      </c>
      <c r="I223">
        <f>(10^(_10sept_0_30[[#This Row],[H_mag_adj]]/20)*SIN(RADIANS(_10sept_0_30[[#This Row],[H_phase]])))*0.9</f>
        <v>-3.0283326246762989E-3</v>
      </c>
      <c r="J223">
        <f>(10^(_10sept_0_30[[#This Row],[V_mag_adj]]/20)*COS(RADIANS(_10sept_0_30[[#This Row],[V_phase]])))*0.9</f>
        <v>6.8182806468659752E-3</v>
      </c>
      <c r="K223">
        <f>(10^(_10sept_0_30[[#This Row],[V_mag_adj]]/20)*SIN(RADIANS(_10sept_0_30[[#This Row],[V_phase]])))*0.9</f>
        <v>-3.0271426563222318E-3</v>
      </c>
    </row>
    <row r="224" spans="1:11" x14ac:dyDescent="0.25">
      <c r="A224">
        <v>41</v>
      </c>
      <c r="B224">
        <v>-1.75</v>
      </c>
      <c r="C224">
        <v>-34.76</v>
      </c>
      <c r="D224">
        <v>-1.75</v>
      </c>
      <c r="E224">
        <v>-34.42</v>
      </c>
      <c r="F224">
        <f>_10sept_0_30[[#This Row],[H_mag]]-40</f>
        <v>-41.75</v>
      </c>
      <c r="G224">
        <f>_10sept_0_30[[#This Row],[V_mag]]-40</f>
        <v>-41.75</v>
      </c>
      <c r="H224">
        <f>(10^(_10sept_0_30[[#This Row],[H_mag_adj]]/20)*COS(RADIANS(_10sept_0_30[[#This Row],[H_phase]])))*0.9</f>
        <v>6.0447056470504697E-3</v>
      </c>
      <c r="I224">
        <f>(10^(_10sept_0_30[[#This Row],[H_mag_adj]]/20)*SIN(RADIANS(_10sept_0_30[[#This Row],[H_phase]])))*0.9</f>
        <v>-4.1949244288275195E-3</v>
      </c>
      <c r="J224">
        <f>(10^(_10sept_0_30[[#This Row],[V_mag_adj]]/20)*COS(RADIANS(_10sept_0_30[[#This Row],[V_phase]])))*0.9</f>
        <v>6.0694922554902662E-3</v>
      </c>
      <c r="K224">
        <f>(10^(_10sept_0_30[[#This Row],[V_mag_adj]]/20)*SIN(RADIANS(_10sept_0_30[[#This Row],[V_phase]])))*0.9</f>
        <v>-4.1589807746131033E-3</v>
      </c>
    </row>
    <row r="225" spans="1:11" x14ac:dyDescent="0.25">
      <c r="A225">
        <v>42</v>
      </c>
      <c r="B225">
        <v>-1.89</v>
      </c>
      <c r="C225">
        <v>-45.51</v>
      </c>
      <c r="D225">
        <v>-1.9</v>
      </c>
      <c r="E225">
        <v>-45.41</v>
      </c>
      <c r="F225">
        <f>_10sept_0_30[[#This Row],[H_mag]]-40</f>
        <v>-41.89</v>
      </c>
      <c r="G225">
        <f>_10sept_0_30[[#This Row],[V_mag]]-40</f>
        <v>-41.9</v>
      </c>
      <c r="H225">
        <f>(10^(_10sept_0_30[[#This Row],[H_mag_adj]]/20)*COS(RADIANS(_10sept_0_30[[#This Row],[H_phase]])))*0.9</f>
        <v>5.0737277873358867E-3</v>
      </c>
      <c r="I225">
        <f>(10^(_10sept_0_30[[#This Row],[H_mag_adj]]/20)*SIN(RADIANS(_10sept_0_30[[#This Row],[H_phase]])))*0.9</f>
        <v>-5.1648657500123676E-3</v>
      </c>
      <c r="J225">
        <f>(10^(_10sept_0_30[[#This Row],[V_mag_adj]]/20)*COS(RADIANS(_10sept_0_30[[#This Row],[V_phase]])))*0.9</f>
        <v>5.0768860992493892E-3</v>
      </c>
      <c r="K225">
        <f>(10^(_10sept_0_30[[#This Row],[V_mag_adj]]/20)*SIN(RADIANS(_10sept_0_30[[#This Row],[V_phase]])))*0.9</f>
        <v>-5.1500699108900901E-3</v>
      </c>
    </row>
    <row r="226" spans="1:11" x14ac:dyDescent="0.25">
      <c r="A226">
        <v>43</v>
      </c>
      <c r="B226">
        <v>-2.04</v>
      </c>
      <c r="C226">
        <v>-56.84</v>
      </c>
      <c r="D226">
        <v>-2.04</v>
      </c>
      <c r="E226">
        <v>-56.57</v>
      </c>
      <c r="F226">
        <f>_10sept_0_30[[#This Row],[H_mag]]-40</f>
        <v>-42.04</v>
      </c>
      <c r="G226">
        <f>_10sept_0_30[[#This Row],[V_mag]]-40</f>
        <v>-42.04</v>
      </c>
      <c r="H226">
        <f>(10^(_10sept_0_30[[#This Row],[H_mag_adj]]/20)*COS(RADIANS(_10sept_0_30[[#This Row],[H_phase]])))*0.9</f>
        <v>3.8923608667710378E-3</v>
      </c>
      <c r="I226">
        <f>(10^(_10sept_0_30[[#This Row],[H_mag_adj]]/20)*SIN(RADIANS(_10sept_0_30[[#This Row],[H_phase]])))*0.9</f>
        <v>-5.9572237659550756E-3</v>
      </c>
      <c r="J226">
        <f>(10^(_10sept_0_30[[#This Row],[V_mag_adj]]/20)*COS(RADIANS(_10sept_0_30[[#This Row],[V_phase]])))*0.9</f>
        <v>3.9203903005096963E-3</v>
      </c>
      <c r="K226">
        <f>(10^(_10sept_0_30[[#This Row],[V_mag_adj]]/20)*SIN(RADIANS(_10sept_0_30[[#This Row],[V_phase]])))*0.9</f>
        <v>-5.9388153706357999E-3</v>
      </c>
    </row>
    <row r="227" spans="1:11" x14ac:dyDescent="0.25">
      <c r="A227">
        <v>44</v>
      </c>
      <c r="B227">
        <v>-2.2000000000000002</v>
      </c>
      <c r="C227">
        <v>-68.09</v>
      </c>
      <c r="D227">
        <v>-2.19</v>
      </c>
      <c r="E227">
        <v>-68</v>
      </c>
      <c r="F227">
        <f>_10sept_0_30[[#This Row],[H_mag]]-40</f>
        <v>-42.2</v>
      </c>
      <c r="G227">
        <f>_10sept_0_30[[#This Row],[V_mag]]-40</f>
        <v>-42.19</v>
      </c>
      <c r="H227">
        <f>(10^(_10sept_0_30[[#This Row],[H_mag_adj]]/20)*COS(RADIANS(_10sept_0_30[[#This Row],[H_phase]])))*0.9</f>
        <v>2.6069075121448061E-3</v>
      </c>
      <c r="I227">
        <f>(10^(_10sept_0_30[[#This Row],[H_mag_adj]]/20)*SIN(RADIANS(_10sept_0_30[[#This Row],[H_phase]])))*0.9</f>
        <v>-6.4816170586625872E-3</v>
      </c>
      <c r="J227">
        <f>(10^(_10sept_0_30[[#This Row],[V_mag_adj]]/20)*COS(RADIANS(_10sept_0_30[[#This Row],[V_phase]])))*0.9</f>
        <v>2.6201003583244471E-3</v>
      </c>
      <c r="K227">
        <f>(10^(_10sept_0_30[[#This Row],[V_mag_adj]]/20)*SIN(RADIANS(_10sept_0_30[[#This Row],[V_phase]])))*0.9</f>
        <v>-6.4849759515201669E-3</v>
      </c>
    </row>
    <row r="228" spans="1:11" x14ac:dyDescent="0.25">
      <c r="A228">
        <v>45</v>
      </c>
      <c r="B228">
        <v>-2.35</v>
      </c>
      <c r="C228">
        <v>-79.510000000000005</v>
      </c>
      <c r="D228">
        <v>-2.34</v>
      </c>
      <c r="E228">
        <v>-79.83</v>
      </c>
      <c r="F228">
        <f>_10sept_0_30[[#This Row],[H_mag]]-40</f>
        <v>-42.35</v>
      </c>
      <c r="G228">
        <f>_10sept_0_30[[#This Row],[V_mag]]-40</f>
        <v>-42.34</v>
      </c>
      <c r="H228">
        <f>(10^(_10sept_0_30[[#This Row],[H_mag_adj]]/20)*COS(RADIANS(_10sept_0_30[[#This Row],[H_phase]])))*0.9</f>
        <v>1.2501622491169844E-3</v>
      </c>
      <c r="I228">
        <f>(10^(_10sept_0_30[[#This Row],[H_mag_adj]]/20)*SIN(RADIANS(_10sept_0_30[[#This Row],[H_phase]])))*0.9</f>
        <v>-6.7518482647585653E-3</v>
      </c>
      <c r="J228">
        <f>(10^(_10sept_0_30[[#This Row],[V_mag_adj]]/20)*COS(RADIANS(_10sept_0_30[[#This Row],[V_phase]])))*0.9</f>
        <v>1.2138301821646934E-3</v>
      </c>
      <c r="K228">
        <f>(10^(_10sept_0_30[[#This Row],[V_mag_adj]]/20)*SIN(RADIANS(_10sept_0_30[[#This Row],[V_phase]])))*0.9</f>
        <v>-6.7665108981689584E-3</v>
      </c>
    </row>
    <row r="229" spans="1:11" x14ac:dyDescent="0.25">
      <c r="A229">
        <v>46</v>
      </c>
      <c r="B229">
        <v>-2.5099999999999998</v>
      </c>
      <c r="C229">
        <v>-91.46</v>
      </c>
      <c r="D229">
        <v>-2.52</v>
      </c>
      <c r="E229">
        <v>-91.71</v>
      </c>
      <c r="F229">
        <f>_10sept_0_30[[#This Row],[H_mag]]-40</f>
        <v>-42.51</v>
      </c>
      <c r="G229">
        <f>_10sept_0_30[[#This Row],[V_mag]]-40</f>
        <v>-42.52</v>
      </c>
      <c r="H229">
        <f>(10^(_10sept_0_30[[#This Row],[H_mag_adj]]/20)*COS(RADIANS(_10sept_0_30[[#This Row],[H_phase]])))*0.9</f>
        <v>-1.7176146365886077E-4</v>
      </c>
      <c r="I229">
        <f>(10^(_10sept_0_30[[#This Row],[H_mag_adj]]/20)*SIN(RADIANS(_10sept_0_30[[#This Row],[H_phase]])))*0.9</f>
        <v>-6.7390937119342622E-3</v>
      </c>
      <c r="J229">
        <f>(10^(_10sept_0_30[[#This Row],[V_mag_adj]]/20)*COS(RADIANS(_10sept_0_30[[#This Row],[V_phase]])))*0.9</f>
        <v>-2.009331127655288E-4</v>
      </c>
      <c r="K229">
        <f>(10^(_10sept_0_30[[#This Row],[V_mag_adj]]/20)*SIN(RADIANS(_10sept_0_30[[#This Row],[V_phase]])))*0.9</f>
        <v>-6.7305268445566882E-3</v>
      </c>
    </row>
    <row r="230" spans="1:11" x14ac:dyDescent="0.25">
      <c r="A230">
        <v>47</v>
      </c>
      <c r="B230">
        <v>-2.68</v>
      </c>
      <c r="C230">
        <v>-103.49</v>
      </c>
      <c r="D230">
        <v>-2.68</v>
      </c>
      <c r="E230">
        <v>-103.89</v>
      </c>
      <c r="F230">
        <f>_10sept_0_30[[#This Row],[H_mag]]-40</f>
        <v>-42.68</v>
      </c>
      <c r="G230">
        <f>_10sept_0_30[[#This Row],[V_mag]]-40</f>
        <v>-42.68</v>
      </c>
      <c r="H230">
        <f>(10^(_10sept_0_30[[#This Row],[H_mag_adj]]/20)*COS(RADIANS(_10sept_0_30[[#This Row],[H_phase]])))*0.9</f>
        <v>-1.542097798500879E-3</v>
      </c>
      <c r="I230">
        <f>(10^(_10sept_0_30[[#This Row],[H_mag_adj]]/20)*SIN(RADIANS(_10sept_0_30[[#This Row],[H_phase]])))*0.9</f>
        <v>-6.4282419683443824E-3</v>
      </c>
      <c r="J230">
        <f>(10^(_10sept_0_30[[#This Row],[V_mag_adj]]/20)*COS(RADIANS(_10sept_0_30[[#This Row],[V_phase]])))*0.9</f>
        <v>-1.5869374491046101E-3</v>
      </c>
      <c r="K230">
        <f>(10^(_10sept_0_30[[#This Row],[V_mag_adj]]/20)*SIN(RADIANS(_10sept_0_30[[#This Row],[V_phase]])))*0.9</f>
        <v>-6.4173195304858136E-3</v>
      </c>
    </row>
    <row r="231" spans="1:11" x14ac:dyDescent="0.25">
      <c r="A231">
        <v>48</v>
      </c>
      <c r="B231">
        <v>-2.86</v>
      </c>
      <c r="C231">
        <v>-115.48</v>
      </c>
      <c r="D231">
        <v>-2.85</v>
      </c>
      <c r="E231">
        <v>-115.66</v>
      </c>
      <c r="F231">
        <f>_10sept_0_30[[#This Row],[H_mag]]-40</f>
        <v>-42.86</v>
      </c>
      <c r="G231">
        <f>_10sept_0_30[[#This Row],[V_mag]]-40</f>
        <v>-42.85</v>
      </c>
      <c r="H231">
        <f>(10^(_10sept_0_30[[#This Row],[H_mag_adj]]/20)*COS(RADIANS(_10sept_0_30[[#This Row],[H_phase]])))*0.9</f>
        <v>-2.7855367104127346E-3</v>
      </c>
      <c r="I231">
        <f>(10^(_10sept_0_30[[#This Row],[H_mag_adj]]/20)*SIN(RADIANS(_10sept_0_30[[#This Row],[H_phase]])))*0.9</f>
        <v>-5.8452492353140047E-3</v>
      </c>
      <c r="J231">
        <f>(10^(_10sept_0_30[[#This Row],[V_mag_adj]]/20)*COS(RADIANS(_10sept_0_30[[#This Row],[V_phase]])))*0.9</f>
        <v>-2.8071162785827221E-3</v>
      </c>
      <c r="K231">
        <f>(10^(_10sept_0_30[[#This Row],[V_mag_adj]]/20)*SIN(RADIANS(_10sept_0_30[[#This Row],[V_phase]])))*0.9</f>
        <v>-5.8431927361470527E-3</v>
      </c>
    </row>
    <row r="232" spans="1:11" x14ac:dyDescent="0.25">
      <c r="A232">
        <v>49</v>
      </c>
      <c r="B232">
        <v>-3.06</v>
      </c>
      <c r="C232">
        <v>-127.02</v>
      </c>
      <c r="D232">
        <v>-3.06</v>
      </c>
      <c r="E232">
        <v>-127.38</v>
      </c>
      <c r="F232">
        <f>_10sept_0_30[[#This Row],[H_mag]]-40</f>
        <v>-43.06</v>
      </c>
      <c r="G232">
        <f>_10sept_0_30[[#This Row],[V_mag]]-40</f>
        <v>-43.06</v>
      </c>
      <c r="H232">
        <f>(10^(_10sept_0_30[[#This Row],[H_mag_adj]]/20)*COS(RADIANS(_10sept_0_30[[#This Row],[H_phase]])))*0.9</f>
        <v>-3.8098391278069579E-3</v>
      </c>
      <c r="I232">
        <f>(10^(_10sept_0_30[[#This Row],[H_mag_adj]]/20)*SIN(RADIANS(_10sept_0_30[[#This Row],[H_phase]])))*0.9</f>
        <v>-5.052157110202014E-3</v>
      </c>
      <c r="J232">
        <f>(10^(_10sept_0_30[[#This Row],[V_mag_adj]]/20)*COS(RADIANS(_10sept_0_30[[#This Row],[V_phase]])))*0.9</f>
        <v>-3.8415073553043412E-3</v>
      </c>
      <c r="K232">
        <f>(10^(_10sept_0_30[[#This Row],[V_mag_adj]]/20)*SIN(RADIANS(_10sept_0_30[[#This Row],[V_phase]])))*0.9</f>
        <v>-5.028119617220367E-3</v>
      </c>
    </row>
    <row r="233" spans="1:11" x14ac:dyDescent="0.25">
      <c r="A233">
        <v>50</v>
      </c>
      <c r="B233">
        <v>-3.31</v>
      </c>
      <c r="C233">
        <v>-139.74</v>
      </c>
      <c r="D233">
        <v>-3.31</v>
      </c>
      <c r="E233">
        <v>-139.71</v>
      </c>
      <c r="F233">
        <f>_10sept_0_30[[#This Row],[H_mag]]-40</f>
        <v>-43.31</v>
      </c>
      <c r="G233">
        <f>_10sept_0_30[[#This Row],[V_mag]]-40</f>
        <v>-43.31</v>
      </c>
      <c r="H233">
        <f>(10^(_10sept_0_30[[#This Row],[H_mag_adj]]/20)*COS(RADIANS(_10sept_0_30[[#This Row],[H_phase]])))*0.9</f>
        <v>-4.6917532963832555E-3</v>
      </c>
      <c r="I233">
        <f>(10^(_10sept_0_30[[#This Row],[H_mag_adj]]/20)*SIN(RADIANS(_10sept_0_30[[#This Row],[H_phase]])))*0.9</f>
        <v>-3.973268278298631E-3</v>
      </c>
      <c r="J233">
        <f>(10^(_10sept_0_30[[#This Row],[V_mag_adj]]/20)*COS(RADIANS(_10sept_0_30[[#This Row],[V_phase]])))*0.9</f>
        <v>-4.6896722549372863E-3</v>
      </c>
      <c r="K233">
        <f>(10^(_10sept_0_30[[#This Row],[V_mag_adj]]/20)*SIN(RADIANS(_10sept_0_30[[#This Row],[V_phase]])))*0.9</f>
        <v>-3.97572432982076E-3</v>
      </c>
    </row>
    <row r="234" spans="1:11" x14ac:dyDescent="0.25">
      <c r="A234">
        <v>51</v>
      </c>
      <c r="B234">
        <v>-3.6</v>
      </c>
      <c r="C234">
        <v>-152.08000000000001</v>
      </c>
      <c r="D234">
        <v>-3.6</v>
      </c>
      <c r="E234">
        <v>-151.91999999999999</v>
      </c>
      <c r="F234">
        <f>_10sept_0_30[[#This Row],[H_mag]]-40</f>
        <v>-43.6</v>
      </c>
      <c r="G234">
        <f>_10sept_0_30[[#This Row],[V_mag]]-40</f>
        <v>-43.6</v>
      </c>
      <c r="H234">
        <f>(10^(_10sept_0_30[[#This Row],[H_mag_adj]]/20)*COS(RADIANS(_10sept_0_30[[#This Row],[H_phase]])))*0.9</f>
        <v>-5.2541118832150503E-3</v>
      </c>
      <c r="I234">
        <f>(10^(_10sept_0_30[[#This Row],[H_mag_adj]]/20)*SIN(RADIANS(_10sept_0_30[[#This Row],[H_phase]])))*0.9</f>
        <v>-2.7842576623063838E-3</v>
      </c>
      <c r="J234">
        <f>(10^(_10sept_0_30[[#This Row],[V_mag_adj]]/20)*COS(RADIANS(_10sept_0_30[[#This Row],[V_phase]])))*0.9</f>
        <v>-5.2463162928614365E-3</v>
      </c>
      <c r="K234">
        <f>(10^(_10sept_0_30[[#This Row],[V_mag_adj]]/20)*SIN(RADIANS(_10sept_0_30[[#This Row],[V_phase]])))*0.9</f>
        <v>-2.7989190353974241E-3</v>
      </c>
    </row>
    <row r="235" spans="1:11" x14ac:dyDescent="0.25">
      <c r="A235">
        <v>52</v>
      </c>
      <c r="B235">
        <v>-3.93</v>
      </c>
      <c r="C235">
        <v>-163.85</v>
      </c>
      <c r="D235">
        <v>-3.93</v>
      </c>
      <c r="E235">
        <v>-163.95</v>
      </c>
      <c r="F235">
        <f>_10sept_0_30[[#This Row],[H_mag]]-40</f>
        <v>-43.93</v>
      </c>
      <c r="G235">
        <f>_10sept_0_30[[#This Row],[V_mag]]-40</f>
        <v>-43.93</v>
      </c>
      <c r="H235">
        <f>(10^(_10sept_0_30[[#This Row],[H_mag_adj]]/20)*COS(RADIANS(_10sept_0_30[[#This Row],[H_phase]])))*0.9</f>
        <v>-5.4986554983409413E-3</v>
      </c>
      <c r="I235">
        <f>(10^(_10sept_0_30[[#This Row],[H_mag_adj]]/20)*SIN(RADIANS(_10sept_0_30[[#This Row],[H_phase]])))*0.9</f>
        <v>-1.5923049136574805E-3</v>
      </c>
      <c r="J235">
        <f>(10^(_10sept_0_30[[#This Row],[V_mag_adj]]/20)*COS(RADIANS(_10sept_0_30[[#This Row],[V_phase]])))*0.9</f>
        <v>-5.5014262183447817E-3</v>
      </c>
      <c r="K235">
        <f>(10^(_10sept_0_30[[#This Row],[V_mag_adj]]/20)*SIN(RADIANS(_10sept_0_30[[#This Row],[V_phase]])))*0.9</f>
        <v>-1.5827055290234683E-3</v>
      </c>
    </row>
    <row r="236" spans="1:11" x14ac:dyDescent="0.25">
      <c r="A236">
        <v>53</v>
      </c>
      <c r="B236">
        <v>-4.3</v>
      </c>
      <c r="C236">
        <v>-175.18</v>
      </c>
      <c r="D236">
        <v>-4.3</v>
      </c>
      <c r="E236">
        <v>-175.79</v>
      </c>
      <c r="F236">
        <f>_10sept_0_30[[#This Row],[H_mag]]-40</f>
        <v>-44.3</v>
      </c>
      <c r="G236">
        <f>_10sept_0_30[[#This Row],[V_mag]]-40</f>
        <v>-44.3</v>
      </c>
      <c r="H236">
        <f>(10^(_10sept_0_30[[#This Row],[H_mag_adj]]/20)*COS(RADIANS(_10sept_0_30[[#This Row],[H_phase]])))*0.9</f>
        <v>-5.4664319208052765E-3</v>
      </c>
      <c r="I236">
        <f>(10^(_10sept_0_30[[#This Row],[H_mag_adj]]/20)*SIN(RADIANS(_10sept_0_30[[#This Row],[H_phase]])))*0.9</f>
        <v>-4.609507696838155E-4</v>
      </c>
      <c r="J236">
        <f>(10^(_10sept_0_30[[#This Row],[V_mag_adj]]/20)*COS(RADIANS(_10sept_0_30[[#This Row],[V_phase]])))*0.9</f>
        <v>-5.4710295423304935E-3</v>
      </c>
      <c r="K236">
        <f>(10^(_10sept_0_30[[#This Row],[V_mag_adj]]/20)*SIN(RADIANS(_10sept_0_30[[#This Row],[V_phase]])))*0.9</f>
        <v>-4.0272733184867996E-4</v>
      </c>
    </row>
    <row r="237" spans="1:11" x14ac:dyDescent="0.25">
      <c r="A237">
        <v>54</v>
      </c>
      <c r="B237">
        <v>-4.71</v>
      </c>
      <c r="C237">
        <v>171.9</v>
      </c>
      <c r="D237">
        <v>-4.7300000000000004</v>
      </c>
      <c r="E237">
        <v>171.52</v>
      </c>
      <c r="F237">
        <f>_10sept_0_30[[#This Row],[H_mag]]-40</f>
        <v>-44.71</v>
      </c>
      <c r="G237">
        <f>_10sept_0_30[[#This Row],[V_mag]]-40</f>
        <v>-44.730000000000004</v>
      </c>
      <c r="H237">
        <f>(10^(_10sept_0_30[[#This Row],[H_mag_adj]]/20)*COS(RADIANS(_10sept_0_30[[#This Row],[H_phase]])))*0.9</f>
        <v>-5.180695680354311E-3</v>
      </c>
      <c r="I237">
        <f>(10^(_10sept_0_30[[#This Row],[H_mag_adj]]/20)*SIN(RADIANS(_10sept_0_30[[#This Row],[H_phase]])))*0.9</f>
        <v>7.3732218211761407E-4</v>
      </c>
      <c r="J237">
        <f>(10^(_10sept_0_30[[#This Row],[V_mag_adj]]/20)*COS(RADIANS(_10sept_0_30[[#This Row],[V_phase]])))*0.9</f>
        <v>-5.163787909214599E-3</v>
      </c>
      <c r="K237">
        <f>(10^(_10sept_0_30[[#This Row],[V_mag_adj]]/20)*SIN(RADIANS(_10sept_0_30[[#This Row],[V_phase]])))*0.9</f>
        <v>7.6989060785530815E-4</v>
      </c>
    </row>
    <row r="238" spans="1:11" x14ac:dyDescent="0.25">
      <c r="A238">
        <v>55</v>
      </c>
      <c r="B238">
        <v>-5.15</v>
      </c>
      <c r="C238">
        <v>158.83000000000001</v>
      </c>
      <c r="D238">
        <v>-5.15</v>
      </c>
      <c r="E238">
        <v>158.81</v>
      </c>
      <c r="F238">
        <f>_10sept_0_30[[#This Row],[H_mag]]-40</f>
        <v>-45.15</v>
      </c>
      <c r="G238">
        <f>_10sept_0_30[[#This Row],[V_mag]]-40</f>
        <v>-45.15</v>
      </c>
      <c r="H238">
        <f>(10^(_10sept_0_30[[#This Row],[H_mag_adj]]/20)*COS(RADIANS(_10sept_0_30[[#This Row],[H_phase]])))*0.9</f>
        <v>-4.6387120410816161E-3</v>
      </c>
      <c r="I238">
        <f>(10^(_10sept_0_30[[#This Row],[H_mag_adj]]/20)*SIN(RADIANS(_10sept_0_30[[#This Row],[H_phase]])))*0.9</f>
        <v>1.7964441591572222E-3</v>
      </c>
      <c r="J238">
        <f>(10^(_10sept_0_30[[#This Row],[V_mag_adj]]/20)*COS(RADIANS(_10sept_0_30[[#This Row],[V_phase]])))*0.9</f>
        <v>-4.6380846811797435E-3</v>
      </c>
      <c r="K238">
        <f>(10^(_10sept_0_30[[#This Row],[V_mag_adj]]/20)*SIN(RADIANS(_10sept_0_30[[#This Row],[V_phase]])))*0.9</f>
        <v>1.7980632656420812E-3</v>
      </c>
    </row>
    <row r="239" spans="1:11" x14ac:dyDescent="0.25">
      <c r="A239">
        <v>56</v>
      </c>
      <c r="B239">
        <v>-5.57</v>
      </c>
      <c r="C239">
        <v>145.38</v>
      </c>
      <c r="D239">
        <v>-5.56</v>
      </c>
      <c r="E239">
        <v>145.54</v>
      </c>
      <c r="F239">
        <f>_10sept_0_30[[#This Row],[H_mag]]-40</f>
        <v>-45.57</v>
      </c>
      <c r="G239">
        <f>_10sept_0_30[[#This Row],[V_mag]]-40</f>
        <v>-45.56</v>
      </c>
      <c r="H239">
        <f>(10^(_10sept_0_30[[#This Row],[H_mag_adj]]/20)*COS(RADIANS(_10sept_0_30[[#This Row],[H_phase]])))*0.9</f>
        <v>-3.9004047876586567E-3</v>
      </c>
      <c r="I239">
        <f>(10^(_10sept_0_30[[#This Row],[H_mag_adj]]/20)*SIN(RADIANS(_10sept_0_30[[#This Row],[H_phase]])))*0.9</f>
        <v>2.6927189493315641E-3</v>
      </c>
      <c r="J239">
        <f>(10^(_10sept_0_30[[#This Row],[V_mag_adj]]/20)*COS(RADIANS(_10sept_0_30[[#This Row],[V_phase]])))*0.9</f>
        <v>-3.9124107971389519E-3</v>
      </c>
      <c r="K239">
        <f>(10^(_10sept_0_30[[#This Row],[V_mag_adj]]/20)*SIN(RADIANS(_10sept_0_30[[#This Row],[V_phase]])))*0.9</f>
        <v>2.6849058127392028E-3</v>
      </c>
    </row>
    <row r="240" spans="1:11" x14ac:dyDescent="0.25">
      <c r="A240">
        <v>57</v>
      </c>
      <c r="B240">
        <v>-5.94</v>
      </c>
      <c r="C240">
        <v>132.19</v>
      </c>
      <c r="D240">
        <v>-5.98</v>
      </c>
      <c r="E240">
        <v>132.53</v>
      </c>
      <c r="F240">
        <f>_10sept_0_30[[#This Row],[H_mag]]-40</f>
        <v>-45.94</v>
      </c>
      <c r="G240">
        <f>_10sept_0_30[[#This Row],[V_mag]]-40</f>
        <v>-45.980000000000004</v>
      </c>
      <c r="H240">
        <f>(10^(_10sept_0_30[[#This Row],[H_mag_adj]]/20)*COS(RADIANS(_10sept_0_30[[#This Row],[H_phase]])))*0.9</f>
        <v>-3.0503351607027787E-3</v>
      </c>
      <c r="I240">
        <f>(10^(_10sept_0_30[[#This Row],[H_mag_adj]]/20)*SIN(RADIANS(_10sept_0_30[[#This Row],[H_phase]])))*0.9</f>
        <v>3.3652311143990087E-3</v>
      </c>
      <c r="J240">
        <f>(10^(_10sept_0_30[[#This Row],[V_mag_adj]]/20)*COS(RADIANS(_10sept_0_30[[#This Row],[V_phase]])))*0.9</f>
        <v>-3.0561444981219098E-3</v>
      </c>
      <c r="K240">
        <f>(10^(_10sept_0_30[[#This Row],[V_mag_adj]]/20)*SIN(RADIANS(_10sept_0_30[[#This Row],[V_phase]])))*0.9</f>
        <v>3.3316925223813472E-3</v>
      </c>
    </row>
    <row r="241" spans="1:11" x14ac:dyDescent="0.25">
      <c r="A241">
        <v>58</v>
      </c>
      <c r="B241">
        <v>-6.35</v>
      </c>
      <c r="C241">
        <v>118.78</v>
      </c>
      <c r="D241">
        <v>-6.37</v>
      </c>
      <c r="E241">
        <v>118.65</v>
      </c>
      <c r="F241">
        <f>_10sept_0_30[[#This Row],[H_mag]]-40</f>
        <v>-46.35</v>
      </c>
      <c r="G241">
        <f>_10sept_0_30[[#This Row],[V_mag]]-40</f>
        <v>-46.37</v>
      </c>
      <c r="H241">
        <f>(10^(_10sept_0_30[[#This Row],[H_mag_adj]]/20)*COS(RADIANS(_10sept_0_30[[#This Row],[H_phase]])))*0.9</f>
        <v>-2.0858913171196052E-3</v>
      </c>
      <c r="I241">
        <f>(10^(_10sept_0_30[[#This Row],[H_mag_adj]]/20)*SIN(RADIANS(_10sept_0_30[[#This Row],[H_phase]])))*0.9</f>
        <v>3.7973614626355648E-3</v>
      </c>
      <c r="J241">
        <f>(10^(_10sept_0_30[[#This Row],[V_mag_adj]]/20)*COS(RADIANS(_10sept_0_30[[#This Row],[V_phase]])))*0.9</f>
        <v>-2.0724924270817706E-3</v>
      </c>
      <c r="K241">
        <f>(10^(_10sept_0_30[[#This Row],[V_mag_adj]]/20)*SIN(RADIANS(_10sept_0_30[[#This Row],[V_phase]])))*0.9</f>
        <v>3.7933398698668272E-3</v>
      </c>
    </row>
    <row r="242" spans="1:11" x14ac:dyDescent="0.25">
      <c r="A242">
        <v>59</v>
      </c>
      <c r="B242">
        <v>-6.74</v>
      </c>
      <c r="C242">
        <v>105.43</v>
      </c>
      <c r="D242">
        <v>-6.75</v>
      </c>
      <c r="E242">
        <v>105.46</v>
      </c>
      <c r="F242">
        <f>_10sept_0_30[[#This Row],[H_mag]]-40</f>
        <v>-46.74</v>
      </c>
      <c r="G242">
        <f>_10sept_0_30[[#This Row],[V_mag]]-40</f>
        <v>-46.75</v>
      </c>
      <c r="H242">
        <f>(10^(_10sept_0_30[[#This Row],[H_mag_adj]]/20)*COS(RADIANS(_10sept_0_30[[#This Row],[H_phase]])))*0.9</f>
        <v>-1.1021064219094278E-3</v>
      </c>
      <c r="I242">
        <f>(10^(_10sept_0_30[[#This Row],[H_mag_adj]]/20)*SIN(RADIANS(_10sept_0_30[[#This Row],[H_phase]])))*0.9</f>
        <v>3.9930047120306303E-3</v>
      </c>
      <c r="J242">
        <f>(10^(_10sept_0_30[[#This Row],[V_mag_adj]]/20)*COS(RADIANS(_10sept_0_30[[#This Row],[V_phase]])))*0.9</f>
        <v>-1.1029264808499039E-3</v>
      </c>
      <c r="K242">
        <f>(10^(_10sept_0_30[[#This Row],[V_mag_adj]]/20)*SIN(RADIANS(_10sept_0_30[[#This Row],[V_phase]])))*0.9</f>
        <v>3.987833296480294E-3</v>
      </c>
    </row>
    <row r="243" spans="1:11" x14ac:dyDescent="0.25">
      <c r="A243">
        <v>60</v>
      </c>
      <c r="B243">
        <v>-7.11</v>
      </c>
      <c r="C243">
        <v>91.65</v>
      </c>
      <c r="D243">
        <v>-7.11</v>
      </c>
      <c r="E243">
        <v>91.48</v>
      </c>
      <c r="F243">
        <f>_10sept_0_30[[#This Row],[H_mag]]-40</f>
        <v>-47.11</v>
      </c>
      <c r="G243">
        <f>_10sept_0_30[[#This Row],[V_mag]]-40</f>
        <v>-47.11</v>
      </c>
      <c r="H243">
        <f>(10^(_10sept_0_30[[#This Row],[H_mag_adj]]/20)*COS(RADIANS(_10sept_0_30[[#This Row],[H_phase]])))*0.9</f>
        <v>-1.1429935807637191E-4</v>
      </c>
      <c r="I243">
        <f>(10^(_10sept_0_30[[#This Row],[H_mag_adj]]/20)*SIN(RADIANS(_10sept_0_30[[#This Row],[H_phase]])))*0.9</f>
        <v>3.9679153617342786E-3</v>
      </c>
      <c r="J243">
        <f>(10^(_10sept_0_30[[#This Row],[V_mag_adj]]/20)*COS(RADIANS(_10sept_0_30[[#This Row],[V_phase]])))*0.9</f>
        <v>-1.0252583036118812E-4</v>
      </c>
      <c r="K243">
        <f>(10^(_10sept_0_30[[#This Row],[V_mag_adj]]/20)*SIN(RADIANS(_10sept_0_30[[#This Row],[V_phase]])))*0.9</f>
        <v>3.9682370286126169E-3</v>
      </c>
    </row>
    <row r="244" spans="1:11" x14ac:dyDescent="0.25">
      <c r="A244">
        <v>61</v>
      </c>
      <c r="B244">
        <v>-7.46</v>
      </c>
      <c r="C244">
        <v>78.180000000000007</v>
      </c>
      <c r="D244">
        <v>-7.49</v>
      </c>
      <c r="E244">
        <v>78.45</v>
      </c>
      <c r="F244">
        <f>_10sept_0_30[[#This Row],[H_mag]]-40</f>
        <v>-47.46</v>
      </c>
      <c r="G244">
        <f>_10sept_0_30[[#This Row],[V_mag]]-40</f>
        <v>-47.49</v>
      </c>
      <c r="H244">
        <f>(10^(_10sept_0_30[[#This Row],[H_mag_adj]]/20)*COS(RADIANS(_10sept_0_30[[#This Row],[H_phase]])))*0.9</f>
        <v>7.8100256595015798E-4</v>
      </c>
      <c r="I244">
        <f>(10^(_10sept_0_30[[#This Row],[H_mag_adj]]/20)*SIN(RADIANS(_10sept_0_30[[#This Row],[H_phase]])))*0.9</f>
        <v>3.7319401615410067E-3</v>
      </c>
      <c r="J244">
        <f>(10^(_10sept_0_30[[#This Row],[V_mag_adj]]/20)*COS(RADIANS(_10sept_0_30[[#This Row],[V_phase]])))*0.9</f>
        <v>7.6077543740385879E-4</v>
      </c>
      <c r="K244">
        <f>(10^(_10sept_0_30[[#This Row],[V_mag_adj]]/20)*SIN(RADIANS(_10sept_0_30[[#This Row],[V_phase]])))*0.9</f>
        <v>3.722699121628347E-3</v>
      </c>
    </row>
    <row r="245" spans="1:11" x14ac:dyDescent="0.25">
      <c r="A245">
        <v>62</v>
      </c>
      <c r="B245">
        <v>-7.83</v>
      </c>
      <c r="C245">
        <v>64.459999999999994</v>
      </c>
      <c r="D245">
        <v>-7.85</v>
      </c>
      <c r="E245">
        <v>64.349999999999994</v>
      </c>
      <c r="F245">
        <f>_10sept_0_30[[#This Row],[H_mag]]-40</f>
        <v>-47.83</v>
      </c>
      <c r="G245">
        <f>_10sept_0_30[[#This Row],[V_mag]]-40</f>
        <v>-47.85</v>
      </c>
      <c r="H245">
        <f>(10^(_10sept_0_30[[#This Row],[H_mag_adj]]/20)*COS(RADIANS(_10sept_0_30[[#This Row],[H_phase]])))*0.9</f>
        <v>1.5752952019452804E-3</v>
      </c>
      <c r="I245">
        <f>(10^(_10sept_0_30[[#This Row],[H_mag_adj]]/20)*SIN(RADIANS(_10sept_0_30[[#This Row],[H_phase]])))*0.9</f>
        <v>3.2967499750640489E-3</v>
      </c>
      <c r="J245">
        <f>(10^(_10sept_0_30[[#This Row],[V_mag_adj]]/20)*COS(RADIANS(_10sept_0_30[[#This Row],[V_phase]])))*0.9</f>
        <v>1.5779839717375516E-3</v>
      </c>
      <c r="K245">
        <f>(10^(_10sept_0_30[[#This Row],[V_mag_adj]]/20)*SIN(RADIANS(_10sept_0_30[[#This Row],[V_phase]])))*0.9</f>
        <v>3.2861442067954991E-3</v>
      </c>
    </row>
    <row r="246" spans="1:11" x14ac:dyDescent="0.25">
      <c r="A246">
        <v>63</v>
      </c>
      <c r="B246">
        <v>-8.19</v>
      </c>
      <c r="C246">
        <v>51.16</v>
      </c>
      <c r="D246">
        <v>-8.2200000000000006</v>
      </c>
      <c r="E246">
        <v>51.03</v>
      </c>
      <c r="F246">
        <f>_10sept_0_30[[#This Row],[H_mag]]-40</f>
        <v>-48.19</v>
      </c>
      <c r="G246">
        <f>_10sept_0_30[[#This Row],[V_mag]]-40</f>
        <v>-48.22</v>
      </c>
      <c r="H246">
        <f>(10^(_10sept_0_30[[#This Row],[H_mag_adj]]/20)*COS(RADIANS(_10sept_0_30[[#This Row],[H_phase]])))*0.9</f>
        <v>2.1984286260975346E-3</v>
      </c>
      <c r="I246">
        <f>(10^(_10sept_0_30[[#This Row],[H_mag_adj]]/20)*SIN(RADIANS(_10sept_0_30[[#This Row],[H_phase]])))*0.9</f>
        <v>2.7303881688096145E-3</v>
      </c>
      <c r="J246">
        <f>(10^(_10sept_0_30[[#This Row],[V_mag_adj]]/20)*COS(RADIANS(_10sept_0_30[[#This Row],[V_phase]])))*0.9</f>
        <v>2.1970166699804795E-3</v>
      </c>
      <c r="K246">
        <f>(10^(_10sept_0_30[[#This Row],[V_mag_adj]]/20)*SIN(RADIANS(_10sept_0_30[[#This Row],[V_phase]])))*0.9</f>
        <v>2.715996131797775E-3</v>
      </c>
    </row>
    <row r="247" spans="1:11" x14ac:dyDescent="0.25">
      <c r="A247">
        <v>64</v>
      </c>
      <c r="B247">
        <v>-8.5299999999999994</v>
      </c>
      <c r="C247">
        <v>37.57</v>
      </c>
      <c r="D247">
        <v>-8.5500000000000007</v>
      </c>
      <c r="E247">
        <v>37.6</v>
      </c>
      <c r="F247">
        <f>_10sept_0_30[[#This Row],[H_mag]]-40</f>
        <v>-48.53</v>
      </c>
      <c r="G247">
        <f>_10sept_0_30[[#This Row],[V_mag]]-40</f>
        <v>-48.55</v>
      </c>
      <c r="H247">
        <f>(10^(_10sept_0_30[[#This Row],[H_mag_adj]]/20)*COS(RADIANS(_10sept_0_30[[#This Row],[H_phase]])))*0.9</f>
        <v>2.6717850297043907E-3</v>
      </c>
      <c r="I247">
        <f>(10^(_10sept_0_30[[#This Row],[H_mag_adj]]/20)*SIN(RADIANS(_10sept_0_30[[#This Row],[H_phase]])))*0.9</f>
        <v>2.0553237608706247E-3</v>
      </c>
      <c r="J247">
        <f>(10^(_10sept_0_30[[#This Row],[V_mag_adj]]/20)*COS(RADIANS(_10sept_0_30[[#This Row],[V_phase]])))*0.9</f>
        <v>2.6645660394112752E-3</v>
      </c>
      <c r="K247">
        <f>(10^(_10sept_0_30[[#This Row],[V_mag_adj]]/20)*SIN(RADIANS(_10sept_0_30[[#This Row],[V_phase]])))*0.9</f>
        <v>2.0519920921312552E-3</v>
      </c>
    </row>
    <row r="248" spans="1:11" x14ac:dyDescent="0.25">
      <c r="A248">
        <v>65</v>
      </c>
      <c r="B248">
        <v>-8.82</v>
      </c>
      <c r="C248">
        <v>24.43</v>
      </c>
      <c r="D248">
        <v>-8.85</v>
      </c>
      <c r="E248">
        <v>24.32</v>
      </c>
      <c r="F248">
        <f>_10sept_0_30[[#This Row],[H_mag]]-40</f>
        <v>-48.82</v>
      </c>
      <c r="G248">
        <f>_10sept_0_30[[#This Row],[V_mag]]-40</f>
        <v>-48.85</v>
      </c>
      <c r="H248">
        <f>(10^(_10sept_0_30[[#This Row],[H_mag_adj]]/20)*COS(RADIANS(_10sept_0_30[[#This Row],[H_phase]])))*0.9</f>
        <v>2.9682934305246883E-3</v>
      </c>
      <c r="I248">
        <f>(10^(_10sept_0_30[[#This Row],[H_mag_adj]]/20)*SIN(RADIANS(_10sept_0_30[[#This Row],[H_phase]])))*0.9</f>
        <v>1.3483520654337703E-3</v>
      </c>
      <c r="J248">
        <f>(10^(_10sept_0_30[[#This Row],[V_mag_adj]]/20)*COS(RADIANS(_10sept_0_30[[#This Row],[V_phase]])))*0.9</f>
        <v>2.9606332642188151E-3</v>
      </c>
      <c r="K248">
        <f>(10^(_10sept_0_30[[#This Row],[V_mag_adj]]/20)*SIN(RADIANS(_10sept_0_30[[#This Row],[V_phase]])))*0.9</f>
        <v>1.3380215171157205E-3</v>
      </c>
    </row>
    <row r="249" spans="1:11" x14ac:dyDescent="0.25">
      <c r="A249">
        <v>66</v>
      </c>
      <c r="B249">
        <v>-9.23</v>
      </c>
      <c r="C249">
        <v>10.77</v>
      </c>
      <c r="D249">
        <v>-9.25</v>
      </c>
      <c r="E249">
        <v>10.68</v>
      </c>
      <c r="F249">
        <f>_10sept_0_30[[#This Row],[H_mag]]-40</f>
        <v>-49.230000000000004</v>
      </c>
      <c r="G249">
        <f>_10sept_0_30[[#This Row],[V_mag]]-40</f>
        <v>-49.25</v>
      </c>
      <c r="H249">
        <f>(10^(_10sept_0_30[[#This Row],[H_mag_adj]]/20)*COS(RADIANS(_10sept_0_30[[#This Row],[H_phase]])))*0.9</f>
        <v>3.0550922827477169E-3</v>
      </c>
      <c r="I249">
        <f>(10^(_10sept_0_30[[#This Row],[H_mag_adj]]/20)*SIN(RADIANS(_10sept_0_30[[#This Row],[H_phase]])))*0.9</f>
        <v>5.8113233437483505E-4</v>
      </c>
      <c r="J249">
        <f>(10^(_10sept_0_30[[#This Row],[V_mag_adj]]/20)*COS(RADIANS(_10sept_0_30[[#This Row],[V_phase]])))*0.9</f>
        <v>3.0489727457682666E-3</v>
      </c>
      <c r="K249">
        <f>(10^(_10sept_0_30[[#This Row],[V_mag_adj]]/20)*SIN(RADIANS(_10sept_0_30[[#This Row],[V_phase]])))*0.9</f>
        <v>5.7500716326160637E-4</v>
      </c>
    </row>
    <row r="250" spans="1:11" x14ac:dyDescent="0.25">
      <c r="A250">
        <v>67</v>
      </c>
      <c r="B250">
        <v>-9.65</v>
      </c>
      <c r="C250">
        <v>-2.78</v>
      </c>
      <c r="D250">
        <v>-9.68</v>
      </c>
      <c r="E250">
        <v>-2.72</v>
      </c>
      <c r="F250">
        <f>_10sept_0_30[[#This Row],[H_mag]]-40</f>
        <v>-49.65</v>
      </c>
      <c r="G250">
        <f>_10sept_0_30[[#This Row],[V_mag]]-40</f>
        <v>-49.68</v>
      </c>
      <c r="H250">
        <f>(10^(_10sept_0_30[[#This Row],[H_mag_adj]]/20)*COS(RADIANS(_10sept_0_30[[#This Row],[H_phase]])))*0.9</f>
        <v>2.9595869219020817E-3</v>
      </c>
      <c r="I250">
        <f>(10^(_10sept_0_30[[#This Row],[H_mag_adj]]/20)*SIN(RADIANS(_10sept_0_30[[#This Row],[H_phase]])))*0.9</f>
        <v>-1.4371240474609769E-4</v>
      </c>
      <c r="J250">
        <f>(10^(_10sept_0_30[[#This Row],[V_mag_adj]]/20)*COS(RADIANS(_10sept_0_30[[#This Row],[V_phase]])))*0.9</f>
        <v>2.9495308625366598E-3</v>
      </c>
      <c r="K250">
        <f>(10^(_10sept_0_30[[#This Row],[V_mag_adj]]/20)*SIN(RADIANS(_10sept_0_30[[#This Row],[V_phase]])))*0.9</f>
        <v>-1.4012823179289057E-4</v>
      </c>
    </row>
    <row r="251" spans="1:11" x14ac:dyDescent="0.25">
      <c r="A251">
        <v>68</v>
      </c>
      <c r="B251">
        <v>-10.09</v>
      </c>
      <c r="C251">
        <v>-16.420000000000002</v>
      </c>
      <c r="D251">
        <v>-10.119999999999999</v>
      </c>
      <c r="E251">
        <v>-16.72</v>
      </c>
      <c r="F251">
        <f>_10sept_0_30[[#This Row],[H_mag]]-40</f>
        <v>-50.09</v>
      </c>
      <c r="G251">
        <f>_10sept_0_30[[#This Row],[V_mag]]-40</f>
        <v>-50.12</v>
      </c>
      <c r="H251">
        <f>(10^(_10sept_0_30[[#This Row],[H_mag_adj]]/20)*COS(RADIANS(_10sept_0_30[[#This Row],[H_phase]])))*0.9</f>
        <v>2.7018338231423545E-3</v>
      </c>
      <c r="I251">
        <f>(10^(_10sept_0_30[[#This Row],[H_mag_adj]]/20)*SIN(RADIANS(_10sept_0_30[[#This Row],[H_phase]])))*0.9</f>
        <v>-7.9621785582491213E-4</v>
      </c>
      <c r="J251">
        <f>(10^(_10sept_0_30[[#This Row],[V_mag_adj]]/20)*COS(RADIANS(_10sept_0_30[[#This Row],[V_phase]])))*0.9</f>
        <v>2.6883266146310405E-3</v>
      </c>
      <c r="K251">
        <f>(10^(_10sept_0_30[[#This Row],[V_mag_adj]]/20)*SIN(RADIANS(_10sept_0_30[[#This Row],[V_phase]])))*0.9</f>
        <v>-8.0755961121135097E-4</v>
      </c>
    </row>
    <row r="252" spans="1:11" x14ac:dyDescent="0.25">
      <c r="A252">
        <v>69</v>
      </c>
      <c r="B252">
        <v>-10.57</v>
      </c>
      <c r="C252">
        <v>-30.5</v>
      </c>
      <c r="D252">
        <v>-10.59</v>
      </c>
      <c r="E252">
        <v>-30.93</v>
      </c>
      <c r="F252">
        <f>_10sept_0_30[[#This Row],[H_mag]]-40</f>
        <v>-50.57</v>
      </c>
      <c r="G252">
        <f>_10sept_0_30[[#This Row],[V_mag]]-40</f>
        <v>-50.59</v>
      </c>
      <c r="H252">
        <f>(10^(_10sept_0_30[[#This Row],[H_mag_adj]]/20)*COS(RADIANS(_10sept_0_30[[#This Row],[H_phase]])))*0.9</f>
        <v>2.2964812186477622E-3</v>
      </c>
      <c r="I252">
        <f>(10^(_10sept_0_30[[#This Row],[H_mag_adj]]/20)*SIN(RADIANS(_10sept_0_30[[#This Row],[H_phase]])))*0.9</f>
        <v>-1.3527308171478577E-3</v>
      </c>
      <c r="J252">
        <f>(10^(_10sept_0_30[[#This Row],[V_mag_adj]]/20)*COS(RADIANS(_10sept_0_30[[#This Row],[V_phase]])))*0.9</f>
        <v>2.2810062477038482E-3</v>
      </c>
      <c r="K252">
        <f>(10^(_10sept_0_30[[#This Row],[V_mag_adj]]/20)*SIN(RADIANS(_10sept_0_30[[#This Row],[V_phase]])))*0.9</f>
        <v>-1.3667767125173412E-3</v>
      </c>
    </row>
    <row r="253" spans="1:11" x14ac:dyDescent="0.25">
      <c r="A253">
        <v>70</v>
      </c>
      <c r="B253">
        <v>-10.98</v>
      </c>
      <c r="C253">
        <v>-45.41</v>
      </c>
      <c r="D253">
        <v>-11</v>
      </c>
      <c r="E253">
        <v>-45.27</v>
      </c>
      <c r="F253">
        <f>_10sept_0_30[[#This Row],[H_mag]]-40</f>
        <v>-50.980000000000004</v>
      </c>
      <c r="G253">
        <f>_10sept_0_30[[#This Row],[V_mag]]-40</f>
        <v>-51</v>
      </c>
      <c r="H253">
        <f>(10^(_10sept_0_30[[#This Row],[H_mag_adj]]/20)*COS(RADIANS(_10sept_0_30[[#This Row],[H_phase]])))*0.9</f>
        <v>1.7848323135641047E-3</v>
      </c>
      <c r="I253">
        <f>(10^(_10sept_0_30[[#This Row],[H_mag_adj]]/20)*SIN(RADIANS(_10sept_0_30[[#This Row],[H_phase]])))*0.9</f>
        <v>-1.8105608466240496E-3</v>
      </c>
      <c r="J253">
        <f>(10^(_10sept_0_30[[#This Row],[V_mag_adj]]/20)*COS(RADIANS(_10sept_0_30[[#This Row],[V_phase]])))*0.9</f>
        <v>1.7851358525823194E-3</v>
      </c>
      <c r="K253">
        <f>(10^(_10sept_0_30[[#This Row],[V_mag_adj]]/20)*SIN(RADIANS(_10sept_0_30[[#This Row],[V_phase]])))*0.9</f>
        <v>-1.8020401463596386E-3</v>
      </c>
    </row>
    <row r="254" spans="1:11" x14ac:dyDescent="0.25">
      <c r="A254">
        <v>71</v>
      </c>
      <c r="B254">
        <v>-11.39</v>
      </c>
      <c r="C254">
        <v>-59.56</v>
      </c>
      <c r="D254">
        <v>-11.41</v>
      </c>
      <c r="E254">
        <v>-59.26</v>
      </c>
      <c r="F254">
        <f>_10sept_0_30[[#This Row],[H_mag]]-40</f>
        <v>-51.39</v>
      </c>
      <c r="G254">
        <f>_10sept_0_30[[#This Row],[V_mag]]-40</f>
        <v>-51.41</v>
      </c>
      <c r="H254">
        <f>(10^(_10sept_0_30[[#This Row],[H_mag_adj]]/20)*COS(RADIANS(_10sept_0_30[[#This Row],[H_phase]])))*0.9</f>
        <v>1.2286788276379952E-3</v>
      </c>
      <c r="I254">
        <f>(10^(_10sept_0_30[[#This Row],[H_mag_adj]]/20)*SIN(RADIANS(_10sept_0_30[[#This Row],[H_phase]])))*0.9</f>
        <v>-2.0908865568793691E-3</v>
      </c>
      <c r="J254">
        <f>(10^(_10sept_0_30[[#This Row],[V_mag_adj]]/20)*COS(RADIANS(_10sept_0_30[[#This Row],[V_phase]])))*0.9</f>
        <v>1.2367587681944377E-3</v>
      </c>
      <c r="K254">
        <f>(10^(_10sept_0_30[[#This Row],[V_mag_adj]]/20)*SIN(RADIANS(_10sept_0_30[[#This Row],[V_phase]])))*0.9</f>
        <v>-2.0796305341266147E-3</v>
      </c>
    </row>
    <row r="255" spans="1:11" x14ac:dyDescent="0.25">
      <c r="A255">
        <v>72</v>
      </c>
      <c r="B255">
        <v>-11.7</v>
      </c>
      <c r="C255">
        <v>-74.03</v>
      </c>
      <c r="D255">
        <v>-11.71</v>
      </c>
      <c r="E255">
        <v>-74.11</v>
      </c>
      <c r="F255">
        <f>_10sept_0_30[[#This Row],[H_mag]]-40</f>
        <v>-51.7</v>
      </c>
      <c r="G255">
        <f>_10sept_0_30[[#This Row],[V_mag]]-40</f>
        <v>-51.71</v>
      </c>
      <c r="H255">
        <f>(10^(_10sept_0_30[[#This Row],[H_mag_adj]]/20)*COS(RADIANS(_10sept_0_30[[#This Row],[H_phase]])))*0.9</f>
        <v>6.438530772326298E-4</v>
      </c>
      <c r="I255">
        <f>(10^(_10sept_0_30[[#This Row],[H_mag_adj]]/20)*SIN(RADIANS(_10sept_0_30[[#This Row],[H_phase]])))*0.9</f>
        <v>-2.2498278413276705E-3</v>
      </c>
      <c r="J255">
        <f>(10^(_10sept_0_30[[#This Row],[V_mag_adj]]/20)*COS(RADIANS(_10sept_0_30[[#This Row],[V_phase]])))*0.9</f>
        <v>6.3997387691454299E-4</v>
      </c>
      <c r="K255">
        <f>(10^(_10sept_0_30[[#This Row],[V_mag_adj]]/20)*SIN(RADIANS(_10sept_0_30[[#This Row],[V_phase]])))*0.9</f>
        <v>-2.2481348850147166E-3</v>
      </c>
    </row>
    <row r="256" spans="1:11" x14ac:dyDescent="0.25">
      <c r="A256">
        <v>73</v>
      </c>
      <c r="B256">
        <v>-12</v>
      </c>
      <c r="C256">
        <v>-88.88</v>
      </c>
      <c r="D256">
        <v>-11.98</v>
      </c>
      <c r="E256">
        <v>-88.31</v>
      </c>
      <c r="F256">
        <f>_10sept_0_30[[#This Row],[H_mag]]-40</f>
        <v>-52</v>
      </c>
      <c r="G256">
        <f>_10sept_0_30[[#This Row],[V_mag]]-40</f>
        <v>-51.980000000000004</v>
      </c>
      <c r="H256">
        <f>(10^(_10sept_0_30[[#This Row],[H_mag_adj]]/20)*COS(RADIANS(_10sept_0_30[[#This Row],[H_phase]])))*0.9</f>
        <v>4.4188599883495693E-5</v>
      </c>
      <c r="I256">
        <f>(10^(_10sept_0_30[[#This Row],[H_mag_adj]]/20)*SIN(RADIANS(_10sept_0_30[[#This Row],[H_phase]])))*0.9</f>
        <v>-2.2602658821319877E-3</v>
      </c>
      <c r="J256">
        <f>(10^(_10sept_0_30[[#This Row],[V_mag_adj]]/20)*COS(RADIANS(_10sept_0_30[[#This Row],[V_phase]])))*0.9</f>
        <v>6.6825713715522498E-5</v>
      </c>
      <c r="K256">
        <f>(10^(_10sept_0_30[[#This Row],[V_mag_adj]]/20)*SIN(RADIANS(_10sept_0_30[[#This Row],[V_phase]])))*0.9</f>
        <v>-2.2649236157467889E-3</v>
      </c>
    </row>
    <row r="257" spans="1:11" x14ac:dyDescent="0.25">
      <c r="A257">
        <v>74</v>
      </c>
      <c r="B257">
        <v>-12.2</v>
      </c>
      <c r="C257">
        <v>-103.6</v>
      </c>
      <c r="D257">
        <v>-12.24</v>
      </c>
      <c r="E257">
        <v>-102.6</v>
      </c>
      <c r="F257">
        <f>_10sept_0_30[[#This Row],[H_mag]]-40</f>
        <v>-52.2</v>
      </c>
      <c r="G257">
        <f>_10sept_0_30[[#This Row],[V_mag]]-40</f>
        <v>-52.24</v>
      </c>
      <c r="H257">
        <f>(10^(_10sept_0_30[[#This Row],[H_mag_adj]]/20)*COS(RADIANS(_10sept_0_30[[#This Row],[H_phase]])))*0.9</f>
        <v>-5.1948489733734979E-4</v>
      </c>
      <c r="I257">
        <f>(10^(_10sept_0_30[[#This Row],[H_mag_adj]]/20)*SIN(RADIANS(_10sept_0_30[[#This Row],[H_phase]])))*0.9</f>
        <v>-2.1472932004364671E-3</v>
      </c>
      <c r="J257">
        <f>(10^(_10sept_0_30[[#This Row],[V_mag_adj]]/20)*COS(RADIANS(_10sept_0_30[[#This Row],[V_phase]])))*0.9</f>
        <v>-4.79716074802807E-4</v>
      </c>
      <c r="K257">
        <f>(10^(_10sept_0_30[[#This Row],[V_mag_adj]]/20)*SIN(RADIANS(_10sept_0_30[[#This Row],[V_phase]])))*0.9</f>
        <v>-2.146126349706574E-3</v>
      </c>
    </row>
    <row r="258" spans="1:11" x14ac:dyDescent="0.25">
      <c r="A258">
        <v>75</v>
      </c>
      <c r="B258">
        <v>-12.43</v>
      </c>
      <c r="C258">
        <v>-117.89</v>
      </c>
      <c r="D258">
        <v>-12.46</v>
      </c>
      <c r="E258">
        <v>-117.19</v>
      </c>
      <c r="F258">
        <f>_10sept_0_30[[#This Row],[H_mag]]-40</f>
        <v>-52.43</v>
      </c>
      <c r="G258">
        <f>_10sept_0_30[[#This Row],[V_mag]]-40</f>
        <v>-52.46</v>
      </c>
      <c r="H258">
        <f>(10^(_10sept_0_30[[#This Row],[H_mag_adj]]/20)*COS(RADIANS(_10sept_0_30[[#This Row],[H_phase]])))*0.9</f>
        <v>-1.0064218052274726E-3</v>
      </c>
      <c r="I258">
        <f>(10^(_10sept_0_30[[#This Row],[H_mag_adj]]/20)*SIN(RADIANS(_10sept_0_30[[#This Row],[H_phase]])))*0.9</f>
        <v>-1.9016025102541255E-3</v>
      </c>
      <c r="J258">
        <f>(10^(_10sept_0_30[[#This Row],[V_mag_adj]]/20)*COS(RADIANS(_10sept_0_30[[#This Row],[V_phase]])))*0.9</f>
        <v>-9.7972511506585949E-4</v>
      </c>
      <c r="K258">
        <f>(10^(_10sept_0_30[[#This Row],[V_mag_adj]]/20)*SIN(RADIANS(_10sept_0_30[[#This Row],[V_phase]])))*0.9</f>
        <v>-1.9071575715494541E-3</v>
      </c>
    </row>
    <row r="259" spans="1:11" x14ac:dyDescent="0.25">
      <c r="A259">
        <v>76</v>
      </c>
      <c r="B259">
        <v>-12.65</v>
      </c>
      <c r="C259">
        <v>-132.11000000000001</v>
      </c>
      <c r="D259">
        <v>-12.69</v>
      </c>
      <c r="E259">
        <v>-131.86000000000001</v>
      </c>
      <c r="F259">
        <f>_10sept_0_30[[#This Row],[H_mag]]-40</f>
        <v>-52.65</v>
      </c>
      <c r="G259">
        <f>_10sept_0_30[[#This Row],[V_mag]]-40</f>
        <v>-52.69</v>
      </c>
      <c r="H259">
        <f>(10^(_10sept_0_30[[#This Row],[H_mag_adj]]/20)*COS(RADIANS(_10sept_0_30[[#This Row],[H_phase]])))*0.9</f>
        <v>-1.4066227338514719E-3</v>
      </c>
      <c r="I259">
        <f>(10^(_10sept_0_30[[#This Row],[H_mag_adj]]/20)*SIN(RADIANS(_10sept_0_30[[#This Row],[H_phase]])))*0.9</f>
        <v>-1.5561941298247188E-3</v>
      </c>
      <c r="J259">
        <f>(10^(_10sept_0_30[[#This Row],[V_mag_adj]]/20)*COS(RADIANS(_10sept_0_30[[#This Row],[V_phase]])))*0.9</f>
        <v>-1.393387602571329E-3</v>
      </c>
      <c r="K259">
        <f>(10^(_10sept_0_30[[#This Row],[V_mag_adj]]/20)*SIN(RADIANS(_10sept_0_30[[#This Row],[V_phase]])))*0.9</f>
        <v>-1.5551386521408467E-3</v>
      </c>
    </row>
    <row r="260" spans="1:11" x14ac:dyDescent="0.25">
      <c r="A260">
        <v>77</v>
      </c>
      <c r="B260">
        <v>-12.9</v>
      </c>
      <c r="C260">
        <v>-146.80000000000001</v>
      </c>
      <c r="D260">
        <v>-12.92</v>
      </c>
      <c r="E260">
        <v>-146.34</v>
      </c>
      <c r="F260">
        <f>_10sept_0_30[[#This Row],[H_mag]]-40</f>
        <v>-52.9</v>
      </c>
      <c r="G260">
        <f>_10sept_0_30[[#This Row],[V_mag]]-40</f>
        <v>-52.92</v>
      </c>
      <c r="H260">
        <f>(10^(_10sept_0_30[[#This Row],[H_mag_adj]]/20)*COS(RADIANS(_10sept_0_30[[#This Row],[H_phase]])))*0.9</f>
        <v>-1.7054761853446663E-3</v>
      </c>
      <c r="I260">
        <f>(10^(_10sept_0_30[[#This Row],[H_mag_adj]]/20)*SIN(RADIANS(_10sept_0_30[[#This Row],[H_phase]])))*0.9</f>
        <v>-1.1160323434167389E-3</v>
      </c>
      <c r="J260">
        <f>(10^(_10sept_0_30[[#This Row],[V_mag_adj]]/20)*COS(RADIANS(_10sept_0_30[[#This Row],[V_phase]])))*0.9</f>
        <v>-1.6925594824321998E-3</v>
      </c>
      <c r="K260">
        <f>(10^(_10sept_0_30[[#This Row],[V_mag_adj]]/20)*SIN(RADIANS(_10sept_0_30[[#This Row],[V_phase]])))*0.9</f>
        <v>-1.1270904569863204E-3</v>
      </c>
    </row>
    <row r="261" spans="1:11" x14ac:dyDescent="0.25">
      <c r="A261">
        <v>78</v>
      </c>
      <c r="B261">
        <v>-13.16</v>
      </c>
      <c r="C261">
        <v>-161.75</v>
      </c>
      <c r="D261">
        <v>-13.22</v>
      </c>
      <c r="E261">
        <v>-162.24</v>
      </c>
      <c r="F261">
        <f>_10sept_0_30[[#This Row],[H_mag]]-40</f>
        <v>-53.16</v>
      </c>
      <c r="G261">
        <f>_10sept_0_30[[#This Row],[V_mag]]-40</f>
        <v>-53.22</v>
      </c>
      <c r="H261">
        <f>(10^(_10sept_0_30[[#This Row],[H_mag_adj]]/20)*COS(RADIANS(_10sept_0_30[[#This Row],[H_phase]])))*0.9</f>
        <v>-1.8785750406281239E-3</v>
      </c>
      <c r="I261">
        <f>(10^(_10sept_0_30[[#This Row],[H_mag_adj]]/20)*SIN(RADIANS(_10sept_0_30[[#This Row],[H_phase]])))*0.9</f>
        <v>-6.1946114749126602E-4</v>
      </c>
      <c r="J261">
        <f>(10^(_10sept_0_30[[#This Row],[V_mag_adj]]/20)*COS(RADIANS(_10sept_0_30[[#This Row],[V_phase]])))*0.9</f>
        <v>-1.8708359648108529E-3</v>
      </c>
      <c r="K261">
        <f>(10^(_10sept_0_30[[#This Row],[V_mag_adj]]/20)*SIN(RADIANS(_10sept_0_30[[#This Row],[V_phase]])))*0.9</f>
        <v>-5.9921931368581995E-4</v>
      </c>
    </row>
    <row r="262" spans="1:11" x14ac:dyDescent="0.25">
      <c r="A262">
        <v>79</v>
      </c>
      <c r="B262">
        <v>-13.41</v>
      </c>
      <c r="C262">
        <v>-177.14</v>
      </c>
      <c r="D262">
        <v>-13.47</v>
      </c>
      <c r="E262">
        <v>-177.55</v>
      </c>
      <c r="F262">
        <f>_10sept_0_30[[#This Row],[H_mag]]-40</f>
        <v>-53.41</v>
      </c>
      <c r="G262">
        <f>_10sept_0_30[[#This Row],[V_mag]]-40</f>
        <v>-53.47</v>
      </c>
      <c r="H262">
        <f>(10^(_10sept_0_30[[#This Row],[H_mag_adj]]/20)*COS(RADIANS(_10sept_0_30[[#This Row],[H_phase]])))*0.9</f>
        <v>-1.9195579601739478E-3</v>
      </c>
      <c r="I262">
        <f>(10^(_10sept_0_30[[#This Row],[H_mag_adj]]/20)*SIN(RADIANS(_10sept_0_30[[#This Row],[H_phase]])))*0.9</f>
        <v>-9.5897115380672078E-5</v>
      </c>
      <c r="J262">
        <f>(10^(_10sept_0_30[[#This Row],[V_mag_adj]]/20)*COS(RADIANS(_10sept_0_30[[#This Row],[V_phase]])))*0.9</f>
        <v>-1.9069765036393231E-3</v>
      </c>
      <c r="K262">
        <f>(10^(_10sept_0_30[[#This Row],[V_mag_adj]]/20)*SIN(RADIANS(_10sept_0_30[[#This Row],[V_phase]])))*0.9</f>
        <v>-8.1593132083372793E-5</v>
      </c>
    </row>
    <row r="263" spans="1:11" x14ac:dyDescent="0.25">
      <c r="A263">
        <v>80</v>
      </c>
      <c r="B263">
        <v>-13.71</v>
      </c>
      <c r="C263">
        <v>167.42</v>
      </c>
      <c r="D263">
        <v>-13.67</v>
      </c>
      <c r="E263">
        <v>167.1</v>
      </c>
      <c r="F263">
        <f>_10sept_0_30[[#This Row],[H_mag]]-40</f>
        <v>-53.71</v>
      </c>
      <c r="G263">
        <f>_10sept_0_30[[#This Row],[V_mag]]-40</f>
        <v>-53.67</v>
      </c>
      <c r="H263">
        <f>(10^(_10sept_0_30[[#This Row],[H_mag_adj]]/20)*COS(RADIANS(_10sept_0_30[[#This Row],[H_phase]])))*0.9</f>
        <v>-1.8121291437778141E-3</v>
      </c>
      <c r="I263">
        <f>(10^(_10sept_0_30[[#This Row],[H_mag_adj]]/20)*SIN(RADIANS(_10sept_0_30[[#This Row],[H_phase]])))*0.9</f>
        <v>4.0439474854947808E-4</v>
      </c>
      <c r="J263">
        <f>(10^(_10sept_0_30[[#This Row],[V_mag_adj]]/20)*COS(RADIANS(_10sept_0_30[[#This Row],[V_phase]])))*0.9</f>
        <v>-1.8181961791480219E-3</v>
      </c>
      <c r="K263">
        <f>(10^(_10sept_0_30[[#This Row],[V_mag_adj]]/20)*SIN(RADIANS(_10sept_0_30[[#This Row],[V_phase]])))*0.9</f>
        <v>4.1642251491377693E-4</v>
      </c>
    </row>
    <row r="264" spans="1:11" x14ac:dyDescent="0.25">
      <c r="A264">
        <v>81</v>
      </c>
      <c r="B264">
        <v>-13.85</v>
      </c>
      <c r="C264">
        <v>151.47999999999999</v>
      </c>
      <c r="D264">
        <v>-13.87</v>
      </c>
      <c r="E264">
        <v>151.13999999999999</v>
      </c>
      <c r="F264">
        <f>_10sept_0_30[[#This Row],[H_mag]]-40</f>
        <v>-53.85</v>
      </c>
      <c r="G264">
        <f>_10sept_0_30[[#This Row],[V_mag]]-40</f>
        <v>-53.87</v>
      </c>
      <c r="H264">
        <f>(10^(_10sept_0_30[[#This Row],[H_mag_adj]]/20)*COS(RADIANS(_10sept_0_30[[#This Row],[H_phase]])))*0.9</f>
        <v>-1.6053091074499438E-3</v>
      </c>
      <c r="I264">
        <f>(10^(_10sept_0_30[[#This Row],[H_mag_adj]]/20)*SIN(RADIANS(_10sept_0_30[[#This Row],[H_phase]])))*0.9</f>
        <v>8.7233741993946292E-4</v>
      </c>
      <c r="J264">
        <f>(10^(_10sept_0_30[[#This Row],[V_mag_adj]]/20)*COS(RADIANS(_10sept_0_30[[#This Row],[V_phase]])))*0.9</f>
        <v>-1.5964241811505903E-3</v>
      </c>
      <c r="K264">
        <f>(10^(_10sept_0_30[[#This Row],[V_mag_adj]]/20)*SIN(RADIANS(_10sept_0_30[[#This Row],[V_phase]])))*0.9</f>
        <v>8.7981990658837902E-4</v>
      </c>
    </row>
    <row r="265" spans="1:11" x14ac:dyDescent="0.25">
      <c r="A265">
        <v>82</v>
      </c>
      <c r="B265">
        <v>-13.97</v>
      </c>
      <c r="C265">
        <v>135.61000000000001</v>
      </c>
      <c r="D265">
        <v>-13.95</v>
      </c>
      <c r="E265">
        <v>135.69</v>
      </c>
      <c r="F265">
        <f>_10sept_0_30[[#This Row],[H_mag]]-40</f>
        <v>-53.97</v>
      </c>
      <c r="G265">
        <f>_10sept_0_30[[#This Row],[V_mag]]-40</f>
        <v>-53.95</v>
      </c>
      <c r="H265">
        <f>(10^(_10sept_0_30[[#This Row],[H_mag_adj]]/20)*COS(RADIANS(_10sept_0_30[[#This Row],[H_phase]])))*0.9</f>
        <v>-1.2876633971719191E-3</v>
      </c>
      <c r="I265">
        <f>(10^(_10sept_0_30[[#This Row],[H_mag_adj]]/20)*SIN(RADIANS(_10sept_0_30[[#This Row],[H_phase]])))*0.9</f>
        <v>1.2605329778965805E-3</v>
      </c>
      <c r="J265">
        <f>(10^(_10sept_0_30[[#This Row],[V_mag_adj]]/20)*COS(RADIANS(_10sept_0_30[[#This Row],[V_phase]])))*0.9</f>
        <v>-1.2923946025827557E-3</v>
      </c>
      <c r="K265">
        <f>(10^(_10sept_0_30[[#This Row],[V_mag_adj]]/20)*SIN(RADIANS(_10sept_0_30[[#This Row],[V_phase]])))*0.9</f>
        <v>1.261635513629501E-3</v>
      </c>
    </row>
    <row r="266" spans="1:11" x14ac:dyDescent="0.25">
      <c r="A266">
        <v>83</v>
      </c>
      <c r="B266">
        <v>-14.06</v>
      </c>
      <c r="C266">
        <v>120.48</v>
      </c>
      <c r="D266">
        <v>-14.07</v>
      </c>
      <c r="E266">
        <v>120.46</v>
      </c>
      <c r="F266">
        <f>_10sept_0_30[[#This Row],[H_mag]]-40</f>
        <v>-54.06</v>
      </c>
      <c r="G266">
        <f>_10sept_0_30[[#This Row],[V_mag]]-40</f>
        <v>-54.07</v>
      </c>
      <c r="H266">
        <f>(10^(_10sept_0_30[[#This Row],[H_mag_adj]]/20)*COS(RADIANS(_10sept_0_30[[#This Row],[H_phase]])))*0.9</f>
        <v>-9.0459445228153687E-4</v>
      </c>
      <c r="I266">
        <f>(10^(_10sept_0_30[[#This Row],[H_mag_adj]]/20)*SIN(RADIANS(_10sept_0_30[[#This Row],[H_phase]])))*0.9</f>
        <v>1.5369231775330273E-3</v>
      </c>
      <c r="J266">
        <f>(10^(_10sept_0_30[[#This Row],[V_mag_adj]]/20)*COS(RADIANS(_10sept_0_30[[#This Row],[V_phase]])))*0.9</f>
        <v>-9.0301767357528408E-4</v>
      </c>
      <c r="K266">
        <f>(10^(_10sept_0_30[[#This Row],[V_mag_adj]]/20)*SIN(RADIANS(_10sept_0_30[[#This Row],[V_phase]])))*0.9</f>
        <v>1.5354700536916116E-3</v>
      </c>
    </row>
    <row r="267" spans="1:11" x14ac:dyDescent="0.25">
      <c r="A267">
        <v>84</v>
      </c>
      <c r="B267">
        <v>-14.21</v>
      </c>
      <c r="C267">
        <v>105.49</v>
      </c>
      <c r="D267">
        <v>-14.18</v>
      </c>
      <c r="E267">
        <v>105.66</v>
      </c>
      <c r="F267">
        <f>_10sept_0_30[[#This Row],[H_mag]]-40</f>
        <v>-54.21</v>
      </c>
      <c r="G267">
        <f>_10sept_0_30[[#This Row],[V_mag]]-40</f>
        <v>-54.18</v>
      </c>
      <c r="H267">
        <f>(10^(_10sept_0_30[[#This Row],[H_mag_adj]]/20)*COS(RADIANS(_10sept_0_30[[#This Row],[H_phase]])))*0.9</f>
        <v>-4.6813155854020291E-4</v>
      </c>
      <c r="I267">
        <f>(10^(_10sept_0_30[[#This Row],[H_mag_adj]]/20)*SIN(RADIANS(_10sept_0_30[[#This Row],[H_phase]])))*0.9</f>
        <v>1.6891726442804884E-3</v>
      </c>
      <c r="J267">
        <f>(10^(_10sept_0_30[[#This Row],[V_mag_adj]]/20)*COS(RADIANS(_10sept_0_30[[#This Row],[V_phase]])))*0.9</f>
        <v>-4.7477836448487552E-4</v>
      </c>
      <c r="K267">
        <f>(10^(_10sept_0_30[[#This Row],[V_mag_adj]]/20)*SIN(RADIANS(_10sept_0_30[[#This Row],[V_phase]])))*0.9</f>
        <v>1.6936156879355597E-3</v>
      </c>
    </row>
    <row r="268" spans="1:11" x14ac:dyDescent="0.25">
      <c r="A268">
        <v>85</v>
      </c>
      <c r="B268">
        <v>-14.35</v>
      </c>
      <c r="C268">
        <v>91.28</v>
      </c>
      <c r="D268">
        <v>-14.35</v>
      </c>
      <c r="E268">
        <v>90.83</v>
      </c>
      <c r="F268">
        <f>_10sept_0_30[[#This Row],[H_mag]]-40</f>
        <v>-54.35</v>
      </c>
      <c r="G268">
        <f>_10sept_0_30[[#This Row],[V_mag]]-40</f>
        <v>-54.35</v>
      </c>
      <c r="H268">
        <f>(10^(_10sept_0_30[[#This Row],[H_mag_adj]]/20)*COS(RADIANS(_10sept_0_30[[#This Row],[H_phase]])))*0.9</f>
        <v>-3.8529530865448195E-5</v>
      </c>
      <c r="I268">
        <f>(10^(_10sept_0_30[[#This Row],[H_mag_adj]]/20)*SIN(RADIANS(_10sept_0_30[[#This Row],[H_phase]])))*0.9</f>
        <v>1.7243845595706791E-3</v>
      </c>
      <c r="J268">
        <f>(10^(_10sept_0_30[[#This Row],[V_mag_adj]]/20)*COS(RADIANS(_10sept_0_30[[#This Row],[V_phase]])))*0.9</f>
        <v>-2.4985197099078593E-5</v>
      </c>
      <c r="K268">
        <f>(10^(_10sept_0_30[[#This Row],[V_mag_adj]]/20)*SIN(RADIANS(_10sept_0_30[[#This Row],[V_phase]])))*0.9</f>
        <v>1.7246339826062795E-3</v>
      </c>
    </row>
    <row r="269" spans="1:11" x14ac:dyDescent="0.25">
      <c r="A269">
        <v>86</v>
      </c>
      <c r="B269">
        <v>-14.56</v>
      </c>
      <c r="C269">
        <v>76.36</v>
      </c>
      <c r="D269">
        <v>-14.53</v>
      </c>
      <c r="E269">
        <v>76.040000000000006</v>
      </c>
      <c r="F269">
        <f>_10sept_0_30[[#This Row],[H_mag]]-40</f>
        <v>-54.56</v>
      </c>
      <c r="G269">
        <f>_10sept_0_30[[#This Row],[V_mag]]-40</f>
        <v>-54.53</v>
      </c>
      <c r="H269">
        <f>(10^(_10sept_0_30[[#This Row],[H_mag_adj]]/20)*COS(RADIANS(_10sept_0_30[[#This Row],[H_phase]])))*0.9</f>
        <v>3.9703086737302913E-4</v>
      </c>
      <c r="I269">
        <f>(10^(_10sept_0_30[[#This Row],[H_mag_adj]]/20)*SIN(RADIANS(_10sept_0_30[[#This Row],[H_phase]])))*0.9</f>
        <v>1.6361302953257449E-3</v>
      </c>
      <c r="J269">
        <f>(10^(_10sept_0_30[[#This Row],[V_mag_adj]]/20)*COS(RADIANS(_10sept_0_30[[#This Row],[V_phase]])))*0.9</f>
        <v>4.0756776402265586E-4</v>
      </c>
      <c r="K269">
        <f>(10^(_10sept_0_30[[#This Row],[V_mag_adj]]/20)*SIN(RADIANS(_10sept_0_30[[#This Row],[V_phase]])))*0.9</f>
        <v>1.6395403542376484E-3</v>
      </c>
    </row>
    <row r="270" spans="1:11" x14ac:dyDescent="0.25">
      <c r="A270">
        <v>87</v>
      </c>
      <c r="B270">
        <v>-14.87</v>
      </c>
      <c r="C270">
        <v>61.9</v>
      </c>
      <c r="D270">
        <v>-14.87</v>
      </c>
      <c r="E270">
        <v>61.38</v>
      </c>
      <c r="F270">
        <f>_10sept_0_30[[#This Row],[H_mag]]-40</f>
        <v>-54.87</v>
      </c>
      <c r="G270">
        <f>_10sept_0_30[[#This Row],[V_mag]]-40</f>
        <v>-54.87</v>
      </c>
      <c r="H270">
        <f>(10^(_10sept_0_30[[#This Row],[H_mag_adj]]/20)*COS(RADIANS(_10sept_0_30[[#This Row],[H_phase]])))*0.9</f>
        <v>7.6519896112403607E-4</v>
      </c>
      <c r="I270">
        <f>(10^(_10sept_0_30[[#This Row],[H_mag_adj]]/20)*SIN(RADIANS(_10sept_0_30[[#This Row],[H_phase]])))*0.9</f>
        <v>1.4330903069977694E-3</v>
      </c>
      <c r="J270">
        <f>(10^(_10sept_0_30[[#This Row],[V_mag_adj]]/20)*COS(RADIANS(_10sept_0_30[[#This Row],[V_phase]])))*0.9</f>
        <v>7.7817358367911053E-4</v>
      </c>
      <c r="K270">
        <f>(10^(_10sept_0_30[[#This Row],[V_mag_adj]]/20)*SIN(RADIANS(_10sept_0_30[[#This Row],[V_phase]])))*0.9</f>
        <v>1.4260866564764834E-3</v>
      </c>
    </row>
    <row r="271" spans="1:11" x14ac:dyDescent="0.25">
      <c r="A271">
        <v>88</v>
      </c>
      <c r="B271">
        <v>-15.27</v>
      </c>
      <c r="C271">
        <v>46.34</v>
      </c>
      <c r="D271">
        <v>-15.25</v>
      </c>
      <c r="E271">
        <v>46.15</v>
      </c>
      <c r="F271">
        <f>_10sept_0_30[[#This Row],[H_mag]]-40</f>
        <v>-55.269999999999996</v>
      </c>
      <c r="G271">
        <f>_10sept_0_30[[#This Row],[V_mag]]-40</f>
        <v>-55.25</v>
      </c>
      <c r="H271">
        <f>(10^(_10sept_0_30[[#This Row],[H_mag_adj]]/20)*COS(RADIANS(_10sept_0_30[[#This Row],[H_phase]])))*0.9</f>
        <v>1.0710978528295947E-3</v>
      </c>
      <c r="I271">
        <f>(10^(_10sept_0_30[[#This Row],[H_mag_adj]]/20)*SIN(RADIANS(_10sept_0_30[[#This Row],[H_phase]])))*0.9</f>
        <v>1.122407624426898E-3</v>
      </c>
      <c r="J271">
        <f>(10^(_10sept_0_30[[#This Row],[V_mag_adj]]/20)*COS(RADIANS(_10sept_0_30[[#This Row],[V_phase]])))*0.9</f>
        <v>1.0772917035442246E-3</v>
      </c>
      <c r="K271">
        <f>(10^(_10sept_0_30[[#This Row],[V_mag_adj]]/20)*SIN(RADIANS(_10sept_0_30[[#This Row],[V_phase]])))*0.9</f>
        <v>1.1214287791912263E-3</v>
      </c>
    </row>
    <row r="272" spans="1:11" x14ac:dyDescent="0.25">
      <c r="A272">
        <v>89</v>
      </c>
      <c r="B272">
        <v>-15.7</v>
      </c>
      <c r="C272">
        <v>31.08</v>
      </c>
      <c r="D272">
        <v>-15.69</v>
      </c>
      <c r="E272">
        <v>31.09</v>
      </c>
      <c r="F272">
        <f>_10sept_0_30[[#This Row],[H_mag]]-40</f>
        <v>-55.7</v>
      </c>
      <c r="G272">
        <f>_10sept_0_30[[#This Row],[V_mag]]-40</f>
        <v>-55.69</v>
      </c>
      <c r="H272">
        <f>(10^(_10sept_0_30[[#This Row],[H_mag_adj]]/20)*COS(RADIANS(_10sept_0_30[[#This Row],[H_phase]])))*0.9</f>
        <v>1.2645708675029107E-3</v>
      </c>
      <c r="I272">
        <f>(10^(_10sept_0_30[[#This Row],[H_mag_adj]]/20)*SIN(RADIANS(_10sept_0_30[[#This Row],[H_phase]])))*0.9</f>
        <v>7.6223599511157528E-4</v>
      </c>
      <c r="J272">
        <f>(10^(_10sept_0_30[[#This Row],[V_mag_adj]]/20)*COS(RADIANS(_10sept_0_30[[#This Row],[V_phase]])))*0.9</f>
        <v>1.2658943891064674E-3</v>
      </c>
      <c r="K272">
        <f>(10^(_10sept_0_30[[#This Row],[V_mag_adj]]/20)*SIN(RADIANS(_10sept_0_30[[#This Row],[V_phase]])))*0.9</f>
        <v>7.6333500896339564E-4</v>
      </c>
    </row>
    <row r="273" spans="1:11" x14ac:dyDescent="0.25">
      <c r="A273">
        <v>90</v>
      </c>
      <c r="B273">
        <v>-16.13</v>
      </c>
      <c r="C273">
        <v>13.77</v>
      </c>
      <c r="D273">
        <v>-16.170000000000002</v>
      </c>
      <c r="E273">
        <v>13.54</v>
      </c>
      <c r="F273">
        <f>_10sept_0_30[[#This Row],[H_mag]]-40</f>
        <v>-56.129999999999995</v>
      </c>
      <c r="G273">
        <f>_10sept_0_30[[#This Row],[V_mag]]-40</f>
        <v>-56.17</v>
      </c>
      <c r="H273">
        <f>(10^(_10sept_0_30[[#This Row],[H_mag_adj]]/20)*COS(RADIANS(_10sept_0_30[[#This Row],[H_phase]])))*0.9</f>
        <v>1.3648269346175784E-3</v>
      </c>
      <c r="I273">
        <f>(10^(_10sept_0_30[[#This Row],[H_mag_adj]]/20)*SIN(RADIANS(_10sept_0_30[[#This Row],[H_phase]])))*0.9</f>
        <v>3.3447601023253363E-4</v>
      </c>
      <c r="J273">
        <f>(10^(_10sept_0_30[[#This Row],[V_mag_adj]]/20)*COS(RADIANS(_10sept_0_30[[#This Row],[V_phase]])))*0.9</f>
        <v>1.3598816785644872E-3</v>
      </c>
      <c r="K273">
        <f>(10^(_10sept_0_30[[#This Row],[V_mag_adj]]/20)*SIN(RADIANS(_10sept_0_30[[#This Row],[V_phase]])))*0.9</f>
        <v>3.2748297086265864E-4</v>
      </c>
    </row>
    <row r="274" spans="1:11" x14ac:dyDescent="0.25">
      <c r="A274">
        <v>91</v>
      </c>
      <c r="B274">
        <v>-16.57</v>
      </c>
      <c r="C274">
        <v>-3.11</v>
      </c>
      <c r="D274">
        <v>-16.54</v>
      </c>
      <c r="E274">
        <v>-3.52</v>
      </c>
      <c r="F274">
        <f>_10sept_0_30[[#This Row],[H_mag]]-40</f>
        <v>-56.57</v>
      </c>
      <c r="G274">
        <f>_10sept_0_30[[#This Row],[V_mag]]-40</f>
        <v>-56.54</v>
      </c>
      <c r="H274">
        <f>(10^(_10sept_0_30[[#This Row],[H_mag_adj]]/20)*COS(RADIANS(_10sept_0_30[[#This Row],[H_phase]])))*0.9</f>
        <v>1.3338359431228741E-3</v>
      </c>
      <c r="I274">
        <f>(10^(_10sept_0_30[[#This Row],[H_mag_adj]]/20)*SIN(RADIANS(_10sept_0_30[[#This Row],[H_phase]])))*0.9</f>
        <v>-7.2471455807168828E-5</v>
      </c>
      <c r="J274">
        <f>(10^(_10sept_0_30[[#This Row],[V_mag_adj]]/20)*COS(RADIANS(_10sept_0_30[[#This Row],[V_phase]])))*0.9</f>
        <v>1.3378961612570772E-3</v>
      </c>
      <c r="K274">
        <f>(10^(_10sept_0_30[[#This Row],[V_mag_adj]]/20)*SIN(RADIANS(_10sept_0_30[[#This Row],[V_phase]])))*0.9</f>
        <v>-8.2298005636552359E-5</v>
      </c>
    </row>
    <row r="275" spans="1:11" x14ac:dyDescent="0.25">
      <c r="A275">
        <v>92</v>
      </c>
      <c r="B275">
        <v>-16.87</v>
      </c>
      <c r="C275">
        <v>-22.16</v>
      </c>
      <c r="D275">
        <v>-16.87</v>
      </c>
      <c r="E275">
        <v>-21.87</v>
      </c>
      <c r="F275">
        <f>_10sept_0_30[[#This Row],[H_mag]]-40</f>
        <v>-56.870000000000005</v>
      </c>
      <c r="G275">
        <f>_10sept_0_30[[#This Row],[V_mag]]-40</f>
        <v>-56.870000000000005</v>
      </c>
      <c r="H275">
        <f>(10^(_10sept_0_30[[#This Row],[H_mag_adj]]/20)*COS(RADIANS(_10sept_0_30[[#This Row],[H_phase]])))*0.9</f>
        <v>1.1951334563637863E-3</v>
      </c>
      <c r="I275">
        <f>(10^(_10sept_0_30[[#This Row],[H_mag_adj]]/20)*SIN(RADIANS(_10sept_0_30[[#This Row],[H_phase]])))*0.9</f>
        <v>-4.8675189185775264E-4</v>
      </c>
      <c r="J275">
        <f>(10^(_10sept_0_30[[#This Row],[V_mag_adj]]/20)*COS(RADIANS(_10sept_0_30[[#This Row],[V_phase]])))*0.9</f>
        <v>1.197581809933069E-3</v>
      </c>
      <c r="K275">
        <f>(10^(_10sept_0_30[[#This Row],[V_mag_adj]]/20)*SIN(RADIANS(_10sept_0_30[[#This Row],[V_phase]])))*0.9</f>
        <v>-4.8069656880883371E-4</v>
      </c>
    </row>
    <row r="276" spans="1:11" x14ac:dyDescent="0.25">
      <c r="A276">
        <v>93</v>
      </c>
      <c r="B276">
        <v>-17.04</v>
      </c>
      <c r="C276">
        <v>-39.799999999999997</v>
      </c>
      <c r="D276">
        <v>-17.100000000000001</v>
      </c>
      <c r="E276">
        <v>-39.18</v>
      </c>
      <c r="F276">
        <f>_10sept_0_30[[#This Row],[H_mag]]-40</f>
        <v>-57.04</v>
      </c>
      <c r="G276">
        <f>_10sept_0_30[[#This Row],[V_mag]]-40</f>
        <v>-57.1</v>
      </c>
      <c r="H276">
        <f>(10^(_10sept_0_30[[#This Row],[H_mag_adj]]/20)*COS(RADIANS(_10sept_0_30[[#This Row],[H_phase]])))*0.9</f>
        <v>9.7221883156063194E-4</v>
      </c>
      <c r="I276">
        <f>(10^(_10sept_0_30[[#This Row],[H_mag_adj]]/20)*SIN(RADIANS(_10sept_0_30[[#This Row],[H_phase]])))*0.9</f>
        <v>-8.1002219231912848E-4</v>
      </c>
      <c r="J276">
        <f>(10^(_10sept_0_30[[#This Row],[V_mag_adj]]/20)*COS(RADIANS(_10sept_0_30[[#This Row],[V_phase]])))*0.9</f>
        <v>9.7417436961774208E-4</v>
      </c>
      <c r="K276">
        <f>(10^(_10sept_0_30[[#This Row],[V_mag_adj]]/20)*SIN(RADIANS(_10sept_0_30[[#This Row],[V_phase]])))*0.9</f>
        <v>-7.9395114672370793E-4</v>
      </c>
    </row>
    <row r="277" spans="1:11" x14ac:dyDescent="0.25">
      <c r="A277">
        <v>94</v>
      </c>
      <c r="B277">
        <v>-17.170000000000002</v>
      </c>
      <c r="C277">
        <v>-58.48</v>
      </c>
      <c r="D277">
        <v>-17.149999999999999</v>
      </c>
      <c r="E277">
        <v>-59.15</v>
      </c>
      <c r="F277">
        <f>_10sept_0_30[[#This Row],[H_mag]]-40</f>
        <v>-57.17</v>
      </c>
      <c r="G277">
        <f>_10sept_0_30[[#This Row],[V_mag]]-40</f>
        <v>-57.15</v>
      </c>
      <c r="H277">
        <f>(10^(_10sept_0_30[[#This Row],[H_mag_adj]]/20)*COS(RADIANS(_10sept_0_30[[#This Row],[H_phase]])))*0.9</f>
        <v>6.5174078411800115E-4</v>
      </c>
      <c r="I277">
        <f>(10^(_10sept_0_30[[#This Row],[H_mag_adj]]/20)*SIN(RADIANS(_10sept_0_30[[#This Row],[H_phase]])))*0.9</f>
        <v>-1.0627114520226949E-3</v>
      </c>
      <c r="J277">
        <f>(10^(_10sept_0_30[[#This Row],[V_mag_adj]]/20)*COS(RADIANS(_10sept_0_30[[#This Row],[V_phase]])))*0.9</f>
        <v>6.407431404837912E-4</v>
      </c>
      <c r="K277">
        <f>(10^(_10sept_0_30[[#This Row],[V_mag_adj]]/20)*SIN(RADIANS(_10sept_0_30[[#This Row],[V_phase]])))*0.9</f>
        <v>-1.0727270890620905E-3</v>
      </c>
    </row>
    <row r="278" spans="1:11" x14ac:dyDescent="0.25">
      <c r="A278">
        <v>95</v>
      </c>
      <c r="B278">
        <v>-17.27</v>
      </c>
      <c r="C278">
        <v>-75.94</v>
      </c>
      <c r="D278">
        <v>-17.25</v>
      </c>
      <c r="E278">
        <v>-76.25</v>
      </c>
      <c r="F278">
        <f>_10sept_0_30[[#This Row],[H_mag]]-40</f>
        <v>-57.269999999999996</v>
      </c>
      <c r="G278">
        <f>_10sept_0_30[[#This Row],[V_mag]]-40</f>
        <v>-57.25</v>
      </c>
      <c r="H278">
        <f>(10^(_10sept_0_30[[#This Row],[H_mag_adj]]/20)*COS(RADIANS(_10sept_0_30[[#This Row],[H_phase]])))*0.9</f>
        <v>2.9939028272080837E-4</v>
      </c>
      <c r="I278">
        <f>(10^(_10sept_0_30[[#This Row],[H_mag_adj]]/20)*SIN(RADIANS(_10sept_0_30[[#This Row],[H_phase]])))*0.9</f>
        <v>-1.1954543111917593E-3</v>
      </c>
      <c r="J278">
        <f>(10^(_10sept_0_30[[#This Row],[V_mag_adj]]/20)*COS(RADIANS(_10sept_0_30[[#This Row],[V_phase]])))*0.9</f>
        <v>2.9359314737992747E-4</v>
      </c>
      <c r="K278">
        <f>(10^(_10sept_0_30[[#This Row],[V_mag_adj]]/20)*SIN(RADIANS(_10sept_0_30[[#This Row],[V_phase]])))*0.9</f>
        <v>-1.1998161635426846E-3</v>
      </c>
    </row>
    <row r="279" spans="1:11" x14ac:dyDescent="0.25">
      <c r="A279">
        <v>96</v>
      </c>
      <c r="B279">
        <v>-17.3</v>
      </c>
      <c r="C279">
        <v>-93.9</v>
      </c>
      <c r="D279">
        <v>-17.350000000000001</v>
      </c>
      <c r="E279">
        <v>-93.9</v>
      </c>
      <c r="F279">
        <f>_10sept_0_30[[#This Row],[H_mag]]-40</f>
        <v>-57.3</v>
      </c>
      <c r="G279">
        <f>_10sept_0_30[[#This Row],[V_mag]]-40</f>
        <v>-57.35</v>
      </c>
      <c r="H279">
        <f>(10^(_10sept_0_30[[#This Row],[H_mag_adj]]/20)*COS(RADIANS(_10sept_0_30[[#This Row],[H_phase]])))*0.9</f>
        <v>-8.353126680479272E-5</v>
      </c>
      <c r="I279">
        <f>(10^(_10sept_0_30[[#This Row],[H_mag_adj]]/20)*SIN(RADIANS(_10sept_0_30[[#This Row],[H_phase]])))*0.9</f>
        <v>-1.2252808282850541E-3</v>
      </c>
      <c r="J279">
        <f>(10^(_10sept_0_30[[#This Row],[V_mag_adj]]/20)*COS(RADIANS(_10sept_0_30[[#This Row],[V_phase]])))*0.9</f>
        <v>-8.3051803510717301E-5</v>
      </c>
      <c r="K279">
        <f>(10^(_10sept_0_30[[#This Row],[V_mag_adj]]/20)*SIN(RADIANS(_10sept_0_30[[#This Row],[V_phase]])))*0.9</f>
        <v>-1.218247806943837E-3</v>
      </c>
    </row>
    <row r="280" spans="1:11" x14ac:dyDescent="0.25">
      <c r="A280">
        <v>97</v>
      </c>
      <c r="B280">
        <v>-17.47</v>
      </c>
      <c r="C280">
        <v>-111.94</v>
      </c>
      <c r="D280">
        <v>-17.43</v>
      </c>
      <c r="E280">
        <v>-112.27</v>
      </c>
      <c r="F280">
        <f>_10sept_0_30[[#This Row],[H_mag]]-40</f>
        <v>-57.47</v>
      </c>
      <c r="G280">
        <f>_10sept_0_30[[#This Row],[V_mag]]-40</f>
        <v>-57.43</v>
      </c>
      <c r="H280">
        <f>(10^(_10sept_0_30[[#This Row],[H_mag_adj]]/20)*COS(RADIANS(_10sept_0_30[[#This Row],[H_phase]])))*0.9</f>
        <v>-4.4997727015586307E-4</v>
      </c>
      <c r="I280">
        <f>(10^(_10sept_0_30[[#This Row],[H_mag_adj]]/20)*SIN(RADIANS(_10sept_0_30[[#This Row],[H_phase]])))*0.9</f>
        <v>-1.1170994575737934E-3</v>
      </c>
      <c r="J280">
        <f>(10^(_10sept_0_30[[#This Row],[V_mag_adj]]/20)*COS(RADIANS(_10sept_0_30[[#This Row],[V_phase]])))*0.9</f>
        <v>-4.5851046631567837E-4</v>
      </c>
      <c r="K280">
        <f>(10^(_10sept_0_30[[#This Row],[V_mag_adj]]/20)*SIN(RADIANS(_10sept_0_30[[#This Row],[V_phase]])))*0.9</f>
        <v>-1.1196335089429161E-3</v>
      </c>
    </row>
    <row r="281" spans="1:11" x14ac:dyDescent="0.25">
      <c r="A281">
        <v>98</v>
      </c>
      <c r="B281">
        <v>-17.350000000000001</v>
      </c>
      <c r="C281">
        <v>-130.80000000000001</v>
      </c>
      <c r="D281">
        <v>-17.36</v>
      </c>
      <c r="E281">
        <v>-131.16999999999999</v>
      </c>
      <c r="F281">
        <f>_10sept_0_30[[#This Row],[H_mag]]-40</f>
        <v>-57.35</v>
      </c>
      <c r="G281">
        <f>_10sept_0_30[[#This Row],[V_mag]]-40</f>
        <v>-57.36</v>
      </c>
      <c r="H281">
        <f>(10^(_10sept_0_30[[#This Row],[H_mag_adj]]/20)*COS(RADIANS(_10sept_0_30[[#This Row],[H_phase]])))*0.9</f>
        <v>-7.9787587587518756E-4</v>
      </c>
      <c r="I281">
        <f>(10^(_10sept_0_30[[#This Row],[H_mag_adj]]/20)*SIN(RADIANS(_10sept_0_30[[#This Row],[H_phase]])))*0.9</f>
        <v>-9.2434809887090351E-4</v>
      </c>
      <c r="J281">
        <f>(10^(_10sept_0_30[[#This Row],[V_mag_adj]]/20)*COS(RADIANS(_10sept_0_30[[#This Row],[V_phase]])))*0.9</f>
        <v>-8.0290346835966593E-4</v>
      </c>
      <c r="K281">
        <f>(10^(_10sept_0_30[[#This Row],[V_mag_adj]]/20)*SIN(RADIANS(_10sept_0_30[[#This Row],[V_phase]])))*0.9</f>
        <v>-9.1811877151498113E-4</v>
      </c>
    </row>
    <row r="282" spans="1:11" x14ac:dyDescent="0.25">
      <c r="A282">
        <v>99</v>
      </c>
      <c r="B282">
        <v>-17.260000000000002</v>
      </c>
      <c r="C282">
        <v>-149.72</v>
      </c>
      <c r="D282">
        <v>-17.27</v>
      </c>
      <c r="E282">
        <v>-149.74</v>
      </c>
      <c r="F282">
        <f>_10sept_0_30[[#This Row],[H_mag]]-40</f>
        <v>-57.260000000000005</v>
      </c>
      <c r="G282">
        <f>_10sept_0_30[[#This Row],[V_mag]]-40</f>
        <v>-57.269999999999996</v>
      </c>
      <c r="H282">
        <f>(10^(_10sept_0_30[[#This Row],[H_mag_adj]]/20)*COS(RADIANS(_10sept_0_30[[#This Row],[H_phase]])))*0.9</f>
        <v>-1.0654691182195553E-3</v>
      </c>
      <c r="I282">
        <f>(10^(_10sept_0_30[[#This Row],[H_mag_adj]]/20)*SIN(RADIANS(_10sept_0_30[[#This Row],[H_phase]])))*0.9</f>
        <v>-6.2211106703794167E-4</v>
      </c>
      <c r="J282">
        <f>(10^(_10sept_0_30[[#This Row],[V_mag_adj]]/20)*COS(RADIANS(_10sept_0_30[[#This Row],[V_phase]])))*0.9</f>
        <v>-1.06446000043905E-3</v>
      </c>
      <c r="K282">
        <f>(10^(_10sept_0_30[[#This Row],[V_mag_adj]]/20)*SIN(RADIANS(_10sept_0_30[[#This Row],[V_phase]])))*0.9</f>
        <v>-6.2102371854858051E-4</v>
      </c>
    </row>
    <row r="283" spans="1:11" x14ac:dyDescent="0.25">
      <c r="A283">
        <v>100</v>
      </c>
      <c r="B283">
        <v>-16.989999999999998</v>
      </c>
      <c r="C283">
        <v>-167.37</v>
      </c>
      <c r="D283">
        <v>-17.059999999999999</v>
      </c>
      <c r="E283">
        <v>-167.18</v>
      </c>
      <c r="F283">
        <f>_10sept_0_30[[#This Row],[H_mag]]-40</f>
        <v>-56.989999999999995</v>
      </c>
      <c r="G283">
        <f>_10sept_0_30[[#This Row],[V_mag]]-40</f>
        <v>-57.06</v>
      </c>
      <c r="H283">
        <f>(10^(_10sept_0_30[[#This Row],[H_mag_adj]]/20)*COS(RADIANS(_10sept_0_30[[#This Row],[H_phase]])))*0.9</f>
        <v>-1.2419508104349439E-3</v>
      </c>
      <c r="I283">
        <f>(10^(_10sept_0_30[[#This Row],[H_mag_adj]]/20)*SIN(RADIANS(_10sept_0_30[[#This Row],[H_phase]])))*0.9</f>
        <v>-2.7829175133752329E-4</v>
      </c>
      <c r="J283">
        <f>(10^(_10sept_0_30[[#This Row],[V_mag_adj]]/20)*COS(RADIANS(_10sept_0_30[[#This Row],[V_phase]])))*0.9</f>
        <v>-1.2310598774320516E-3</v>
      </c>
      <c r="K283">
        <f>(10^(_10sept_0_30[[#This Row],[V_mag_adj]]/20)*SIN(RADIANS(_10sept_0_30[[#This Row],[V_phase]])))*0.9</f>
        <v>-2.8014187983863074E-4</v>
      </c>
    </row>
    <row r="284" spans="1:11" x14ac:dyDescent="0.25">
      <c r="A284">
        <v>101</v>
      </c>
      <c r="B284">
        <v>-16.78</v>
      </c>
      <c r="C284">
        <v>176.58</v>
      </c>
      <c r="D284">
        <v>-16.809999999999999</v>
      </c>
      <c r="E284">
        <v>175.75</v>
      </c>
      <c r="F284">
        <f>_10sept_0_30[[#This Row],[H_mag]]-40</f>
        <v>-56.78</v>
      </c>
      <c r="G284">
        <f>_10sept_0_30[[#This Row],[V_mag]]-40</f>
        <v>-56.81</v>
      </c>
      <c r="H284">
        <f>(10^(_10sept_0_30[[#This Row],[H_mag_adj]]/20)*COS(RADIANS(_10sept_0_30[[#This Row],[H_phase]])))*0.9</f>
        <v>-1.30157251690215E-3</v>
      </c>
      <c r="I284">
        <f>(10^(_10sept_0_30[[#This Row],[H_mag_adj]]/20)*SIN(RADIANS(_10sept_0_30[[#This Row],[H_phase]])))*0.9</f>
        <v>7.7783603542487265E-5</v>
      </c>
      <c r="J284">
        <f>(10^(_10sept_0_30[[#This Row],[V_mag_adj]]/20)*COS(RADIANS(_10sept_0_30[[#This Row],[V_phase]])))*0.9</f>
        <v>-1.2958258372841181E-3</v>
      </c>
      <c r="K284">
        <f>(10^(_10sept_0_30[[#This Row],[V_mag_adj]]/20)*SIN(RADIANS(_10sept_0_30[[#This Row],[V_phase]])))*0.9</f>
        <v>9.6296493891083996E-5</v>
      </c>
    </row>
    <row r="285" spans="1:11" x14ac:dyDescent="0.25">
      <c r="A285">
        <v>102</v>
      </c>
      <c r="B285">
        <v>-16.579999999999998</v>
      </c>
      <c r="C285">
        <v>160.55000000000001</v>
      </c>
      <c r="D285">
        <v>-16.649999999999999</v>
      </c>
      <c r="E285">
        <v>159.94999999999999</v>
      </c>
      <c r="F285">
        <f>_10sept_0_30[[#This Row],[H_mag]]-40</f>
        <v>-56.58</v>
      </c>
      <c r="G285">
        <f>_10sept_0_30[[#This Row],[V_mag]]-40</f>
        <v>-56.65</v>
      </c>
      <c r="H285">
        <f>(10^(_10sept_0_30[[#This Row],[H_mag_adj]]/20)*COS(RADIANS(_10sept_0_30[[#This Row],[H_phase]])))*0.9</f>
        <v>-1.2581229472436129E-3</v>
      </c>
      <c r="I285">
        <f>(10^(_10sept_0_30[[#This Row],[H_mag_adj]]/20)*SIN(RADIANS(_10sept_0_30[[#This Row],[H_phase]])))*0.9</f>
        <v>4.4428948510487381E-4</v>
      </c>
      <c r="J285">
        <f>(10^(_10sept_0_30[[#This Row],[V_mag_adj]]/20)*COS(RADIANS(_10sept_0_30[[#This Row],[V_phase]])))*0.9</f>
        <v>-1.2433408316744267E-3</v>
      </c>
      <c r="K285">
        <f>(10^(_10sept_0_30[[#This Row],[V_mag_adj]]/20)*SIN(RADIANS(_10sept_0_30[[#This Row],[V_phase]])))*0.9</f>
        <v>4.5376820129888957E-4</v>
      </c>
    </row>
    <row r="286" spans="1:11" x14ac:dyDescent="0.25">
      <c r="A286">
        <v>103</v>
      </c>
      <c r="B286">
        <v>-16.420000000000002</v>
      </c>
      <c r="C286">
        <v>146.47999999999999</v>
      </c>
      <c r="D286">
        <v>-16.46</v>
      </c>
      <c r="E286">
        <v>145.61000000000001</v>
      </c>
      <c r="F286">
        <f>_10sept_0_30[[#This Row],[H_mag]]-40</f>
        <v>-56.42</v>
      </c>
      <c r="G286">
        <f>_10sept_0_30[[#This Row],[V_mag]]-40</f>
        <v>-56.46</v>
      </c>
      <c r="H286">
        <f>(10^(_10sept_0_30[[#This Row],[H_mag_adj]]/20)*COS(RADIANS(_10sept_0_30[[#This Row],[H_phase]])))*0.9</f>
        <v>-1.1330490765919566E-3</v>
      </c>
      <c r="I286">
        <f>(10^(_10sept_0_30[[#This Row],[H_mag_adj]]/20)*SIN(RADIANS(_10sept_0_30[[#This Row],[H_phase]])))*0.9</f>
        <v>7.505177335376214E-4</v>
      </c>
      <c r="J286">
        <f>(10^(_10sept_0_30[[#This Row],[V_mag_adj]]/20)*COS(RADIANS(_10sept_0_30[[#This Row],[V_phase]])))*0.9</f>
        <v>-1.1163698324898191E-3</v>
      </c>
      <c r="K286">
        <f>(10^(_10sept_0_30[[#This Row],[V_mag_adj]]/20)*SIN(RADIANS(_10sept_0_30[[#This Row],[V_phase]])))*0.9</f>
        <v>7.641082194202876E-4</v>
      </c>
    </row>
    <row r="287" spans="1:11" x14ac:dyDescent="0.25">
      <c r="A287">
        <v>104</v>
      </c>
      <c r="B287">
        <v>-16.39</v>
      </c>
      <c r="C287">
        <v>131.30000000000001</v>
      </c>
      <c r="D287">
        <v>-16.43</v>
      </c>
      <c r="E287">
        <v>130.88999999999999</v>
      </c>
      <c r="F287">
        <f>_10sept_0_30[[#This Row],[H_mag]]-40</f>
        <v>-56.39</v>
      </c>
      <c r="G287">
        <f>_10sept_0_30[[#This Row],[V_mag]]-40</f>
        <v>-56.43</v>
      </c>
      <c r="H287">
        <f>(10^(_10sept_0_30[[#This Row],[H_mag_adj]]/20)*COS(RADIANS(_10sept_0_30[[#This Row],[H_phase]])))*0.9</f>
        <v>-9.0009332811932634E-4</v>
      </c>
      <c r="I287">
        <f>(10^(_10sept_0_30[[#This Row],[H_mag_adj]]/20)*SIN(RADIANS(_10sept_0_30[[#This Row],[H_phase]])))*0.9</f>
        <v>1.0245547353099705E-3</v>
      </c>
      <c r="J287">
        <f>(10^(_10sept_0_30[[#This Row],[V_mag_adj]]/20)*COS(RADIANS(_10sept_0_30[[#This Row],[V_phase]])))*0.9</f>
        <v>-8.8863702354499696E-4</v>
      </c>
      <c r="K287">
        <f>(10^(_10sept_0_30[[#This Row],[V_mag_adj]]/20)*SIN(RADIANS(_10sept_0_30[[#This Row],[V_phase]])))*0.9</f>
        <v>1.0262325074321427E-3</v>
      </c>
    </row>
    <row r="288" spans="1:11" x14ac:dyDescent="0.25">
      <c r="A288">
        <v>105</v>
      </c>
      <c r="B288">
        <v>-16.440000000000001</v>
      </c>
      <c r="C288">
        <v>116.89</v>
      </c>
      <c r="D288">
        <v>-16.420000000000002</v>
      </c>
      <c r="E288">
        <v>115.71</v>
      </c>
      <c r="F288">
        <f>_10sept_0_30[[#This Row],[H_mag]]-40</f>
        <v>-56.44</v>
      </c>
      <c r="G288">
        <f>_10sept_0_30[[#This Row],[V_mag]]-40</f>
        <v>-56.42</v>
      </c>
      <c r="H288">
        <f>(10^(_10sept_0_30[[#This Row],[H_mag_adj]]/20)*COS(RADIANS(_10sept_0_30[[#This Row],[H_phase]])))*0.9</f>
        <v>-6.1326613730910376E-4</v>
      </c>
      <c r="I288">
        <f>(10^(_10sept_0_30[[#This Row],[H_mag_adj]]/20)*SIN(RADIANS(_10sept_0_30[[#This Row],[H_phase]])))*0.9</f>
        <v>1.2093366672915624E-3</v>
      </c>
      <c r="J288">
        <f>(10^(_10sept_0_30[[#This Row],[V_mag_adj]]/20)*COS(RADIANS(_10sept_0_30[[#This Row],[V_phase]])))*0.9</f>
        <v>-5.8958770862486455E-4</v>
      </c>
      <c r="K288">
        <f>(10^(_10sept_0_30[[#This Row],[V_mag_adj]]/20)*SIN(RADIANS(_10sept_0_30[[#This Row],[V_phase]])))*0.9</f>
        <v>1.2245257907283194E-3</v>
      </c>
    </row>
    <row r="289" spans="1:11" x14ac:dyDescent="0.25">
      <c r="A289">
        <v>106</v>
      </c>
      <c r="B289">
        <v>-16.43</v>
      </c>
      <c r="C289">
        <v>102.14</v>
      </c>
      <c r="D289">
        <v>-16.48</v>
      </c>
      <c r="E289">
        <v>101.78</v>
      </c>
      <c r="F289">
        <f>_10sept_0_30[[#This Row],[H_mag]]-40</f>
        <v>-56.43</v>
      </c>
      <c r="G289">
        <f>_10sept_0_30[[#This Row],[V_mag]]-40</f>
        <v>-56.480000000000004</v>
      </c>
      <c r="H289">
        <f>(10^(_10sept_0_30[[#This Row],[H_mag_adj]]/20)*COS(RADIANS(_10sept_0_30[[#This Row],[H_phase]])))*0.9</f>
        <v>-2.8548554427933887E-4</v>
      </c>
      <c r="I289">
        <f>(10^(_10sept_0_30[[#This Row],[H_mag_adj]]/20)*SIN(RADIANS(_10sept_0_30[[#This Row],[H_phase]])))*0.9</f>
        <v>1.3271499248136605E-3</v>
      </c>
      <c r="J289">
        <f>(10^(_10sept_0_30[[#This Row],[V_mag_adj]]/20)*COS(RADIANS(_10sept_0_30[[#This Row],[V_phase]])))*0.9</f>
        <v>-2.755504648041516E-4</v>
      </c>
      <c r="K289">
        <f>(10^(_10sept_0_30[[#This Row],[V_mag_adj]]/20)*SIN(RADIANS(_10sept_0_30[[#This Row],[V_phase]])))*0.9</f>
        <v>1.3212895867572684E-3</v>
      </c>
    </row>
    <row r="290" spans="1:11" x14ac:dyDescent="0.25">
      <c r="A290">
        <v>107</v>
      </c>
      <c r="B290">
        <v>-16.559999999999999</v>
      </c>
      <c r="C290">
        <v>87.02</v>
      </c>
      <c r="D290">
        <v>-16.579999999999998</v>
      </c>
      <c r="E290">
        <v>86.14</v>
      </c>
      <c r="F290">
        <f>_10sept_0_30[[#This Row],[H_mag]]-40</f>
        <v>-56.56</v>
      </c>
      <c r="G290">
        <f>_10sept_0_30[[#This Row],[V_mag]]-40</f>
        <v>-56.58</v>
      </c>
      <c r="H290">
        <f>(10^(_10sept_0_30[[#This Row],[H_mag_adj]]/20)*COS(RADIANS(_10sept_0_30[[#This Row],[H_phase]])))*0.9</f>
        <v>6.9524891535924818E-5</v>
      </c>
      <c r="I290">
        <f>(10^(_10sept_0_30[[#This Row],[H_mag_adj]]/20)*SIN(RADIANS(_10sept_0_30[[#This Row],[H_phase]])))*0.9</f>
        <v>1.3355336473493374E-3</v>
      </c>
      <c r="J290">
        <f>(10^(_10sept_0_30[[#This Row],[V_mag_adj]]/20)*COS(RADIANS(_10sept_0_30[[#This Row],[V_phase]])))*0.9</f>
        <v>8.9821150084451505E-5</v>
      </c>
      <c r="K290">
        <f>(10^(_10sept_0_30[[#This Row],[V_mag_adj]]/20)*SIN(RADIANS(_10sept_0_30[[#This Row],[V_phase]])))*0.9</f>
        <v>1.3312395193777922E-3</v>
      </c>
    </row>
    <row r="291" spans="1:11" x14ac:dyDescent="0.25">
      <c r="A291">
        <v>108</v>
      </c>
      <c r="B291">
        <v>-16.66</v>
      </c>
      <c r="C291">
        <v>72.64</v>
      </c>
      <c r="D291">
        <v>-16.649999999999999</v>
      </c>
      <c r="E291">
        <v>71.55</v>
      </c>
      <c r="F291">
        <f>_10sept_0_30[[#This Row],[H_mag]]-40</f>
        <v>-56.66</v>
      </c>
      <c r="G291">
        <f>_10sept_0_30[[#This Row],[V_mag]]-40</f>
        <v>-56.65</v>
      </c>
      <c r="H291">
        <f>(10^(_10sept_0_30[[#This Row],[H_mag_adj]]/20)*COS(RADIANS(_10sept_0_30[[#This Row],[H_phase]])))*0.9</f>
        <v>3.9446117423131766E-4</v>
      </c>
      <c r="I291">
        <f>(10^(_10sept_0_30[[#This Row],[H_mag_adj]]/20)*SIN(RADIANS(_10sept_0_30[[#This Row],[H_phase]])))*0.9</f>
        <v>1.2618135176949525E-3</v>
      </c>
      <c r="J291">
        <f>(10^(_10sept_0_30[[#This Row],[V_mag_adj]]/20)*COS(RADIANS(_10sept_0_30[[#This Row],[V_phase]])))*0.9</f>
        <v>4.1887517038976261E-4</v>
      </c>
      <c r="K291">
        <f>(10^(_10sept_0_30[[#This Row],[V_mag_adj]]/20)*SIN(RADIANS(_10sept_0_30[[#This Row],[V_phase]])))*0.9</f>
        <v>1.255526023565355E-3</v>
      </c>
    </row>
    <row r="292" spans="1:11" x14ac:dyDescent="0.25">
      <c r="A292">
        <v>109</v>
      </c>
      <c r="B292">
        <v>-16.82</v>
      </c>
      <c r="C292">
        <v>57.96</v>
      </c>
      <c r="D292">
        <v>-16.88</v>
      </c>
      <c r="E292">
        <v>56.93</v>
      </c>
      <c r="F292">
        <f>_10sept_0_30[[#This Row],[H_mag]]-40</f>
        <v>-56.82</v>
      </c>
      <c r="G292">
        <f>_10sept_0_30[[#This Row],[V_mag]]-40</f>
        <v>-56.879999999999995</v>
      </c>
      <c r="H292">
        <f>(10^(_10sept_0_30[[#This Row],[H_mag_adj]]/20)*COS(RADIANS(_10sept_0_30[[#This Row],[H_phase]])))*0.9</f>
        <v>6.8855249073994124E-4</v>
      </c>
      <c r="I292">
        <f>(10^(_10sept_0_30[[#This Row],[H_mag_adj]]/20)*SIN(RADIANS(_10sept_0_30[[#This Row],[H_phase]])))*0.9</f>
        <v>1.1002044282994923E-3</v>
      </c>
      <c r="J292">
        <f>(10^(_10sept_0_30[[#This Row],[V_mag_adj]]/20)*COS(RADIANS(_10sept_0_30[[#This Row],[V_phase]])))*0.9</f>
        <v>7.033430832568922E-4</v>
      </c>
      <c r="K292">
        <f>(10^(_10sept_0_30[[#This Row],[V_mag_adj]]/20)*SIN(RADIANS(_10sept_0_30[[#This Row],[V_phase]])))*0.9</f>
        <v>1.0801619656715352E-3</v>
      </c>
    </row>
    <row r="293" spans="1:11" x14ac:dyDescent="0.25">
      <c r="A293">
        <v>110</v>
      </c>
      <c r="B293">
        <v>-17.12</v>
      </c>
      <c r="C293">
        <v>42.29</v>
      </c>
      <c r="D293">
        <v>-17.21</v>
      </c>
      <c r="E293">
        <v>41.18</v>
      </c>
      <c r="F293">
        <f>_10sept_0_30[[#This Row],[H_mag]]-40</f>
        <v>-57.120000000000005</v>
      </c>
      <c r="G293">
        <f>_10sept_0_30[[#This Row],[V_mag]]-40</f>
        <v>-57.21</v>
      </c>
      <c r="H293">
        <f>(10^(_10sept_0_30[[#This Row],[H_mag_adj]]/20)*COS(RADIANS(_10sept_0_30[[#This Row],[H_phase]])))*0.9</f>
        <v>9.2752714809238236E-4</v>
      </c>
      <c r="I293">
        <f>(10^(_10sept_0_30[[#This Row],[H_mag_adj]]/20)*SIN(RADIANS(_10sept_0_30[[#This Row],[H_phase]])))*0.9</f>
        <v>8.4368889432169189E-4</v>
      </c>
      <c r="J293">
        <f>(10^(_10sept_0_30[[#This Row],[V_mag_adj]]/20)*COS(RADIANS(_10sept_0_30[[#This Row],[V_phase]])))*0.9</f>
        <v>9.3396923024606331E-4</v>
      </c>
      <c r="K293">
        <f>(10^(_10sept_0_30[[#This Row],[V_mag_adj]]/20)*SIN(RADIANS(_10sept_0_30[[#This Row],[V_phase]])))*0.9</f>
        <v>8.1705255870809647E-4</v>
      </c>
    </row>
    <row r="294" spans="1:11" x14ac:dyDescent="0.25">
      <c r="A294">
        <v>111</v>
      </c>
      <c r="B294">
        <v>-17.440000000000001</v>
      </c>
      <c r="C294">
        <v>26.55</v>
      </c>
      <c r="D294">
        <v>-17.41</v>
      </c>
      <c r="E294">
        <v>24.76</v>
      </c>
      <c r="F294">
        <f>_10sept_0_30[[#This Row],[H_mag]]-40</f>
        <v>-57.44</v>
      </c>
      <c r="G294">
        <f>_10sept_0_30[[#This Row],[V_mag]]-40</f>
        <v>-57.41</v>
      </c>
      <c r="H294">
        <f>(10^(_10sept_0_30[[#This Row],[H_mag_adj]]/20)*COS(RADIANS(_10sept_0_30[[#This Row],[H_phase]])))*0.9</f>
        <v>1.0810468786933705E-3</v>
      </c>
      <c r="I294">
        <f>(10^(_10sept_0_30[[#This Row],[H_mag_adj]]/20)*SIN(RADIANS(_10sept_0_30[[#This Row],[H_phase]])))*0.9</f>
        <v>5.4016850719342219E-4</v>
      </c>
      <c r="J294">
        <f>(10^(_10sept_0_30[[#This Row],[V_mag_adj]]/20)*COS(RADIANS(_10sept_0_30[[#This Row],[V_phase]])))*0.9</f>
        <v>1.1011890408704715E-3</v>
      </c>
      <c r="K294">
        <f>(10^(_10sept_0_30[[#This Row],[V_mag_adj]]/20)*SIN(RADIANS(_10sept_0_30[[#This Row],[V_phase]])))*0.9</f>
        <v>5.0788816004412754E-4</v>
      </c>
    </row>
    <row r="295" spans="1:11" x14ac:dyDescent="0.25">
      <c r="A295">
        <v>112</v>
      </c>
      <c r="B295">
        <v>-17.63</v>
      </c>
      <c r="C295">
        <v>9.8699999999999992</v>
      </c>
      <c r="D295">
        <v>-17.649999999999999</v>
      </c>
      <c r="E295">
        <v>8.07</v>
      </c>
      <c r="F295">
        <f>_10sept_0_30[[#This Row],[H_mag]]-40</f>
        <v>-57.629999999999995</v>
      </c>
      <c r="G295">
        <f>_10sept_0_30[[#This Row],[V_mag]]-40</f>
        <v>-57.65</v>
      </c>
      <c r="H295">
        <f>(10^(_10sept_0_30[[#This Row],[H_mag_adj]]/20)*COS(RADIANS(_10sept_0_30[[#This Row],[H_phase]])))*0.9</f>
        <v>1.1648407778261651E-3</v>
      </c>
      <c r="I295">
        <f>(10^(_10sept_0_30[[#This Row],[H_mag_adj]]/20)*SIN(RADIANS(_10sept_0_30[[#This Row],[H_phase]])))*0.9</f>
        <v>2.0266883042391773E-4</v>
      </c>
      <c r="J295">
        <f>(10^(_10sept_0_30[[#This Row],[V_mag_adj]]/20)*COS(RADIANS(_10sept_0_30[[#This Row],[V_phase]])))*0.9</f>
        <v>1.1679396021802328E-3</v>
      </c>
      <c r="K295">
        <f>(10^(_10sept_0_30[[#This Row],[V_mag_adj]]/20)*SIN(RADIANS(_10sept_0_30[[#This Row],[V_phase]])))*0.9</f>
        <v>1.6559854847409116E-4</v>
      </c>
    </row>
    <row r="296" spans="1:11" x14ac:dyDescent="0.25">
      <c r="A296">
        <v>113</v>
      </c>
      <c r="B296">
        <v>-17.809999999999999</v>
      </c>
      <c r="C296">
        <v>-7.69</v>
      </c>
      <c r="D296">
        <v>-17.77</v>
      </c>
      <c r="E296">
        <v>-9.16</v>
      </c>
      <c r="F296">
        <f>_10sept_0_30[[#This Row],[H_mag]]-40</f>
        <v>-57.81</v>
      </c>
      <c r="G296">
        <f>_10sept_0_30[[#This Row],[V_mag]]-40</f>
        <v>-57.769999999999996</v>
      </c>
      <c r="H296">
        <f>(10^(_10sept_0_30[[#This Row],[H_mag_adj]]/20)*COS(RADIANS(_10sept_0_30[[#This Row],[H_phase]])))*0.9</f>
        <v>1.1476753211942389E-3</v>
      </c>
      <c r="I296">
        <f>(10^(_10sept_0_30[[#This Row],[H_mag_adj]]/20)*SIN(RADIANS(_10sept_0_30[[#This Row],[H_phase]])))*0.9</f>
        <v>-1.5496782740948248E-4</v>
      </c>
      <c r="J296">
        <f>(10^(_10sept_0_30[[#This Row],[V_mag_adj]]/20)*COS(RADIANS(_10sept_0_30[[#This Row],[V_phase]])))*0.9</f>
        <v>1.1485994786854809E-3</v>
      </c>
      <c r="K296">
        <f>(10^(_10sept_0_30[[#This Row],[V_mag_adj]]/20)*SIN(RADIANS(_10sept_0_30[[#This Row],[V_phase]])))*0.9</f>
        <v>-1.8520970588798842E-4</v>
      </c>
    </row>
    <row r="297" spans="1:11" x14ac:dyDescent="0.25">
      <c r="A297">
        <v>114</v>
      </c>
      <c r="B297">
        <v>-17.78</v>
      </c>
      <c r="C297">
        <v>-25.69</v>
      </c>
      <c r="D297">
        <v>-17.809999999999999</v>
      </c>
      <c r="E297">
        <v>-26.54</v>
      </c>
      <c r="F297">
        <f>_10sept_0_30[[#This Row],[H_mag]]-40</f>
        <v>-57.78</v>
      </c>
      <c r="G297">
        <f>_10sept_0_30[[#This Row],[V_mag]]-40</f>
        <v>-57.81</v>
      </c>
      <c r="H297">
        <f>(10^(_10sept_0_30[[#This Row],[H_mag_adj]]/20)*COS(RADIANS(_10sept_0_30[[#This Row],[H_phase]])))*0.9</f>
        <v>1.0472271558761761E-3</v>
      </c>
      <c r="I297">
        <f>(10^(_10sept_0_30[[#This Row],[H_mag_adj]]/20)*SIN(RADIANS(_10sept_0_30[[#This Row],[H_phase]])))*0.9</f>
        <v>-5.0377130343227494E-4</v>
      </c>
      <c r="J297">
        <f>(10^(_10sept_0_30[[#This Row],[V_mag_adj]]/20)*COS(RADIANS(_10sept_0_30[[#This Row],[V_phase]])))*0.9</f>
        <v>1.0360540037672994E-3</v>
      </c>
      <c r="K297">
        <f>(10^(_10sept_0_30[[#This Row],[V_mag_adj]]/20)*SIN(RADIANS(_10sept_0_30[[#This Row],[V_phase]])))*0.9</f>
        <v>-5.1746088904192859E-4</v>
      </c>
    </row>
    <row r="298" spans="1:11" x14ac:dyDescent="0.25">
      <c r="A298">
        <v>115</v>
      </c>
      <c r="B298">
        <v>-17.62</v>
      </c>
      <c r="C298">
        <v>-42.68</v>
      </c>
      <c r="D298">
        <v>-17.59</v>
      </c>
      <c r="E298">
        <v>-43.59</v>
      </c>
      <c r="F298">
        <f>_10sept_0_30[[#This Row],[H_mag]]-40</f>
        <v>-57.620000000000005</v>
      </c>
      <c r="G298">
        <f>_10sept_0_30[[#This Row],[V_mag]]-40</f>
        <v>-57.59</v>
      </c>
      <c r="H298">
        <f>(10^(_10sept_0_30[[#This Row],[H_mag_adj]]/20)*COS(RADIANS(_10sept_0_30[[#This Row],[H_phase]])))*0.9</f>
        <v>8.7020028840877625E-4</v>
      </c>
      <c r="I298">
        <f>(10^(_10sept_0_30[[#This Row],[H_mag_adj]]/20)*SIN(RADIANS(_10sept_0_30[[#This Row],[H_phase]])))*0.9</f>
        <v>-8.0243548589124141E-4</v>
      </c>
      <c r="J298">
        <f>(10^(_10sept_0_30[[#This Row],[V_mag_adj]]/20)*COS(RADIANS(_10sept_0_30[[#This Row],[V_phase]])))*0.9</f>
        <v>8.6031268154477462E-4</v>
      </c>
      <c r="K298">
        <f>(10^(_10sept_0_30[[#This Row],[V_mag_adj]]/20)*SIN(RADIANS(_10sept_0_30[[#This Row],[V_phase]])))*0.9</f>
        <v>-8.1897842304937585E-4</v>
      </c>
    </row>
    <row r="299" spans="1:11" x14ac:dyDescent="0.25">
      <c r="A299">
        <v>116</v>
      </c>
      <c r="B299">
        <v>-17.37</v>
      </c>
      <c r="C299">
        <v>-58.68</v>
      </c>
      <c r="D299">
        <v>-17.29</v>
      </c>
      <c r="E299">
        <v>-59.8</v>
      </c>
      <c r="F299">
        <f>_10sept_0_30[[#This Row],[H_mag]]-40</f>
        <v>-57.370000000000005</v>
      </c>
      <c r="G299">
        <f>_10sept_0_30[[#This Row],[V_mag]]-40</f>
        <v>-57.29</v>
      </c>
      <c r="H299">
        <f>(10^(_10sept_0_30[[#This Row],[H_mag_adj]]/20)*COS(RADIANS(_10sept_0_30[[#This Row],[H_phase]])))*0.9</f>
        <v>6.3327635696183867E-4</v>
      </c>
      <c r="I299">
        <f>(10^(_10sept_0_30[[#This Row],[H_mag_adj]]/20)*SIN(RADIANS(_10sept_0_30[[#This Row],[H_phase]])))*0.9</f>
        <v>-1.0407380735967245E-3</v>
      </c>
      <c r="J299">
        <f>(10^(_10sept_0_30[[#This Row],[V_mag_adj]]/20)*COS(RADIANS(_10sept_0_30[[#This Row],[V_phase]])))*0.9</f>
        <v>6.1848292793617316E-4</v>
      </c>
      <c r="K299">
        <f>(10^(_10sept_0_30[[#This Row],[V_mag_adj]]/20)*SIN(RADIANS(_10sept_0_30[[#This Row],[V_phase]])))*0.9</f>
        <v>-1.0626600667323393E-3</v>
      </c>
    </row>
    <row r="300" spans="1:11" x14ac:dyDescent="0.25">
      <c r="A300">
        <v>117</v>
      </c>
      <c r="B300">
        <v>-17.05</v>
      </c>
      <c r="C300">
        <v>-73.599999999999994</v>
      </c>
      <c r="D300">
        <v>-16.989999999999998</v>
      </c>
      <c r="E300">
        <v>-74.59</v>
      </c>
      <c r="F300">
        <f>_10sept_0_30[[#This Row],[H_mag]]-40</f>
        <v>-57.05</v>
      </c>
      <c r="G300">
        <f>_10sept_0_30[[#This Row],[V_mag]]-40</f>
        <v>-56.989999999999995</v>
      </c>
      <c r="H300">
        <f>(10^(_10sept_0_30[[#This Row],[H_mag_adj]]/20)*COS(RADIANS(_10sept_0_30[[#This Row],[H_phase]])))*0.9</f>
        <v>3.5687585060529989E-4</v>
      </c>
      <c r="I300">
        <f>(10^(_10sept_0_30[[#This Row],[H_mag_adj]]/20)*SIN(RADIANS(_10sept_0_30[[#This Row],[H_phase]])))*0.9</f>
        <v>-1.2125601195436763E-3</v>
      </c>
      <c r="J300">
        <f>(10^(_10sept_0_30[[#This Row],[V_mag_adj]]/20)*COS(RADIANS(_10sept_0_30[[#This Row],[V_phase]])))*0.9</f>
        <v>3.3820024009507976E-4</v>
      </c>
      <c r="K300">
        <f>(10^(_10sept_0_30[[#This Row],[V_mag_adj]]/20)*SIN(RADIANS(_10sept_0_30[[#This Row],[V_phase]])))*0.9</f>
        <v>-1.2269917326543608E-3</v>
      </c>
    </row>
    <row r="301" spans="1:11" x14ac:dyDescent="0.25">
      <c r="A301">
        <v>118</v>
      </c>
      <c r="B301">
        <v>-16.809999999999999</v>
      </c>
      <c r="C301">
        <v>-88.6</v>
      </c>
      <c r="D301">
        <v>-16.79</v>
      </c>
      <c r="E301">
        <v>-89.16</v>
      </c>
      <c r="F301">
        <f>_10sept_0_30[[#This Row],[H_mag]]-40</f>
        <v>-56.81</v>
      </c>
      <c r="G301">
        <f>_10sept_0_30[[#This Row],[V_mag]]-40</f>
        <v>-56.79</v>
      </c>
      <c r="H301">
        <f>(10^(_10sept_0_30[[#This Row],[H_mag_adj]]/20)*COS(RADIANS(_10sept_0_30[[#This Row],[H_phase]])))*0.9</f>
        <v>3.1747146487797586E-5</v>
      </c>
      <c r="I301">
        <f>(10^(_10sept_0_30[[#This Row],[H_mag_adj]]/20)*SIN(RADIANS(_10sept_0_30[[#This Row],[H_phase]])))*0.9</f>
        <v>-1.2990110599985988E-3</v>
      </c>
      <c r="J301">
        <f>(10^(_10sept_0_30[[#This Row],[V_mag_adj]]/20)*COS(RADIANS(_10sept_0_30[[#This Row],[V_phase]])))*0.9</f>
        <v>1.9093414696209845E-5</v>
      </c>
      <c r="K301">
        <f>(10^(_10sept_0_30[[#This Row],[V_mag_adj]]/20)*SIN(RADIANS(_10sept_0_30[[#This Row],[V_phase]])))*0.9</f>
        <v>-1.3022544032386524E-3</v>
      </c>
    </row>
    <row r="302" spans="1:11" x14ac:dyDescent="0.25">
      <c r="A302">
        <v>119</v>
      </c>
      <c r="B302">
        <v>-16.59</v>
      </c>
      <c r="C302">
        <v>-102.71</v>
      </c>
      <c r="D302">
        <v>-16.59</v>
      </c>
      <c r="E302">
        <v>-103.34</v>
      </c>
      <c r="F302">
        <f>_10sept_0_30[[#This Row],[H_mag]]-40</f>
        <v>-56.59</v>
      </c>
      <c r="G302">
        <f>_10sept_0_30[[#This Row],[V_mag]]-40</f>
        <v>-56.59</v>
      </c>
      <c r="H302">
        <f>(10^(_10sept_0_30[[#This Row],[H_mag_adj]]/20)*COS(RADIANS(_10sept_0_30[[#This Row],[H_phase]])))*0.9</f>
        <v>-2.9322276849484897E-4</v>
      </c>
      <c r="I302">
        <f>(10^(_10sept_0_30[[#This Row],[H_mag_adj]]/20)*SIN(RADIANS(_10sept_0_30[[#This Row],[H_phase]])))*0.9</f>
        <v>-1.3000740000746404E-3</v>
      </c>
      <c r="J302">
        <f>(10^(_10sept_0_30[[#This Row],[V_mag_adj]]/20)*COS(RADIANS(_10sept_0_30[[#This Row],[V_phase]])))*0.9</f>
        <v>-3.0749981516509534E-4</v>
      </c>
      <c r="K302">
        <f>(10^(_10sept_0_30[[#This Row],[V_mag_adj]]/20)*SIN(RADIANS(_10sept_0_30[[#This Row],[V_phase]])))*0.9</f>
        <v>-1.296771321901935E-3</v>
      </c>
    </row>
    <row r="303" spans="1:11" x14ac:dyDescent="0.25">
      <c r="A303">
        <v>120</v>
      </c>
      <c r="B303">
        <v>-16.489999999999998</v>
      </c>
      <c r="C303">
        <v>-116.27</v>
      </c>
      <c r="D303">
        <v>-16.46</v>
      </c>
      <c r="E303">
        <v>-117.03</v>
      </c>
      <c r="F303">
        <f>_10sept_0_30[[#This Row],[H_mag]]-40</f>
        <v>-56.489999999999995</v>
      </c>
      <c r="G303">
        <f>_10sept_0_30[[#This Row],[V_mag]]-40</f>
        <v>-56.46</v>
      </c>
      <c r="H303">
        <f>(10^(_10sept_0_30[[#This Row],[H_mag_adj]]/20)*COS(RADIANS(_10sept_0_30[[#This Row],[H_phase]])))*0.9</f>
        <v>-5.9669942241145956E-4</v>
      </c>
      <c r="I303">
        <f>(10^(_10sept_0_30[[#This Row],[H_mag_adj]]/20)*SIN(RADIANS(_10sept_0_30[[#This Row],[H_phase]])))*0.9</f>
        <v>-1.208922726049053E-3</v>
      </c>
      <c r="J303">
        <f>(10^(_10sept_0_30[[#This Row],[V_mag_adj]]/20)*COS(RADIANS(_10sept_0_30[[#This Row],[V_phase]])))*0.9</f>
        <v>-6.1480200554815028E-4</v>
      </c>
      <c r="K303">
        <f>(10^(_10sept_0_30[[#This Row],[V_mag_adj]]/20)*SIN(RADIANS(_10sept_0_30[[#This Row],[V_phase]])))*0.9</f>
        <v>-1.205056624334708E-3</v>
      </c>
    </row>
    <row r="304" spans="1:11" x14ac:dyDescent="0.25">
      <c r="A304">
        <v>121</v>
      </c>
      <c r="B304">
        <v>-16.43</v>
      </c>
      <c r="C304">
        <v>-129.49</v>
      </c>
      <c r="D304">
        <v>-16.420000000000002</v>
      </c>
      <c r="E304">
        <v>-130.34</v>
      </c>
      <c r="F304">
        <f>_10sept_0_30[[#This Row],[H_mag]]-40</f>
        <v>-56.43</v>
      </c>
      <c r="G304">
        <f>_10sept_0_30[[#This Row],[V_mag]]-40</f>
        <v>-56.42</v>
      </c>
      <c r="H304">
        <f>(10^(_10sept_0_30[[#This Row],[H_mag_adj]]/20)*COS(RADIANS(_10sept_0_30[[#This Row],[H_phase]])))*0.9</f>
        <v>-8.6329866086502392E-4</v>
      </c>
      <c r="I304">
        <f>(10^(_10sept_0_30[[#This Row],[H_mag_adj]]/20)*SIN(RADIANS(_10sept_0_30[[#This Row],[H_phase]])))*0.9</f>
        <v>-1.047637504614087E-3</v>
      </c>
      <c r="J304">
        <f>(10^(_10sept_0_30[[#This Row],[V_mag_adj]]/20)*COS(RADIANS(_10sept_0_30[[#This Row],[V_phase]])))*0.9</f>
        <v>-8.7975738304815363E-4</v>
      </c>
      <c r="K304">
        <f>(10^(_10sept_0_30[[#This Row],[V_mag_adj]]/20)*SIN(RADIANS(_10sept_0_30[[#This Row],[V_phase]])))*0.9</f>
        <v>-1.0359073439707813E-3</v>
      </c>
    </row>
    <row r="305" spans="1:11" x14ac:dyDescent="0.25">
      <c r="A305">
        <v>122</v>
      </c>
      <c r="B305">
        <v>-16.48</v>
      </c>
      <c r="C305">
        <v>-143.44999999999999</v>
      </c>
      <c r="D305">
        <v>-16.43</v>
      </c>
      <c r="E305">
        <v>-143.85</v>
      </c>
      <c r="F305">
        <f>_10sept_0_30[[#This Row],[H_mag]]-40</f>
        <v>-56.480000000000004</v>
      </c>
      <c r="G305">
        <f>_10sept_0_30[[#This Row],[V_mag]]-40</f>
        <v>-56.43</v>
      </c>
      <c r="H305">
        <f>(10^(_10sept_0_30[[#This Row],[H_mag_adj]]/20)*COS(RADIANS(_10sept_0_30[[#This Row],[H_phase]])))*0.9</f>
        <v>-1.0842777245134968E-3</v>
      </c>
      <c r="I305">
        <f>(10^(_10sept_0_30[[#This Row],[H_mag_adj]]/20)*SIN(RADIANS(_10sept_0_30[[#This Row],[H_phase]])))*0.9</f>
        <v>-8.037885585468424E-4</v>
      </c>
      <c r="J305">
        <f>(10^(_10sept_0_30[[#This Row],[V_mag_adj]]/20)*COS(RADIANS(_10sept_0_30[[#This Row],[V_phase]])))*0.9</f>
        <v>-1.096154604950476E-3</v>
      </c>
      <c r="K305">
        <f>(10^(_10sept_0_30[[#This Row],[V_mag_adj]]/20)*SIN(RADIANS(_10sept_0_30[[#This Row],[V_phase]])))*0.9</f>
        <v>-8.0079585474154412E-4</v>
      </c>
    </row>
    <row r="306" spans="1:11" x14ac:dyDescent="0.25">
      <c r="A306">
        <v>123</v>
      </c>
      <c r="B306">
        <v>-16.55</v>
      </c>
      <c r="C306">
        <v>-156.36000000000001</v>
      </c>
      <c r="D306">
        <v>-16.489999999999998</v>
      </c>
      <c r="E306">
        <v>-157.11000000000001</v>
      </c>
      <c r="F306">
        <f>_10sept_0_30[[#This Row],[H_mag]]-40</f>
        <v>-56.55</v>
      </c>
      <c r="G306">
        <f>_10sept_0_30[[#This Row],[V_mag]]-40</f>
        <v>-56.489999999999995</v>
      </c>
      <c r="H306">
        <f>(10^(_10sept_0_30[[#This Row],[H_mag_adj]]/20)*COS(RADIANS(_10sept_0_30[[#This Row],[H_phase]])))*0.9</f>
        <v>-1.2265276357342463E-3</v>
      </c>
      <c r="I306">
        <f>(10^(_10sept_0_30[[#This Row],[H_mag_adj]]/20)*SIN(RADIANS(_10sept_0_30[[#This Row],[H_phase]])))*0.9</f>
        <v>-5.3687677688714385E-4</v>
      </c>
      <c r="J306">
        <f>(10^(_10sept_0_30[[#This Row],[V_mag_adj]]/20)*COS(RADIANS(_10sept_0_30[[#This Row],[V_phase]])))*0.9</f>
        <v>-1.2419999233507964E-3</v>
      </c>
      <c r="K306">
        <f>(10^(_10sept_0_30[[#This Row],[V_mag_adj]]/20)*SIN(RADIANS(_10sept_0_30[[#This Row],[V_phase]])))*0.9</f>
        <v>-5.2438587763274007E-4</v>
      </c>
    </row>
    <row r="307" spans="1:11" x14ac:dyDescent="0.25">
      <c r="A307">
        <v>124</v>
      </c>
      <c r="B307">
        <v>-16.649999999999999</v>
      </c>
      <c r="C307">
        <v>-171.14</v>
      </c>
      <c r="D307">
        <v>-16.649999999999999</v>
      </c>
      <c r="E307">
        <v>-171.27</v>
      </c>
      <c r="F307">
        <f>_10sept_0_30[[#This Row],[H_mag]]-40</f>
        <v>-56.65</v>
      </c>
      <c r="G307">
        <f>_10sept_0_30[[#This Row],[V_mag]]-40</f>
        <v>-56.65</v>
      </c>
      <c r="H307">
        <f>(10^(_10sept_0_30[[#This Row],[H_mag_adj]]/20)*COS(RADIANS(_10sept_0_30[[#This Row],[H_phase]])))*0.9</f>
        <v>-1.3077634113785065E-3</v>
      </c>
      <c r="I307">
        <f>(10^(_10sept_0_30[[#This Row],[H_mag_adj]]/20)*SIN(RADIANS(_10sept_0_30[[#This Row],[H_phase]])))*0.9</f>
        <v>-2.0385500748948017E-4</v>
      </c>
      <c r="J307">
        <f>(10^(_10sept_0_30[[#This Row],[V_mag_adj]]/20)*COS(RADIANS(_10sept_0_30[[#This Row],[V_phase]])))*0.9</f>
        <v>-1.3082225771176427E-3</v>
      </c>
      <c r="K307">
        <f>(10^(_10sept_0_30[[#This Row],[V_mag_adj]]/20)*SIN(RADIANS(_10sept_0_30[[#This Row],[V_phase]])))*0.9</f>
        <v>-2.0088726425176507E-4</v>
      </c>
    </row>
    <row r="308" spans="1:11" x14ac:dyDescent="0.25">
      <c r="A308">
        <v>125</v>
      </c>
      <c r="B308">
        <v>-16.75</v>
      </c>
      <c r="C308">
        <v>176.3</v>
      </c>
      <c r="D308">
        <v>-16.72</v>
      </c>
      <c r="E308">
        <v>175.56</v>
      </c>
      <c r="F308">
        <f>_10sept_0_30[[#This Row],[H_mag]]-40</f>
        <v>-56.75</v>
      </c>
      <c r="G308">
        <f>_10sept_0_30[[#This Row],[V_mag]]-40</f>
        <v>-56.72</v>
      </c>
      <c r="H308">
        <f>(10^(_10sept_0_30[[#This Row],[H_mag_adj]]/20)*COS(RADIANS(_10sept_0_30[[#This Row],[H_phase]])))*0.9</f>
        <v>-1.3056787295982982E-3</v>
      </c>
      <c r="I308">
        <f>(10^(_10sept_0_30[[#This Row],[H_mag_adj]]/20)*SIN(RADIANS(_10sept_0_30[[#This Row],[H_phase]])))*0.9</f>
        <v>8.4434455894833181E-5</v>
      </c>
      <c r="J308">
        <f>(10^(_10sept_0_30[[#This Row],[V_mag_adj]]/20)*COS(RADIANS(_10sept_0_30[[#This Row],[V_phase]])))*0.9</f>
        <v>-1.3089926562071289E-3</v>
      </c>
      <c r="K308">
        <f>(10^(_10sept_0_30[[#This Row],[V_mag_adj]]/20)*SIN(RADIANS(_10sept_0_30[[#This Row],[V_phase]])))*0.9</f>
        <v>1.016408050037052E-4</v>
      </c>
    </row>
    <row r="309" spans="1:11" x14ac:dyDescent="0.25">
      <c r="A309">
        <v>126</v>
      </c>
      <c r="B309">
        <v>-16.920000000000002</v>
      </c>
      <c r="C309">
        <v>162.07</v>
      </c>
      <c r="D309">
        <v>-16.91</v>
      </c>
      <c r="E309">
        <v>162.03</v>
      </c>
      <c r="F309">
        <f>_10sept_0_30[[#This Row],[H_mag]]-40</f>
        <v>-56.92</v>
      </c>
      <c r="G309">
        <f>_10sept_0_30[[#This Row],[V_mag]]-40</f>
        <v>-56.91</v>
      </c>
      <c r="H309">
        <f>(10^(_10sept_0_30[[#This Row],[H_mag_adj]]/20)*COS(RADIANS(_10sept_0_30[[#This Row],[H_phase]])))*0.9</f>
        <v>-1.2207335373113262E-3</v>
      </c>
      <c r="I309">
        <f>(10^(_10sept_0_30[[#This Row],[H_mag_adj]]/20)*SIN(RADIANS(_10sept_0_30[[#This Row],[H_phase]])))*0.9</f>
        <v>3.9499216415229461E-4</v>
      </c>
      <c r="J309">
        <f>(10^(_10sept_0_30[[#This Row],[V_mag_adj]]/20)*COS(RADIANS(_10sept_0_30[[#This Row],[V_phase]])))*0.9</f>
        <v>-1.2218633960540007E-3</v>
      </c>
      <c r="K309">
        <f>(10^(_10sept_0_30[[#This Row],[V_mag_adj]]/20)*SIN(RADIANS(_10sept_0_30[[#This Row],[V_phase]])))*0.9</f>
        <v>3.963002956408358E-4</v>
      </c>
    </row>
    <row r="310" spans="1:11" x14ac:dyDescent="0.25">
      <c r="A310">
        <v>127</v>
      </c>
      <c r="B310">
        <v>-17.02</v>
      </c>
      <c r="C310">
        <v>149.33000000000001</v>
      </c>
      <c r="D310">
        <v>-16.989999999999998</v>
      </c>
      <c r="E310">
        <v>148.74</v>
      </c>
      <c r="F310">
        <f>_10sept_0_30[[#This Row],[H_mag]]-40</f>
        <v>-57.019999999999996</v>
      </c>
      <c r="G310">
        <f>_10sept_0_30[[#This Row],[V_mag]]-40</f>
        <v>-56.989999999999995</v>
      </c>
      <c r="H310">
        <f>(10^(_10sept_0_30[[#This Row],[H_mag_adj]]/20)*COS(RADIANS(_10sept_0_30[[#This Row],[H_phase]])))*0.9</f>
        <v>-1.0909410652056271E-3</v>
      </c>
      <c r="I310">
        <f>(10^(_10sept_0_30[[#This Row],[H_mag_adj]]/20)*SIN(RADIANS(_10sept_0_30[[#This Row],[H_phase]])))*0.9</f>
        <v>6.4698104710066964E-4</v>
      </c>
      <c r="J310">
        <f>(10^(_10sept_0_30[[#This Row],[V_mag_adj]]/20)*COS(RADIANS(_10sept_0_30[[#This Row],[V_phase]])))*0.9</f>
        <v>-1.0879723344593556E-3</v>
      </c>
      <c r="K310">
        <f>(10^(_10sept_0_30[[#This Row],[V_mag_adj]]/20)*SIN(RADIANS(_10sept_0_30[[#This Row],[V_phase]])))*0.9</f>
        <v>6.6045765485273945E-4</v>
      </c>
    </row>
    <row r="311" spans="1:11" x14ac:dyDescent="0.25">
      <c r="A311">
        <v>128</v>
      </c>
      <c r="B311">
        <v>-17.23</v>
      </c>
      <c r="C311">
        <v>136.44</v>
      </c>
      <c r="D311">
        <v>-17.22</v>
      </c>
      <c r="E311">
        <v>136.18</v>
      </c>
      <c r="F311">
        <f>_10sept_0_30[[#This Row],[H_mag]]-40</f>
        <v>-57.230000000000004</v>
      </c>
      <c r="G311">
        <f>_10sept_0_30[[#This Row],[V_mag]]-40</f>
        <v>-57.22</v>
      </c>
      <c r="H311">
        <f>(10^(_10sept_0_30[[#This Row],[H_mag_adj]]/20)*COS(RADIANS(_10sept_0_30[[#This Row],[H_phase]])))*0.9</f>
        <v>-8.971657422560663E-4</v>
      </c>
      <c r="I311">
        <f>(10^(_10sept_0_30[[#This Row],[H_mag_adj]]/20)*SIN(RADIANS(_10sept_0_30[[#This Row],[H_phase]])))*0.9</f>
        <v>8.5316584672884548E-4</v>
      </c>
      <c r="J311">
        <f>(10^(_10sept_0_30[[#This Row],[V_mag_adj]]/20)*COS(RADIANS(_10sept_0_30[[#This Row],[V_phase]])))*0.9</f>
        <v>-8.9431399904878867E-4</v>
      </c>
      <c r="K311">
        <f>(10^(_10sept_0_30[[#This Row],[V_mag_adj]]/20)*SIN(RADIANS(_10sept_0_30[[#This Row],[V_phase]])))*0.9</f>
        <v>8.5821574635192488E-4</v>
      </c>
    </row>
    <row r="312" spans="1:11" x14ac:dyDescent="0.25">
      <c r="A312">
        <v>129</v>
      </c>
      <c r="B312">
        <v>-17.38</v>
      </c>
      <c r="C312">
        <v>123.54</v>
      </c>
      <c r="D312">
        <v>-17.39</v>
      </c>
      <c r="E312">
        <v>123.27</v>
      </c>
      <c r="F312">
        <f>_10sept_0_30[[#This Row],[H_mag]]-40</f>
        <v>-57.379999999999995</v>
      </c>
      <c r="G312">
        <f>_10sept_0_30[[#This Row],[V_mag]]-40</f>
        <v>-57.39</v>
      </c>
      <c r="H312">
        <f>(10^(_10sept_0_30[[#This Row],[H_mag_adj]]/20)*COS(RADIANS(_10sept_0_30[[#This Row],[H_phase]])))*0.9</f>
        <v>-6.7234121817252011E-4</v>
      </c>
      <c r="I312">
        <f>(10^(_10sept_0_30[[#This Row],[H_mag_adj]]/20)*SIN(RADIANS(_10sept_0_30[[#This Row],[H_phase]])))*0.9</f>
        <v>1.0142575912567343E-3</v>
      </c>
      <c r="J312">
        <f>(10^(_10sept_0_30[[#This Row],[V_mag_adj]]/20)*COS(RADIANS(_10sept_0_30[[#This Row],[V_phase]])))*0.9</f>
        <v>-6.6678608644507175E-4</v>
      </c>
      <c r="K312">
        <f>(10^(_10sept_0_30[[#This Row],[V_mag_adj]]/20)*SIN(RADIANS(_10sept_0_30[[#This Row],[V_phase]])))*0.9</f>
        <v>1.0162439834026915E-3</v>
      </c>
    </row>
    <row r="313" spans="1:11" x14ac:dyDescent="0.25">
      <c r="A313">
        <v>130</v>
      </c>
      <c r="B313">
        <v>-17.68</v>
      </c>
      <c r="C313">
        <v>110.83</v>
      </c>
      <c r="D313">
        <v>-17.600000000000001</v>
      </c>
      <c r="E313">
        <v>110.24</v>
      </c>
      <c r="F313">
        <f>_10sept_0_30[[#This Row],[H_mag]]-40</f>
        <v>-57.68</v>
      </c>
      <c r="G313">
        <f>_10sept_0_30[[#This Row],[V_mag]]-40</f>
        <v>-57.6</v>
      </c>
      <c r="H313">
        <f>(10^(_10sept_0_30[[#This Row],[H_mag_adj]]/20)*COS(RADIANS(_10sept_0_30[[#This Row],[H_phase]])))*0.9</f>
        <v>-4.1802268410044008E-4</v>
      </c>
      <c r="I313">
        <f>(10^(_10sept_0_30[[#This Row],[H_mag_adj]]/20)*SIN(RADIANS(_10sept_0_30[[#This Row],[H_phase]])))*0.9</f>
        <v>1.0987191500424452E-3</v>
      </c>
      <c r="J313">
        <f>(10^(_10sept_0_30[[#This Row],[V_mag_adj]]/20)*COS(RADIANS(_10sept_0_30[[#This Row],[V_phase]])))*0.9</f>
        <v>-4.1044974980124584E-4</v>
      </c>
      <c r="K313">
        <f>(10^(_10sept_0_30[[#This Row],[V_mag_adj]]/20)*SIN(RADIANS(_10sept_0_30[[#This Row],[V_phase]])))*0.9</f>
        <v>1.1131709995212276E-3</v>
      </c>
    </row>
    <row r="314" spans="1:11" x14ac:dyDescent="0.25">
      <c r="A314">
        <v>131</v>
      </c>
      <c r="B314">
        <v>-17.989999999999998</v>
      </c>
      <c r="C314">
        <v>98.74</v>
      </c>
      <c r="D314">
        <v>-17.920000000000002</v>
      </c>
      <c r="E314">
        <v>98.22</v>
      </c>
      <c r="F314">
        <f>_10sept_0_30[[#This Row],[H_mag]]-40</f>
        <v>-57.989999999999995</v>
      </c>
      <c r="G314">
        <f>_10sept_0_30[[#This Row],[V_mag]]-40</f>
        <v>-57.92</v>
      </c>
      <c r="H314">
        <f>(10^(_10sept_0_30[[#This Row],[H_mag_adj]]/20)*COS(RADIANS(_10sept_0_30[[#This Row],[H_phase]])))*0.9</f>
        <v>-1.7236367112802618E-4</v>
      </c>
      <c r="I314">
        <f>(10^(_10sept_0_30[[#This Row],[H_mag_adj]]/20)*SIN(RADIANS(_10sept_0_30[[#This Row],[H_phase]])))*0.9</f>
        <v>1.1211661925153958E-3</v>
      </c>
      <c r="J314">
        <f>(10^(_10sept_0_30[[#This Row],[V_mag_adj]]/20)*COS(RADIANS(_10sept_0_30[[#This Row],[V_phase]])))*0.9</f>
        <v>-1.6349363857414261E-4</v>
      </c>
      <c r="K314">
        <f>(10^(_10sept_0_30[[#This Row],[V_mag_adj]]/20)*SIN(RADIANS(_10sept_0_30[[#This Row],[V_phase]])))*0.9</f>
        <v>1.1317686429545748E-3</v>
      </c>
    </row>
    <row r="315" spans="1:11" x14ac:dyDescent="0.25">
      <c r="A315">
        <v>132</v>
      </c>
      <c r="B315">
        <v>-18.350000000000001</v>
      </c>
      <c r="C315">
        <v>86.27</v>
      </c>
      <c r="D315">
        <v>-18.23</v>
      </c>
      <c r="E315">
        <v>85.93</v>
      </c>
      <c r="F315">
        <f>_10sept_0_30[[#This Row],[H_mag]]-40</f>
        <v>-58.35</v>
      </c>
      <c r="G315">
        <f>_10sept_0_30[[#This Row],[V_mag]]-40</f>
        <v>-58.230000000000004</v>
      </c>
      <c r="H315">
        <f>(10^(_10sept_0_30[[#This Row],[H_mag_adj]]/20)*COS(RADIANS(_10sept_0_30[[#This Row],[H_phase]])))*0.9</f>
        <v>7.0798148579295035E-5</v>
      </c>
      <c r="I315">
        <f>(10^(_10sept_0_30[[#This Row],[H_mag_adj]]/20)*SIN(RADIANS(_10sept_0_30[[#This Row],[H_phase]])))*0.9</f>
        <v>1.0859793430207062E-3</v>
      </c>
      <c r="J315">
        <f>(10^(_10sept_0_30[[#This Row],[V_mag_adj]]/20)*COS(RADIANS(_10sept_0_30[[#This Row],[V_phase]])))*0.9</f>
        <v>7.8315727439203612E-5</v>
      </c>
      <c r="K315">
        <f>(10^(_10sept_0_30[[#This Row],[V_mag_adj]]/20)*SIN(RADIANS(_10sept_0_30[[#This Row],[V_phase]])))*0.9</f>
        <v>1.1006414672219945E-3</v>
      </c>
    </row>
    <row r="316" spans="1:11" x14ac:dyDescent="0.25">
      <c r="A316">
        <v>133</v>
      </c>
      <c r="B316">
        <v>-18.649999999999999</v>
      </c>
      <c r="C316">
        <v>73.569999999999993</v>
      </c>
      <c r="D316">
        <v>-18.62</v>
      </c>
      <c r="E316">
        <v>73.400000000000006</v>
      </c>
      <c r="F316">
        <f>_10sept_0_30[[#This Row],[H_mag]]-40</f>
        <v>-58.65</v>
      </c>
      <c r="G316">
        <f>_10sept_0_30[[#This Row],[V_mag]]-40</f>
        <v>-58.620000000000005</v>
      </c>
      <c r="H316">
        <f>(10^(_10sept_0_30[[#This Row],[H_mag_adj]]/20)*COS(RADIANS(_10sept_0_30[[#This Row],[H_phase]])))*0.9</f>
        <v>2.9736444525552369E-4</v>
      </c>
      <c r="I316">
        <f>(10^(_10sept_0_30[[#This Row],[H_mag_adj]]/20)*SIN(RADIANS(_10sept_0_30[[#This Row],[H_phase]])))*0.9</f>
        <v>1.0084080162984131E-3</v>
      </c>
      <c r="J316">
        <f>(10^(_10sept_0_30[[#This Row],[V_mag_adj]]/20)*COS(RADIANS(_10sept_0_30[[#This Row],[V_phase]])))*0.9</f>
        <v>3.0139432223680909E-4</v>
      </c>
      <c r="K316">
        <f>(10^(_10sept_0_30[[#This Row],[V_mag_adj]]/20)*SIN(RADIANS(_10sept_0_30[[#This Row],[V_phase]])))*0.9</f>
        <v>1.011007152439363E-3</v>
      </c>
    </row>
    <row r="317" spans="1:11" x14ac:dyDescent="0.25">
      <c r="A317">
        <v>134</v>
      </c>
      <c r="B317">
        <v>-19.14</v>
      </c>
      <c r="C317">
        <v>60.66</v>
      </c>
      <c r="D317">
        <v>-19.16</v>
      </c>
      <c r="E317">
        <v>60.46</v>
      </c>
      <c r="F317">
        <f>_10sept_0_30[[#This Row],[H_mag]]-40</f>
        <v>-59.14</v>
      </c>
      <c r="G317">
        <f>_10sept_0_30[[#This Row],[V_mag]]-40</f>
        <v>-59.16</v>
      </c>
      <c r="H317">
        <f>(10^(_10sept_0_30[[#This Row],[H_mag_adj]]/20)*COS(RADIANS(_10sept_0_30[[#This Row],[H_phase]])))*0.9</f>
        <v>4.8688987902443636E-4</v>
      </c>
      <c r="I317">
        <f>(10^(_10sept_0_30[[#This Row],[H_mag_adj]]/20)*SIN(RADIANS(_10sept_0_30[[#This Row],[H_phase]])))*0.9</f>
        <v>8.6621003274766457E-4</v>
      </c>
      <c r="J317">
        <f>(10^(_10sept_0_30[[#This Row],[V_mag_adj]]/20)*COS(RADIANS(_10sept_0_30[[#This Row],[V_phase]])))*0.9</f>
        <v>4.8878378700370603E-4</v>
      </c>
      <c r="K317">
        <f>(10^(_10sept_0_30[[#This Row],[V_mag_adj]]/20)*SIN(RADIANS(_10sept_0_30[[#This Row],[V_phase]])))*0.9</f>
        <v>8.6251688588626964E-4</v>
      </c>
    </row>
    <row r="318" spans="1:11" x14ac:dyDescent="0.25">
      <c r="A318">
        <v>135</v>
      </c>
      <c r="B318">
        <v>-19.600000000000001</v>
      </c>
      <c r="C318">
        <v>47.19</v>
      </c>
      <c r="D318">
        <v>-19.559999999999999</v>
      </c>
      <c r="E318">
        <v>47.39</v>
      </c>
      <c r="F318">
        <f>_10sept_0_30[[#This Row],[H_mag]]-40</f>
        <v>-59.6</v>
      </c>
      <c r="G318">
        <f>_10sept_0_30[[#This Row],[V_mag]]-40</f>
        <v>-59.56</v>
      </c>
      <c r="H318">
        <f>(10^(_10sept_0_30[[#This Row],[H_mag_adj]]/20)*COS(RADIANS(_10sept_0_30[[#This Row],[H_phase]])))*0.9</f>
        <v>6.4043682379437709E-4</v>
      </c>
      <c r="I318">
        <f>(10^(_10sept_0_30[[#This Row],[H_mag_adj]]/20)*SIN(RADIANS(_10sept_0_30[[#This Row],[H_phase]])))*0.9</f>
        <v>6.9136677212905493E-4</v>
      </c>
      <c r="J318">
        <f>(10^(_10sept_0_30[[#This Row],[V_mag_adj]]/20)*COS(RADIANS(_10sept_0_30[[#This Row],[V_phase]])))*0.9</f>
        <v>6.4096456630715248E-4</v>
      </c>
      <c r="K318">
        <f>(10^(_10sept_0_30[[#This Row],[V_mag_adj]]/20)*SIN(RADIANS(_10sept_0_30[[#This Row],[V_phase]])))*0.9</f>
        <v>6.9679960516678789E-4</v>
      </c>
    </row>
    <row r="319" spans="1:11" x14ac:dyDescent="0.25">
      <c r="A319">
        <v>136</v>
      </c>
      <c r="B319">
        <v>-20.09</v>
      </c>
      <c r="C319">
        <v>32.869999999999997</v>
      </c>
      <c r="D319">
        <v>-20.170000000000002</v>
      </c>
      <c r="E319">
        <v>33.39</v>
      </c>
      <c r="F319">
        <f>_10sept_0_30[[#This Row],[H_mag]]-40</f>
        <v>-60.09</v>
      </c>
      <c r="G319">
        <f>_10sept_0_30[[#This Row],[V_mag]]-40</f>
        <v>-60.17</v>
      </c>
      <c r="H319">
        <f>(10^(_10sept_0_30[[#This Row],[H_mag_adj]]/20)*COS(RADIANS(_10sept_0_30[[#This Row],[H_phase]])))*0.9</f>
        <v>7.4812167768546539E-4</v>
      </c>
      <c r="I319">
        <f>(10^(_10sept_0_30[[#This Row],[H_mag_adj]]/20)*SIN(RADIANS(_10sept_0_30[[#This Row],[H_phase]])))*0.9</f>
        <v>4.8342615109045234E-4</v>
      </c>
      <c r="J319">
        <f>(10^(_10sept_0_30[[#This Row],[V_mag_adj]]/20)*COS(RADIANS(_10sept_0_30[[#This Row],[V_phase]])))*0.9</f>
        <v>7.3688517611866702E-4</v>
      </c>
      <c r="K319">
        <f>(10^(_10sept_0_30[[#This Row],[V_mag_adj]]/20)*SIN(RADIANS(_10sept_0_30[[#This Row],[V_phase]])))*0.9</f>
        <v>4.8570174254096253E-4</v>
      </c>
    </row>
    <row r="320" spans="1:11" x14ac:dyDescent="0.25">
      <c r="A320">
        <v>137</v>
      </c>
      <c r="B320">
        <v>-20.51</v>
      </c>
      <c r="C320">
        <v>17.559999999999999</v>
      </c>
      <c r="D320">
        <v>-20.49</v>
      </c>
      <c r="E320">
        <v>18.22</v>
      </c>
      <c r="F320">
        <f>_10sept_0_30[[#This Row],[H_mag]]-40</f>
        <v>-60.510000000000005</v>
      </c>
      <c r="G320">
        <f>_10sept_0_30[[#This Row],[V_mag]]-40</f>
        <v>-60.489999999999995</v>
      </c>
      <c r="H320">
        <f>(10^(_10sept_0_30[[#This Row],[H_mag_adj]]/20)*COS(RADIANS(_10sept_0_30[[#This Row],[H_phase]])))*0.9</f>
        <v>8.0913009315684349E-4</v>
      </c>
      <c r="I320">
        <f>(10^(_10sept_0_30[[#This Row],[H_mag_adj]]/20)*SIN(RADIANS(_10sept_0_30[[#This Row],[H_phase]])))*0.9</f>
        <v>2.5604960029833123E-4</v>
      </c>
      <c r="J320">
        <f>(10^(_10sept_0_30[[#This Row],[V_mag_adj]]/20)*COS(RADIANS(_10sept_0_30[[#This Row],[V_phase]])))*0.9</f>
        <v>8.0798531168760942E-4</v>
      </c>
      <c r="K320">
        <f>(10^(_10sept_0_30[[#This Row],[V_mag_adj]]/20)*SIN(RADIANS(_10sept_0_30[[#This Row],[V_phase]])))*0.9</f>
        <v>2.6596461779914587E-4</v>
      </c>
    </row>
    <row r="321" spans="1:11" x14ac:dyDescent="0.25">
      <c r="A321">
        <v>138</v>
      </c>
      <c r="B321">
        <v>-20.95</v>
      </c>
      <c r="C321">
        <v>2.31</v>
      </c>
      <c r="D321">
        <v>-20.8</v>
      </c>
      <c r="E321">
        <v>2.72</v>
      </c>
      <c r="F321">
        <f>_10sept_0_30[[#This Row],[H_mag]]-40</f>
        <v>-60.95</v>
      </c>
      <c r="G321">
        <f>_10sept_0_30[[#This Row],[V_mag]]-40</f>
        <v>-60.8</v>
      </c>
      <c r="H321">
        <f>(10^(_10sept_0_30[[#This Row],[H_mag_adj]]/20)*COS(RADIANS(_10sept_0_30[[#This Row],[H_phase]])))*0.9</f>
        <v>8.0610097726469324E-4</v>
      </c>
      <c r="I321">
        <f>(10^(_10sept_0_30[[#This Row],[H_mag_adj]]/20)*SIN(RADIANS(_10sept_0_30[[#This Row],[H_phase]])))*0.9</f>
        <v>3.2517278841489395E-5</v>
      </c>
      <c r="J321">
        <f>(10^(_10sept_0_30[[#This Row],[V_mag_adj]]/20)*COS(RADIANS(_10sept_0_30[[#This Row],[V_phase]])))*0.9</f>
        <v>8.1988500722586456E-4</v>
      </c>
      <c r="K321">
        <f>(10^(_10sept_0_30[[#This Row],[V_mag_adj]]/20)*SIN(RADIANS(_10sept_0_30[[#This Row],[V_phase]])))*0.9</f>
        <v>3.8951630510234667E-5</v>
      </c>
    </row>
    <row r="322" spans="1:11" x14ac:dyDescent="0.25">
      <c r="A322">
        <v>139</v>
      </c>
      <c r="B322">
        <v>-20.92</v>
      </c>
      <c r="C322">
        <v>-13.91</v>
      </c>
      <c r="D322">
        <v>-20.89</v>
      </c>
      <c r="E322">
        <v>-13.05</v>
      </c>
      <c r="F322">
        <f>_10sept_0_30[[#This Row],[H_mag]]-40</f>
        <v>-60.92</v>
      </c>
      <c r="G322">
        <f>_10sept_0_30[[#This Row],[V_mag]]-40</f>
        <v>-60.89</v>
      </c>
      <c r="H322">
        <f>(10^(_10sept_0_30[[#This Row],[H_mag_adj]]/20)*COS(RADIANS(_10sept_0_30[[#This Row],[H_phase]])))*0.9</f>
        <v>7.8580746032827985E-4</v>
      </c>
      <c r="I322">
        <f>(10^(_10sept_0_30[[#This Row],[H_mag_adj]]/20)*SIN(RADIANS(_10sept_0_30[[#This Row],[H_phase]])))*0.9</f>
        <v>-1.9461324113972126E-4</v>
      </c>
      <c r="J322">
        <f>(10^(_10sept_0_30[[#This Row],[V_mag_adj]]/20)*COS(RADIANS(_10sept_0_30[[#This Row],[V_phase]])))*0.9</f>
        <v>7.9136852025497785E-4</v>
      </c>
      <c r="K322">
        <f>(10^(_10sept_0_30[[#This Row],[V_mag_adj]]/20)*SIN(RADIANS(_10sept_0_30[[#This Row],[V_phase]])))*0.9</f>
        <v>-1.8342937389176746E-4</v>
      </c>
    </row>
    <row r="323" spans="1:11" x14ac:dyDescent="0.25">
      <c r="A323">
        <v>140</v>
      </c>
      <c r="B323">
        <v>-20.95</v>
      </c>
      <c r="C323">
        <v>-29.06</v>
      </c>
      <c r="D323">
        <v>-20.85</v>
      </c>
      <c r="E323">
        <v>-28.89</v>
      </c>
      <c r="F323">
        <f>_10sept_0_30[[#This Row],[H_mag]]-40</f>
        <v>-60.95</v>
      </c>
      <c r="G323">
        <f>_10sept_0_30[[#This Row],[V_mag]]-40</f>
        <v>-60.85</v>
      </c>
      <c r="H323">
        <f>(10^(_10sept_0_30[[#This Row],[H_mag_adj]]/20)*COS(RADIANS(_10sept_0_30[[#This Row],[H_phase]])))*0.9</f>
        <v>7.0519522244717682E-4</v>
      </c>
      <c r="I323">
        <f>(10^(_10sept_0_30[[#This Row],[H_mag_adj]]/20)*SIN(RADIANS(_10sept_0_30[[#This Row],[H_phase]])))*0.9</f>
        <v>-3.9186203848806981E-4</v>
      </c>
      <c r="J323">
        <f>(10^(_10sept_0_30[[#This Row],[V_mag_adj]]/20)*COS(RADIANS(_10sept_0_30[[#This Row],[V_phase]])))*0.9</f>
        <v>7.1453399778088195E-4</v>
      </c>
      <c r="K323">
        <f>(10^(_10sept_0_30[[#This Row],[V_mag_adj]]/20)*SIN(RADIANS(_10sept_0_30[[#This Row],[V_phase]])))*0.9</f>
        <v>-3.9428126061530984E-4</v>
      </c>
    </row>
    <row r="324" spans="1:11" x14ac:dyDescent="0.25">
      <c r="A324">
        <v>141</v>
      </c>
      <c r="B324">
        <v>-20.73</v>
      </c>
      <c r="C324">
        <v>-42.45</v>
      </c>
      <c r="D324">
        <v>-20.73</v>
      </c>
      <c r="E324">
        <v>-43.32</v>
      </c>
      <c r="F324">
        <f>_10sept_0_30[[#This Row],[H_mag]]-40</f>
        <v>-60.730000000000004</v>
      </c>
      <c r="G324">
        <f>_10sept_0_30[[#This Row],[V_mag]]-40</f>
        <v>-60.730000000000004</v>
      </c>
      <c r="H324">
        <f>(10^(_10sept_0_30[[#This Row],[H_mag_adj]]/20)*COS(RADIANS(_10sept_0_30[[#This Row],[H_phase]])))*0.9</f>
        <v>6.1054878762596861E-4</v>
      </c>
      <c r="I324">
        <f>(10^(_10sept_0_30[[#This Row],[H_mag_adj]]/20)*SIN(RADIANS(_10sept_0_30[[#This Row],[H_phase]])))*0.9</f>
        <v>-5.5848548997112981E-4</v>
      </c>
      <c r="J324">
        <f>(10^(_10sept_0_30[[#This Row],[V_mag_adj]]/20)*COS(RADIANS(_10sept_0_30[[#This Row],[V_phase]])))*0.9</f>
        <v>6.0199848203803098E-4</v>
      </c>
      <c r="K324">
        <f>(10^(_10sept_0_30[[#This Row],[V_mag_adj]]/20)*SIN(RADIANS(_10sept_0_30[[#This Row],[V_phase]])))*0.9</f>
        <v>-5.6769154670801604E-4</v>
      </c>
    </row>
    <row r="325" spans="1:11" x14ac:dyDescent="0.25">
      <c r="A325">
        <v>142</v>
      </c>
      <c r="B325">
        <v>-20.54</v>
      </c>
      <c r="C325">
        <v>-55.55</v>
      </c>
      <c r="D325">
        <v>-20.54</v>
      </c>
      <c r="E325">
        <v>-56.9</v>
      </c>
      <c r="F325">
        <f>_10sept_0_30[[#This Row],[H_mag]]-40</f>
        <v>-60.54</v>
      </c>
      <c r="G325">
        <f>_10sept_0_30[[#This Row],[V_mag]]-40</f>
        <v>-60.54</v>
      </c>
      <c r="H325">
        <f>(10^(_10sept_0_30[[#This Row],[H_mag_adj]]/20)*COS(RADIANS(_10sept_0_30[[#This Row],[H_phase]])))*0.9</f>
        <v>4.7843019528028029E-4</v>
      </c>
      <c r="I325">
        <f>(10^(_10sept_0_30[[#This Row],[H_mag_adj]]/20)*SIN(RADIANS(_10sept_0_30[[#This Row],[H_phase]])))*0.9</f>
        <v>-6.9742330587893846E-4</v>
      </c>
      <c r="J325">
        <f>(10^(_10sept_0_30[[#This Row],[V_mag_adj]]/20)*COS(RADIANS(_10sept_0_30[[#This Row],[V_phase]])))*0.9</f>
        <v>4.6186626843928758E-4</v>
      </c>
      <c r="K325">
        <f>(10^(_10sept_0_30[[#This Row],[V_mag_adj]]/20)*SIN(RADIANS(_10sept_0_30[[#This Row],[V_phase]])))*0.9</f>
        <v>-7.0850142513406592E-4</v>
      </c>
    </row>
    <row r="326" spans="1:11" x14ac:dyDescent="0.25">
      <c r="A326">
        <v>143</v>
      </c>
      <c r="B326">
        <v>-20.38</v>
      </c>
      <c r="C326">
        <v>-68.37</v>
      </c>
      <c r="D326">
        <v>-20.49</v>
      </c>
      <c r="E326">
        <v>-67.790000000000006</v>
      </c>
      <c r="F326">
        <f>_10sept_0_30[[#This Row],[H_mag]]-40</f>
        <v>-60.379999999999995</v>
      </c>
      <c r="G326">
        <f>_10sept_0_30[[#This Row],[V_mag]]-40</f>
        <v>-60.489999999999995</v>
      </c>
      <c r="H326">
        <f>(10^(_10sept_0_30[[#This Row],[H_mag_adj]]/20)*COS(RADIANS(_10sept_0_30[[#This Row],[H_phase]])))*0.9</f>
        <v>3.1754932346835527E-4</v>
      </c>
      <c r="I326">
        <f>(10^(_10sept_0_30[[#This Row],[H_mag_adj]]/20)*SIN(RADIANS(_10sept_0_30[[#This Row],[H_phase]])))*0.9</f>
        <v>-8.0081272727374267E-4</v>
      </c>
      <c r="J326">
        <f>(10^(_10sept_0_30[[#This Row],[V_mag_adj]]/20)*COS(RADIANS(_10sept_0_30[[#This Row],[V_phase]])))*0.9</f>
        <v>3.2154150418331245E-4</v>
      </c>
      <c r="K326">
        <f>(10^(_10sept_0_30[[#This Row],[V_mag_adj]]/20)*SIN(RADIANS(_10sept_0_30[[#This Row],[V_phase]])))*0.9</f>
        <v>-7.8752047777280168E-4</v>
      </c>
    </row>
    <row r="327" spans="1:11" x14ac:dyDescent="0.25">
      <c r="A327">
        <v>144</v>
      </c>
      <c r="B327">
        <v>-20.48</v>
      </c>
      <c r="C327">
        <v>-78.98</v>
      </c>
      <c r="D327">
        <v>-20.32</v>
      </c>
      <c r="E327">
        <v>-79.03</v>
      </c>
      <c r="F327">
        <f>_10sept_0_30[[#This Row],[H_mag]]-40</f>
        <v>-60.480000000000004</v>
      </c>
      <c r="G327">
        <f>_10sept_0_30[[#This Row],[V_mag]]-40</f>
        <v>-60.32</v>
      </c>
      <c r="H327">
        <f>(10^(_10sept_0_30[[#This Row],[H_mag_adj]]/20)*COS(RADIANS(_10sept_0_30[[#This Row],[H_phase]])))*0.9</f>
        <v>1.6278730352714196E-4</v>
      </c>
      <c r="I327">
        <f>(10^(_10sept_0_30[[#This Row],[H_mag_adj]]/20)*SIN(RADIANS(_10sept_0_30[[#This Row],[H_phase]])))*0.9</f>
        <v>-8.3591013506568535E-4</v>
      </c>
      <c r="J327">
        <f>(10^(_10sept_0_30[[#This Row],[V_mag_adj]]/20)*COS(RADIANS(_10sept_0_30[[#This Row],[V_phase]])))*0.9</f>
        <v>1.6507065136396156E-4</v>
      </c>
      <c r="K327">
        <f>(10^(_10sept_0_30[[#This Row],[V_mag_adj]]/20)*SIN(RADIANS(_10sept_0_30[[#This Row],[V_phase]])))*0.9</f>
        <v>-8.5159524032842352E-4</v>
      </c>
    </row>
    <row r="328" spans="1:11" x14ac:dyDescent="0.25">
      <c r="A328">
        <v>145</v>
      </c>
      <c r="B328">
        <v>-20.46</v>
      </c>
      <c r="C328">
        <v>-88.69</v>
      </c>
      <c r="D328">
        <v>-20.52</v>
      </c>
      <c r="E328">
        <v>-88.78</v>
      </c>
      <c r="F328">
        <f>_10sept_0_30[[#This Row],[H_mag]]-40</f>
        <v>-60.46</v>
      </c>
      <c r="G328">
        <f>_10sept_0_30[[#This Row],[V_mag]]-40</f>
        <v>-60.519999999999996</v>
      </c>
      <c r="H328">
        <f>(10^(_10sept_0_30[[#This Row],[H_mag_adj]]/20)*COS(RADIANS(_10sept_0_30[[#This Row],[H_phase]])))*0.9</f>
        <v>1.9514316021928376E-5</v>
      </c>
      <c r="I328">
        <f>(10^(_10sept_0_30[[#This Row],[H_mag_adj]]/20)*SIN(RADIANS(_10sept_0_30[[#This Row],[H_phase]])))*0.9</f>
        <v>-8.5335352141391188E-4</v>
      </c>
      <c r="J328">
        <f>(10^(_10sept_0_30[[#This Row],[V_mag_adj]]/20)*COS(RADIANS(_10sept_0_30[[#This Row],[V_phase]])))*0.9</f>
        <v>1.8048740032355627E-5</v>
      </c>
      <c r="K328">
        <f>(10^(_10sept_0_30[[#This Row],[V_mag_adj]]/20)*SIN(RADIANS(_10sept_0_30[[#This Row],[V_phase]])))*0.9</f>
        <v>-8.4750847354701569E-4</v>
      </c>
    </row>
    <row r="329" spans="1:11" x14ac:dyDescent="0.25">
      <c r="A329">
        <v>146</v>
      </c>
      <c r="B329">
        <v>-20.81</v>
      </c>
      <c r="C329">
        <v>-98.3</v>
      </c>
      <c r="D329">
        <v>-20.77</v>
      </c>
      <c r="E329">
        <v>-98.12</v>
      </c>
      <c r="F329">
        <f>_10sept_0_30[[#This Row],[H_mag]]-40</f>
        <v>-60.81</v>
      </c>
      <c r="G329">
        <f>_10sept_0_30[[#This Row],[V_mag]]-40</f>
        <v>-60.769999999999996</v>
      </c>
      <c r="H329">
        <f>(10^(_10sept_0_30[[#This Row],[H_mag_adj]]/20)*COS(RADIANS(_10sept_0_30[[#This Row],[H_phase]])))*0.9</f>
        <v>-1.1835264105669284E-4</v>
      </c>
      <c r="I329">
        <f>(10^(_10sept_0_30[[#This Row],[H_mag_adj]]/20)*SIN(RADIANS(_10sept_0_30[[#This Row],[H_phase]])))*0.9</f>
        <v>-8.1127786487835709E-4</v>
      </c>
      <c r="J329">
        <f>(10^(_10sept_0_30[[#This Row],[V_mag_adj]]/20)*COS(RADIANS(_10sept_0_30[[#This Row],[V_phase]])))*0.9</f>
        <v>-1.1633788063013012E-4</v>
      </c>
      <c r="K329">
        <f>(10^(_10sept_0_30[[#This Row],[V_mag_adj]]/20)*SIN(RADIANS(_10sept_0_30[[#This Row],[V_phase]])))*0.9</f>
        <v>-8.1539206278529786E-4</v>
      </c>
    </row>
    <row r="330" spans="1:11" x14ac:dyDescent="0.25">
      <c r="A330">
        <v>147</v>
      </c>
      <c r="B330">
        <v>-21.33</v>
      </c>
      <c r="C330">
        <v>-107.1</v>
      </c>
      <c r="D330">
        <v>-21.16</v>
      </c>
      <c r="E330">
        <v>-106.91</v>
      </c>
      <c r="F330">
        <f>_10sept_0_30[[#This Row],[H_mag]]-40</f>
        <v>-61.33</v>
      </c>
      <c r="G330">
        <f>_10sept_0_30[[#This Row],[V_mag]]-40</f>
        <v>-61.16</v>
      </c>
      <c r="H330">
        <f>(10^(_10sept_0_30[[#This Row],[H_mag_adj]]/20)*COS(RADIANS(_10sept_0_30[[#This Row],[H_phase]])))*0.9</f>
        <v>-2.2706458541146685E-4</v>
      </c>
      <c r="I330">
        <f>(10^(_10sept_0_30[[#This Row],[H_mag_adj]]/20)*SIN(RADIANS(_10sept_0_30[[#This Row],[H_phase]])))*0.9</f>
        <v>-7.380849700560592E-4</v>
      </c>
      <c r="J330">
        <f>(10^(_10sept_0_30[[#This Row],[V_mag_adj]]/20)*COS(RADIANS(_10sept_0_30[[#This Row],[V_phase]])))*0.9</f>
        <v>-2.2905523554898923E-4</v>
      </c>
      <c r="K330">
        <f>(10^(_10sept_0_30[[#This Row],[V_mag_adj]]/20)*SIN(RADIANS(_10sept_0_30[[#This Row],[V_phase]])))*0.9</f>
        <v>-7.5343675956626515E-4</v>
      </c>
    </row>
    <row r="331" spans="1:11" x14ac:dyDescent="0.25">
      <c r="A331">
        <v>148</v>
      </c>
      <c r="B331">
        <v>-21.81</v>
      </c>
      <c r="C331">
        <v>-115.36</v>
      </c>
      <c r="D331">
        <v>-21.94</v>
      </c>
      <c r="E331">
        <v>-115.95</v>
      </c>
      <c r="F331">
        <f>_10sept_0_30[[#This Row],[H_mag]]-40</f>
        <v>-61.81</v>
      </c>
      <c r="G331">
        <f>_10sept_0_30[[#This Row],[V_mag]]-40</f>
        <v>-61.94</v>
      </c>
      <c r="H331">
        <f>(10^(_10sept_0_30[[#This Row],[H_mag_adj]]/20)*COS(RADIANS(_10sept_0_30[[#This Row],[H_phase]])))*0.9</f>
        <v>-3.129644635020572E-4</v>
      </c>
      <c r="I331">
        <f>(10^(_10sept_0_30[[#This Row],[H_mag_adj]]/20)*SIN(RADIANS(_10sept_0_30[[#This Row],[H_phase]])))*0.9</f>
        <v>-6.6029092052879903E-4</v>
      </c>
      <c r="J331">
        <f>(10^(_10sept_0_30[[#This Row],[V_mag_adj]]/20)*COS(RADIANS(_10sept_0_30[[#This Row],[V_phase]])))*0.9</f>
        <v>-3.149971016090446E-4</v>
      </c>
      <c r="K331">
        <f>(10^(_10sept_0_30[[#This Row],[V_mag_adj]]/20)*SIN(RADIANS(_10sept_0_30[[#This Row],[V_phase]])))*0.9</f>
        <v>-6.4727277303996489E-4</v>
      </c>
    </row>
    <row r="332" spans="1:11" x14ac:dyDescent="0.25">
      <c r="A332">
        <v>149</v>
      </c>
      <c r="B332">
        <v>-22.61</v>
      </c>
      <c r="C332">
        <v>-124.39</v>
      </c>
      <c r="D332">
        <v>-22.69</v>
      </c>
      <c r="E332">
        <v>-125.22</v>
      </c>
      <c r="F332">
        <f>_10sept_0_30[[#This Row],[H_mag]]-40</f>
        <v>-62.61</v>
      </c>
      <c r="G332">
        <f>_10sept_0_30[[#This Row],[V_mag]]-40</f>
        <v>-62.69</v>
      </c>
      <c r="H332">
        <f>(10^(_10sept_0_30[[#This Row],[H_mag_adj]]/20)*COS(RADIANS(_10sept_0_30[[#This Row],[H_phase]])))*0.9</f>
        <v>-3.7640455589198446E-4</v>
      </c>
      <c r="I332">
        <f>(10^(_10sept_0_30[[#This Row],[H_mag_adj]]/20)*SIN(RADIANS(_10sept_0_30[[#This Row],[H_phase]])))*0.9</f>
        <v>-5.4993086100858985E-4</v>
      </c>
      <c r="J332">
        <f>(10^(_10sept_0_30[[#This Row],[V_mag_adj]]/20)*COS(RADIANS(_10sept_0_30[[#This Row],[V_phase]])))*0.9</f>
        <v>-3.8080764029259205E-4</v>
      </c>
      <c r="K332">
        <f>(10^(_10sept_0_30[[#This Row],[V_mag_adj]]/20)*SIN(RADIANS(_10sept_0_30[[#This Row],[V_phase]])))*0.9</f>
        <v>-5.3942938827336866E-4</v>
      </c>
    </row>
    <row r="333" spans="1:11" x14ac:dyDescent="0.25">
      <c r="A333">
        <v>150</v>
      </c>
      <c r="B333">
        <v>-23.45</v>
      </c>
      <c r="C333">
        <v>-134.71</v>
      </c>
      <c r="D333">
        <v>-23.69</v>
      </c>
      <c r="E333">
        <v>-135.38</v>
      </c>
      <c r="F333">
        <f>_10sept_0_30[[#This Row],[H_mag]]-40</f>
        <v>-63.45</v>
      </c>
      <c r="G333">
        <f>_10sept_0_30[[#This Row],[V_mag]]-40</f>
        <v>-63.69</v>
      </c>
      <c r="H333">
        <f>(10^(_10sept_0_30[[#This Row],[H_mag_adj]]/20)*COS(RADIANS(_10sept_0_30[[#This Row],[H_phase]])))*0.9</f>
        <v>-4.2561623543277313E-4</v>
      </c>
      <c r="I333">
        <f>(10^(_10sept_0_30[[#This Row],[H_mag_adj]]/20)*SIN(RADIANS(_10sept_0_30[[#This Row],[H_phase]])))*0.9</f>
        <v>-4.2994666538969712E-4</v>
      </c>
      <c r="J333">
        <f>(10^(_10sept_0_30[[#This Row],[V_mag_adj]]/20)*COS(RADIANS(_10sept_0_30[[#This Row],[V_phase]])))*0.9</f>
        <v>-4.1887924529354246E-4</v>
      </c>
      <c r="K333">
        <f>(10^(_10sept_0_30[[#This Row],[V_mag_adj]]/20)*SIN(RADIANS(_10sept_0_30[[#This Row],[V_phase]])))*0.9</f>
        <v>-4.1335954766413336E-4</v>
      </c>
    </row>
    <row r="334" spans="1:11" x14ac:dyDescent="0.25">
      <c r="A334">
        <v>151</v>
      </c>
      <c r="B334">
        <v>-24.43</v>
      </c>
      <c r="C334">
        <v>-145.91999999999999</v>
      </c>
      <c r="D334">
        <v>-24.43</v>
      </c>
      <c r="E334">
        <v>-145.28</v>
      </c>
      <c r="F334">
        <f>_10sept_0_30[[#This Row],[H_mag]]-40</f>
        <v>-64.430000000000007</v>
      </c>
      <c r="G334">
        <f>_10sept_0_30[[#This Row],[V_mag]]-40</f>
        <v>-64.430000000000007</v>
      </c>
      <c r="H334">
        <f>(10^(_10sept_0_30[[#This Row],[H_mag_adj]]/20)*COS(RADIANS(_10sept_0_30[[#This Row],[H_phase]])))*0.9</f>
        <v>-4.4761753549856263E-4</v>
      </c>
      <c r="I334">
        <f>(10^(_10sept_0_30[[#This Row],[H_mag_adj]]/20)*SIN(RADIANS(_10sept_0_30[[#This Row],[H_phase]])))*0.9</f>
        <v>-3.0283203721159113E-4</v>
      </c>
      <c r="J334">
        <f>(10^(_10sept_0_30[[#This Row],[V_mag_adj]]/20)*COS(RADIANS(_10sept_0_30[[#This Row],[V_phase]])))*0.9</f>
        <v>-4.4420701489882139E-4</v>
      </c>
      <c r="K334">
        <f>(10^(_10sept_0_30[[#This Row],[V_mag_adj]]/20)*SIN(RADIANS(_10sept_0_30[[#This Row],[V_phase]])))*0.9</f>
        <v>-3.0781297692301376E-4</v>
      </c>
    </row>
    <row r="335" spans="1:11" x14ac:dyDescent="0.25">
      <c r="A335">
        <v>152</v>
      </c>
      <c r="B335">
        <v>-25.51</v>
      </c>
      <c r="C335">
        <v>-158.07</v>
      </c>
      <c r="D335">
        <v>-25.42</v>
      </c>
      <c r="E335">
        <v>-157.28</v>
      </c>
      <c r="F335">
        <f>_10sept_0_30[[#This Row],[H_mag]]-40</f>
        <v>-65.510000000000005</v>
      </c>
      <c r="G335">
        <f>_10sept_0_30[[#This Row],[V_mag]]-40</f>
        <v>-65.42</v>
      </c>
      <c r="H335">
        <f>(10^(_10sept_0_30[[#This Row],[H_mag_adj]]/20)*COS(RADIANS(_10sept_0_30[[#This Row],[H_phase]])))*0.9</f>
        <v>-4.4271309240452318E-4</v>
      </c>
      <c r="I335">
        <f>(10^(_10sept_0_30[[#This Row],[H_mag_adj]]/20)*SIN(RADIANS(_10sept_0_30[[#This Row],[H_phase]])))*0.9</f>
        <v>-1.7823884278107802E-4</v>
      </c>
      <c r="J335">
        <f>(10^(_10sept_0_30[[#This Row],[V_mag_adj]]/20)*COS(RADIANS(_10sept_0_30[[#This Row],[V_phase]])))*0.9</f>
        <v>-4.4479855736067236E-4</v>
      </c>
      <c r="K335">
        <f>(10^(_10sept_0_30[[#This Row],[V_mag_adj]]/20)*SIN(RADIANS(_10sept_0_30[[#This Row],[V_phase]])))*0.9</f>
        <v>-1.8624572616268134E-4</v>
      </c>
    </row>
    <row r="336" spans="1:11" x14ac:dyDescent="0.25">
      <c r="A336">
        <v>153</v>
      </c>
      <c r="B336">
        <v>-26.27</v>
      </c>
      <c r="C336">
        <v>-171.3</v>
      </c>
      <c r="D336">
        <v>-26.15</v>
      </c>
      <c r="E336">
        <v>-172.26</v>
      </c>
      <c r="F336">
        <f>_10sept_0_30[[#This Row],[H_mag]]-40</f>
        <v>-66.27</v>
      </c>
      <c r="G336">
        <f>_10sept_0_30[[#This Row],[V_mag]]-40</f>
        <v>-66.150000000000006</v>
      </c>
      <c r="H336">
        <f>(10^(_10sept_0_30[[#This Row],[H_mag_adj]]/20)*COS(RADIANS(_10sept_0_30[[#This Row],[H_phase]])))*0.9</f>
        <v>-4.3223158282752359E-4</v>
      </c>
      <c r="I336">
        <f>(10^(_10sept_0_30[[#This Row],[H_mag_adj]]/20)*SIN(RADIANS(_10sept_0_30[[#This Row],[H_phase]])))*0.9</f>
        <v>-6.6140726440222186E-5</v>
      </c>
      <c r="J336">
        <f>(10^(_10sept_0_30[[#This Row],[V_mag_adj]]/20)*COS(RADIANS(_10sept_0_30[[#This Row],[V_phase]])))*0.9</f>
        <v>-4.3930657167686599E-4</v>
      </c>
      <c r="K336">
        <f>(10^(_10sept_0_30[[#This Row],[V_mag_adj]]/20)*SIN(RADIANS(_10sept_0_30[[#This Row],[V_phase]])))*0.9</f>
        <v>-5.9708908742278589E-5</v>
      </c>
    </row>
    <row r="337" spans="1:11" x14ac:dyDescent="0.25">
      <c r="A337">
        <v>154</v>
      </c>
      <c r="B337">
        <v>-26.59</v>
      </c>
      <c r="C337">
        <v>173.28</v>
      </c>
      <c r="D337">
        <v>-26.56</v>
      </c>
      <c r="E337">
        <v>174.61</v>
      </c>
      <c r="F337">
        <f>_10sept_0_30[[#This Row],[H_mag]]-40</f>
        <v>-66.59</v>
      </c>
      <c r="G337">
        <f>_10sept_0_30[[#This Row],[V_mag]]-40</f>
        <v>-66.56</v>
      </c>
      <c r="H337">
        <f>(10^(_10sept_0_30[[#This Row],[H_mag_adj]]/20)*COS(RADIANS(_10sept_0_30[[#This Row],[H_phase]])))*0.9</f>
        <v>-4.1855116076706792E-4</v>
      </c>
      <c r="I337">
        <f>(10^(_10sept_0_30[[#This Row],[H_mag_adj]]/20)*SIN(RADIANS(_10sept_0_30[[#This Row],[H_phase]])))*0.9</f>
        <v>4.931658528249734E-5</v>
      </c>
      <c r="J337">
        <f>(10^(_10sept_0_30[[#This Row],[V_mag_adj]]/20)*COS(RADIANS(_10sept_0_30[[#This Row],[V_phase]])))*0.9</f>
        <v>-4.2103477152324875E-4</v>
      </c>
      <c r="K337">
        <f>(10^(_10sept_0_30[[#This Row],[V_mag_adj]]/20)*SIN(RADIANS(_10sept_0_30[[#This Row],[V_phase]])))*0.9</f>
        <v>3.9725363974369365E-5</v>
      </c>
    </row>
    <row r="338" spans="1:11" x14ac:dyDescent="0.25">
      <c r="A338">
        <v>155</v>
      </c>
      <c r="B338">
        <v>-26.84</v>
      </c>
      <c r="C338">
        <v>160.52000000000001</v>
      </c>
      <c r="D338">
        <v>-26.93</v>
      </c>
      <c r="E338">
        <v>161.84</v>
      </c>
      <c r="F338">
        <f>_10sept_0_30[[#This Row],[H_mag]]-40</f>
        <v>-66.84</v>
      </c>
      <c r="G338">
        <f>_10sept_0_30[[#This Row],[V_mag]]-40</f>
        <v>-66.930000000000007</v>
      </c>
      <c r="H338">
        <f>(10^(_10sept_0_30[[#This Row],[H_mag_adj]]/20)*COS(RADIANS(_10sept_0_30[[#This Row],[H_phase]])))*0.9</f>
        <v>-3.8604925150997763E-4</v>
      </c>
      <c r="I338">
        <f>(10^(_10sept_0_30[[#This Row],[H_mag_adj]]/20)*SIN(RADIANS(_10sept_0_30[[#This Row],[H_phase]])))*0.9</f>
        <v>1.3655557352470192E-4</v>
      </c>
      <c r="J338">
        <f>(10^(_10sept_0_30[[#This Row],[V_mag_adj]]/20)*COS(RADIANS(_10sept_0_30[[#This Row],[V_phase]])))*0.9</f>
        <v>-3.8508172264101919E-4</v>
      </c>
      <c r="K338">
        <f>(10^(_10sept_0_30[[#This Row],[V_mag_adj]]/20)*SIN(RADIANS(_10sept_0_30[[#This Row],[V_phase]])))*0.9</f>
        <v>1.2631059800764422E-4</v>
      </c>
    </row>
    <row r="339" spans="1:11" x14ac:dyDescent="0.25">
      <c r="A339">
        <v>156</v>
      </c>
      <c r="B339">
        <v>-26.77</v>
      </c>
      <c r="C339">
        <v>148.22</v>
      </c>
      <c r="D339">
        <v>-26.79</v>
      </c>
      <c r="E339">
        <v>150.32</v>
      </c>
      <c r="F339">
        <f>_10sept_0_30[[#This Row],[H_mag]]-40</f>
        <v>-66.77</v>
      </c>
      <c r="G339">
        <f>_10sept_0_30[[#This Row],[V_mag]]-40</f>
        <v>-66.789999999999992</v>
      </c>
      <c r="H339">
        <f>(10^(_10sept_0_30[[#This Row],[H_mag_adj]]/20)*COS(RADIANS(_10sept_0_30[[#This Row],[H_phase]])))*0.9</f>
        <v>-3.5091389290050723E-4</v>
      </c>
      <c r="I339">
        <f>(10^(_10sept_0_30[[#This Row],[H_mag_adj]]/20)*SIN(RADIANS(_10sept_0_30[[#This Row],[H_phase]])))*0.9</f>
        <v>2.1740628645578733E-4</v>
      </c>
      <c r="J339">
        <f>(10^(_10sept_0_30[[#This Row],[V_mag_adj]]/20)*COS(RADIANS(_10sept_0_30[[#This Row],[V_phase]])))*0.9</f>
        <v>-3.5781992945233448E-4</v>
      </c>
      <c r="K339">
        <f>(10^(_10sept_0_30[[#This Row],[V_mag_adj]]/20)*SIN(RADIANS(_10sept_0_30[[#This Row],[V_phase]])))*0.9</f>
        <v>2.0393137819043141E-4</v>
      </c>
    </row>
    <row r="340" spans="1:11" x14ac:dyDescent="0.25">
      <c r="A340">
        <v>157</v>
      </c>
      <c r="B340">
        <v>-26.69</v>
      </c>
      <c r="C340">
        <v>139.66999999999999</v>
      </c>
      <c r="D340">
        <v>-26.73</v>
      </c>
      <c r="E340">
        <v>138.26</v>
      </c>
      <c r="F340">
        <f>_10sept_0_30[[#This Row],[H_mag]]-40</f>
        <v>-66.69</v>
      </c>
      <c r="G340">
        <f>_10sept_0_30[[#This Row],[V_mag]]-40</f>
        <v>-66.73</v>
      </c>
      <c r="H340">
        <f>(10^(_10sept_0_30[[#This Row],[H_mag_adj]]/20)*COS(RADIANS(_10sept_0_30[[#This Row],[H_phase]])))*0.9</f>
        <v>-3.1760349550838342E-4</v>
      </c>
      <c r="I340">
        <f>(10^(_10sept_0_30[[#This Row],[H_mag_adj]]/20)*SIN(RADIANS(_10sept_0_30[[#This Row],[H_phase]])))*0.9</f>
        <v>2.6963337762892197E-4</v>
      </c>
      <c r="J340">
        <f>(10^(_10sept_0_30[[#This Row],[V_mag_adj]]/20)*COS(RADIANS(_10sept_0_30[[#This Row],[V_phase]])))*0.9</f>
        <v>-3.0944422234744951E-4</v>
      </c>
      <c r="K340">
        <f>(10^(_10sept_0_30[[#This Row],[V_mag_adj]]/20)*SIN(RADIANS(_10sept_0_30[[#This Row],[V_phase]])))*0.9</f>
        <v>2.7609251108604824E-4</v>
      </c>
    </row>
    <row r="341" spans="1:11" x14ac:dyDescent="0.25">
      <c r="A341">
        <v>158</v>
      </c>
      <c r="B341">
        <v>-26.67</v>
      </c>
      <c r="C341">
        <v>129.85</v>
      </c>
      <c r="D341">
        <v>-26.66</v>
      </c>
      <c r="E341">
        <v>129.51</v>
      </c>
      <c r="F341">
        <f>_10sept_0_30[[#This Row],[H_mag]]-40</f>
        <v>-66.67</v>
      </c>
      <c r="G341">
        <f>_10sept_0_30[[#This Row],[V_mag]]-40</f>
        <v>-66.66</v>
      </c>
      <c r="H341">
        <f>(10^(_10sept_0_30[[#This Row],[H_mag_adj]]/20)*COS(RADIANS(_10sept_0_30[[#This Row],[H_phase]])))*0.9</f>
        <v>-2.6757861176052942E-4</v>
      </c>
      <c r="I341">
        <f>(10^(_10sept_0_30[[#This Row],[H_mag_adj]]/20)*SIN(RADIANS(_10sept_0_30[[#This Row],[H_phase]])))*0.9</f>
        <v>3.2058853229799373E-4</v>
      </c>
      <c r="J341">
        <f>(10^(_10sept_0_30[[#This Row],[V_mag_adj]]/20)*COS(RADIANS(_10sept_0_30[[#This Row],[V_phase]])))*0.9</f>
        <v>-2.6597754282302311E-4</v>
      </c>
      <c r="K341">
        <f>(10^(_10sept_0_30[[#This Row],[V_mag_adj]]/20)*SIN(RADIANS(_10sept_0_30[[#This Row],[V_phase]])))*0.9</f>
        <v>3.2254184822313011E-4</v>
      </c>
    </row>
    <row r="342" spans="1:11" x14ac:dyDescent="0.25">
      <c r="A342">
        <v>159</v>
      </c>
      <c r="B342">
        <v>-26.61</v>
      </c>
      <c r="C342">
        <v>122.58</v>
      </c>
      <c r="D342">
        <v>-26.78</v>
      </c>
      <c r="E342">
        <v>122.2</v>
      </c>
      <c r="F342">
        <f>_10sept_0_30[[#This Row],[H_mag]]-40</f>
        <v>-66.61</v>
      </c>
      <c r="G342">
        <f>_10sept_0_30[[#This Row],[V_mag]]-40</f>
        <v>-66.78</v>
      </c>
      <c r="H342">
        <f>(10^(_10sept_0_30[[#This Row],[H_mag_adj]]/20)*COS(RADIANS(_10sept_0_30[[#This Row],[H_phase]])))*0.9</f>
        <v>-2.2641719720343224E-4</v>
      </c>
      <c r="I342">
        <f>(10^(_10sept_0_30[[#This Row],[H_mag_adj]]/20)*SIN(RADIANS(_10sept_0_30[[#This Row],[H_phase]])))*0.9</f>
        <v>3.5431112834601318E-4</v>
      </c>
      <c r="J342">
        <f>(10^(_10sept_0_30[[#This Row],[V_mag_adj]]/20)*COS(RADIANS(_10sept_0_30[[#This Row],[V_phase]])))*0.9</f>
        <v>-2.1971964825401294E-4</v>
      </c>
      <c r="K342">
        <f>(10^(_10sept_0_30[[#This Row],[V_mag_adj]]/20)*SIN(RADIANS(_10sept_0_30[[#This Row],[V_phase]])))*0.9</f>
        <v>3.4890888028916403E-4</v>
      </c>
    </row>
    <row r="343" spans="1:11" x14ac:dyDescent="0.25">
      <c r="A343">
        <v>160</v>
      </c>
      <c r="B343">
        <v>-26.87</v>
      </c>
      <c r="C343">
        <v>116.32</v>
      </c>
      <c r="D343">
        <v>-26.99</v>
      </c>
      <c r="E343">
        <v>114.95</v>
      </c>
      <c r="F343">
        <f>_10sept_0_30[[#This Row],[H_mag]]-40</f>
        <v>-66.87</v>
      </c>
      <c r="G343">
        <f>_10sept_0_30[[#This Row],[V_mag]]-40</f>
        <v>-66.989999999999995</v>
      </c>
      <c r="H343">
        <f>(10^(_10sept_0_30[[#This Row],[H_mag_adj]]/20)*COS(RADIANS(_10sept_0_30[[#This Row],[H_phase]])))*0.9</f>
        <v>-1.8093501516329211E-4</v>
      </c>
      <c r="I343">
        <f>(10^(_10sept_0_30[[#This Row],[H_mag_adj]]/20)*SIN(RADIANS(_10sept_0_30[[#This Row],[H_phase]])))*0.9</f>
        <v>3.6577268701008071E-4</v>
      </c>
      <c r="J343">
        <f>(10^(_10sept_0_30[[#This Row],[V_mag_adj]]/20)*COS(RADIANS(_10sept_0_30[[#This Row],[V_phase]])))*0.9</f>
        <v>-1.6977630905786603E-4</v>
      </c>
      <c r="K343">
        <f>(10^(_10sept_0_30[[#This Row],[V_mag_adj]]/20)*SIN(RADIANS(_10sept_0_30[[#This Row],[V_phase]])))*0.9</f>
        <v>3.6491754729382368E-4</v>
      </c>
    </row>
    <row r="344" spans="1:11" x14ac:dyDescent="0.25">
      <c r="A344">
        <v>161</v>
      </c>
      <c r="B344">
        <v>-27.3</v>
      </c>
      <c r="C344">
        <v>109.01</v>
      </c>
      <c r="D344">
        <v>-27.5</v>
      </c>
      <c r="E344">
        <v>110.17</v>
      </c>
      <c r="F344">
        <f>_10sept_0_30[[#This Row],[H_mag]]-40</f>
        <v>-67.3</v>
      </c>
      <c r="G344">
        <f>_10sept_0_30[[#This Row],[V_mag]]-40</f>
        <v>-67.5</v>
      </c>
      <c r="H344">
        <f>(10^(_10sept_0_30[[#This Row],[H_mag_adj]]/20)*COS(RADIANS(_10sept_0_30[[#This Row],[H_phase]])))*0.9</f>
        <v>-1.2650407053559206E-4</v>
      </c>
      <c r="I344">
        <f>(10^(_10sept_0_30[[#This Row],[H_mag_adj]]/20)*SIN(RADIANS(_10sept_0_30[[#This Row],[H_phase]])))*0.9</f>
        <v>3.6718629904670778E-4</v>
      </c>
      <c r="J344">
        <f>(10^(_10sept_0_30[[#This Row],[V_mag_adj]]/20)*COS(RADIANS(_10sept_0_30[[#This Row],[V_phase]])))*0.9</f>
        <v>-1.3086342374492318E-4</v>
      </c>
      <c r="K344">
        <f>(10^(_10sept_0_30[[#This Row],[V_mag_adj]]/20)*SIN(RADIANS(_10sept_0_30[[#This Row],[V_phase]])))*0.9</f>
        <v>3.56251872330391E-4</v>
      </c>
    </row>
    <row r="345" spans="1:11" x14ac:dyDescent="0.25">
      <c r="A345">
        <v>162</v>
      </c>
      <c r="B345">
        <v>-28.19</v>
      </c>
      <c r="C345">
        <v>102.72</v>
      </c>
      <c r="D345">
        <v>-28.13</v>
      </c>
      <c r="E345">
        <v>102.25</v>
      </c>
      <c r="F345">
        <f>_10sept_0_30[[#This Row],[H_mag]]-40</f>
        <v>-68.19</v>
      </c>
      <c r="G345">
        <f>_10sept_0_30[[#This Row],[V_mag]]-40</f>
        <v>-68.13</v>
      </c>
      <c r="H345">
        <f>(10^(_10sept_0_30[[#This Row],[H_mag_adj]]/20)*COS(RADIANS(_10sept_0_30[[#This Row],[H_phase]])))*0.9</f>
        <v>-7.7185127356482619E-5</v>
      </c>
      <c r="I345">
        <f>(10^(_10sept_0_30[[#This Row],[H_mag_adj]]/20)*SIN(RADIANS(_10sept_0_30[[#This Row],[H_phase]])))*0.9</f>
        <v>3.4194083681123787E-4</v>
      </c>
      <c r="J345">
        <f>(10^(_10sept_0_30[[#This Row],[V_mag_adj]]/20)*COS(RADIANS(_10sept_0_30[[#This Row],[V_phase]])))*0.9</f>
        <v>-7.4893165942116726E-5</v>
      </c>
      <c r="K345">
        <f>(10^(_10sept_0_30[[#This Row],[V_mag_adj]]/20)*SIN(RADIANS(_10sept_0_30[[#This Row],[V_phase]])))*0.9</f>
        <v>3.4493700810396137E-4</v>
      </c>
    </row>
    <row r="346" spans="1:11" x14ac:dyDescent="0.25">
      <c r="A346">
        <v>163</v>
      </c>
      <c r="B346">
        <v>-29.01</v>
      </c>
      <c r="C346">
        <v>94.52</v>
      </c>
      <c r="D346">
        <v>-29.08</v>
      </c>
      <c r="E346">
        <v>95.08</v>
      </c>
      <c r="F346">
        <f>_10sept_0_30[[#This Row],[H_mag]]-40</f>
        <v>-69.010000000000005</v>
      </c>
      <c r="G346">
        <f>_10sept_0_30[[#This Row],[V_mag]]-40</f>
        <v>-69.08</v>
      </c>
      <c r="H346">
        <f>(10^(_10sept_0_30[[#This Row],[H_mag_adj]]/20)*COS(RADIANS(_10sept_0_30[[#This Row],[H_phase]])))*0.9</f>
        <v>-2.5136670344303485E-5</v>
      </c>
      <c r="I346">
        <f>(10^(_10sept_0_30[[#This Row],[H_mag_adj]]/20)*SIN(RADIANS(_10sept_0_30[[#This Row],[H_phase]])))*0.9</f>
        <v>3.1797260080592863E-4</v>
      </c>
      <c r="J346">
        <f>(10^(_10sept_0_30[[#This Row],[V_mag_adj]]/20)*COS(RADIANS(_10sept_0_30[[#This Row],[V_phase]])))*0.9</f>
        <v>-2.8016535917448532E-5</v>
      </c>
      <c r="K346">
        <f>(10^(_10sept_0_30[[#This Row],[V_mag_adj]]/20)*SIN(RADIANS(_10sept_0_30[[#This Row],[V_phase]])))*0.9</f>
        <v>3.1516157098255437E-4</v>
      </c>
    </row>
    <row r="347" spans="1:11" x14ac:dyDescent="0.25">
      <c r="A347">
        <v>164</v>
      </c>
      <c r="B347">
        <v>-30.47</v>
      </c>
      <c r="C347">
        <v>86.68</v>
      </c>
      <c r="D347">
        <v>-30.44</v>
      </c>
      <c r="E347">
        <v>88.17</v>
      </c>
      <c r="F347">
        <f>_10sept_0_30[[#This Row],[H_mag]]-40</f>
        <v>-70.47</v>
      </c>
      <c r="G347">
        <f>_10sept_0_30[[#This Row],[V_mag]]-40</f>
        <v>-70.44</v>
      </c>
      <c r="H347">
        <f>(10^(_10sept_0_30[[#This Row],[H_mag_adj]]/20)*COS(RADIANS(_10sept_0_30[[#This Row],[H_phase]])))*0.9</f>
        <v>1.5614026109426148E-5</v>
      </c>
      <c r="I347">
        <f>(10^(_10sept_0_30[[#This Row],[H_mag_adj]]/20)*SIN(RADIANS(_10sept_0_30[[#This Row],[H_phase]])))*0.9</f>
        <v>2.6916153986633129E-4</v>
      </c>
      <c r="J347">
        <f>(10^(_10sept_0_30[[#This Row],[V_mag_adj]]/20)*COS(RADIANS(_10sept_0_30[[#This Row],[V_phase]])))*0.9</f>
        <v>8.6396694034922216E-6</v>
      </c>
      <c r="K347">
        <f>(10^(_10sept_0_30[[#This Row],[V_mag_adj]]/20)*SIN(RADIANS(_10sept_0_30[[#This Row],[V_phase]])))*0.9</f>
        <v>2.7040888203626898E-4</v>
      </c>
    </row>
    <row r="348" spans="1:11" x14ac:dyDescent="0.25">
      <c r="A348">
        <v>165</v>
      </c>
      <c r="B348">
        <v>-31.88</v>
      </c>
      <c r="C348">
        <v>78.150000000000006</v>
      </c>
      <c r="D348">
        <v>-32.17</v>
      </c>
      <c r="E348">
        <v>78.03</v>
      </c>
      <c r="F348">
        <f>_10sept_0_30[[#This Row],[H_mag]]-40</f>
        <v>-71.88</v>
      </c>
      <c r="G348">
        <f>_10sept_0_30[[#This Row],[V_mag]]-40</f>
        <v>-72.17</v>
      </c>
      <c r="H348">
        <f>(10^(_10sept_0_30[[#This Row],[H_mag_adj]]/20)*COS(RADIANS(_10sept_0_30[[#This Row],[H_phase]])))*0.9</f>
        <v>4.7069288425075049E-5</v>
      </c>
      <c r="I348">
        <f>(10^(_10sept_0_30[[#This Row],[H_mag_adj]]/20)*SIN(RADIANS(_10sept_0_30[[#This Row],[H_phase]])))*0.9</f>
        <v>2.2432982682774117E-4</v>
      </c>
      <c r="J348">
        <f>(10^(_10sept_0_30[[#This Row],[V_mag_adj]]/20)*COS(RADIANS(_10sept_0_30[[#This Row],[V_phase]])))*0.9</f>
        <v>4.5978015877718661E-5</v>
      </c>
      <c r="K348">
        <f>(10^(_10sept_0_30[[#This Row],[V_mag_adj]]/20)*SIN(RADIANS(_10sept_0_30[[#This Row],[V_phase]])))*0.9</f>
        <v>2.1686785089684692E-4</v>
      </c>
    </row>
    <row r="349" spans="1:11" x14ac:dyDescent="0.25">
      <c r="A349">
        <v>166</v>
      </c>
      <c r="B349">
        <v>-33.729999999999997</v>
      </c>
      <c r="C349">
        <v>63.31</v>
      </c>
      <c r="D349">
        <v>-33.97</v>
      </c>
      <c r="E349">
        <v>63.01</v>
      </c>
      <c r="F349">
        <f>_10sept_0_30[[#This Row],[H_mag]]-40</f>
        <v>-73.72999999999999</v>
      </c>
      <c r="G349">
        <f>_10sept_0_30[[#This Row],[V_mag]]-40</f>
        <v>-73.97</v>
      </c>
      <c r="H349">
        <f>(10^(_10sept_0_30[[#This Row],[H_mag_adj]]/20)*COS(RADIANS(_10sept_0_30[[#This Row],[H_phase]])))*0.9</f>
        <v>8.3204449216051698E-5</v>
      </c>
      <c r="I349">
        <f>(10^(_10sept_0_30[[#This Row],[H_mag_adj]]/20)*SIN(RADIANS(_10sept_0_30[[#This Row],[H_phase]])))*0.9</f>
        <v>1.6550558866898225E-4</v>
      </c>
      <c r="J349">
        <f>(10^(_10sept_0_30[[#This Row],[V_mag_adj]]/20)*COS(RADIANS(_10sept_0_30[[#This Row],[V_phase]])))*0.9</f>
        <v>8.1778752048417927E-5</v>
      </c>
      <c r="K349">
        <f>(10^(_10sept_0_30[[#This Row],[V_mag_adj]]/20)*SIN(RADIANS(_10sept_0_30[[#This Row],[V_phase]])))*0.9</f>
        <v>1.6056911235108343E-4</v>
      </c>
    </row>
    <row r="350" spans="1:11" x14ac:dyDescent="0.25">
      <c r="A350">
        <v>167</v>
      </c>
      <c r="B350">
        <v>-35.4</v>
      </c>
      <c r="C350">
        <v>42.54</v>
      </c>
      <c r="D350">
        <v>-35.15</v>
      </c>
      <c r="E350">
        <v>40.57</v>
      </c>
      <c r="F350">
        <f>_10sept_0_30[[#This Row],[H_mag]]-40</f>
        <v>-75.400000000000006</v>
      </c>
      <c r="G350">
        <f>_10sept_0_30[[#This Row],[V_mag]]-40</f>
        <v>-75.150000000000006</v>
      </c>
      <c r="H350">
        <f>(10^(_10sept_0_30[[#This Row],[H_mag_adj]]/20)*COS(RADIANS(_10sept_0_30[[#This Row],[H_phase]])))*0.9</f>
        <v>1.1261477466603972E-4</v>
      </c>
      <c r="I350">
        <f>(10^(_10sept_0_30[[#This Row],[H_mag_adj]]/20)*SIN(RADIANS(_10sept_0_30[[#This Row],[H_phase]])))*0.9</f>
        <v>1.0333715547779775E-4</v>
      </c>
      <c r="J350">
        <f>(10^(_10sept_0_30[[#This Row],[V_mag_adj]]/20)*COS(RADIANS(_10sept_0_30[[#This Row],[V_phase]])))*0.9</f>
        <v>1.1949075260424184E-4</v>
      </c>
      <c r="K350">
        <f>(10^(_10sept_0_30[[#This Row],[V_mag_adj]]/20)*SIN(RADIANS(_10sept_0_30[[#This Row],[V_phase]])))*0.9</f>
        <v>1.0230748290871719E-4</v>
      </c>
    </row>
    <row r="351" spans="1:11" x14ac:dyDescent="0.25">
      <c r="A351">
        <v>168</v>
      </c>
      <c r="B351">
        <v>-36.46</v>
      </c>
      <c r="C351">
        <v>13.8</v>
      </c>
      <c r="D351">
        <v>-36.64</v>
      </c>
      <c r="E351">
        <v>19.22</v>
      </c>
      <c r="F351">
        <f>_10sept_0_30[[#This Row],[H_mag]]-40</f>
        <v>-76.460000000000008</v>
      </c>
      <c r="G351">
        <f>_10sept_0_30[[#This Row],[V_mag]]-40</f>
        <v>-76.64</v>
      </c>
      <c r="H351">
        <f>(10^(_10sept_0_30[[#This Row],[H_mag_adj]]/20)*COS(RADIANS(_10sept_0_30[[#This Row],[H_phase]])))*0.9</f>
        <v>1.3137774217567081E-4</v>
      </c>
      <c r="I351">
        <f>(10^(_10sept_0_30[[#This Row],[H_mag_adj]]/20)*SIN(RADIANS(_10sept_0_30[[#This Row],[H_phase]])))*0.9</f>
        <v>3.2269468536262677E-5</v>
      </c>
      <c r="J351">
        <f>(10^(_10sept_0_30[[#This Row],[V_mag_adj]]/20)*COS(RADIANS(_10sept_0_30[[#This Row],[V_phase]])))*0.9</f>
        <v>1.2512232327965914E-4</v>
      </c>
      <c r="K351">
        <f>(10^(_10sept_0_30[[#This Row],[V_mag_adj]]/20)*SIN(RADIANS(_10sept_0_30[[#This Row],[V_phase]])))*0.9</f>
        <v>4.3621181393217478E-5</v>
      </c>
    </row>
    <row r="352" spans="1:11" x14ac:dyDescent="0.25">
      <c r="A352">
        <v>169</v>
      </c>
      <c r="B352">
        <v>-35.96</v>
      </c>
      <c r="C352">
        <v>-5.24</v>
      </c>
      <c r="D352">
        <v>-36.090000000000003</v>
      </c>
      <c r="E352">
        <v>-3.86</v>
      </c>
      <c r="F352">
        <f>_10sept_0_30[[#This Row],[H_mag]]-40</f>
        <v>-75.960000000000008</v>
      </c>
      <c r="G352">
        <f>_10sept_0_30[[#This Row],[V_mag]]-40</f>
        <v>-76.09</v>
      </c>
      <c r="H352">
        <f>(10^(_10sept_0_30[[#This Row],[H_mag_adj]]/20)*COS(RADIANS(_10sept_0_30[[#This Row],[H_phase]])))*0.9</f>
        <v>1.4269992296589862E-4</v>
      </c>
      <c r="I352">
        <f>(10^(_10sept_0_30[[#This Row],[H_mag_adj]]/20)*SIN(RADIANS(_10sept_0_30[[#This Row],[H_phase]])))*0.9</f>
        <v>-1.3087165184240354E-5</v>
      </c>
      <c r="J352">
        <f>(10^(_10sept_0_30[[#This Row],[V_mag_adj]]/20)*COS(RADIANS(_10sept_0_30[[#This Row],[V_phase]])))*0.9</f>
        <v>1.4084978930557442E-4</v>
      </c>
      <c r="K352">
        <f>(10^(_10sept_0_30[[#This Row],[V_mag_adj]]/20)*SIN(RADIANS(_10sept_0_30[[#This Row],[V_phase]])))*0.9</f>
        <v>-9.5033912984287316E-6</v>
      </c>
    </row>
    <row r="353" spans="1:11" x14ac:dyDescent="0.25">
      <c r="A353">
        <v>170</v>
      </c>
      <c r="B353">
        <v>-35.24</v>
      </c>
      <c r="C353">
        <v>-23.98</v>
      </c>
      <c r="D353">
        <v>-35.28</v>
      </c>
      <c r="E353">
        <v>-22.05</v>
      </c>
      <c r="F353">
        <f>_10sept_0_30[[#This Row],[H_mag]]-40</f>
        <v>-75.240000000000009</v>
      </c>
      <c r="G353">
        <f>_10sept_0_30[[#This Row],[V_mag]]-40</f>
        <v>-75.28</v>
      </c>
      <c r="H353">
        <f>(10^(_10sept_0_30[[#This Row],[H_mag_adj]]/20)*COS(RADIANS(_10sept_0_30[[#This Row],[H_phase]])))*0.9</f>
        <v>1.4224602391942599E-4</v>
      </c>
      <c r="I353">
        <f>(10^(_10sept_0_30[[#This Row],[H_mag_adj]]/20)*SIN(RADIANS(_10sept_0_30[[#This Row],[H_phase]])))*0.9</f>
        <v>-6.3272523544113295E-5</v>
      </c>
      <c r="J353">
        <f>(10^(_10sept_0_30[[#This Row],[V_mag_adj]]/20)*COS(RADIANS(_10sept_0_30[[#This Row],[V_phase]])))*0.9</f>
        <v>1.4363327209961121E-4</v>
      </c>
      <c r="K353">
        <f>(10^(_10sept_0_30[[#This Row],[V_mag_adj]]/20)*SIN(RADIANS(_10sept_0_30[[#This Row],[V_phase]])))*0.9</f>
        <v>-5.8177464718791208E-5</v>
      </c>
    </row>
    <row r="354" spans="1:11" x14ac:dyDescent="0.25">
      <c r="A354">
        <v>171</v>
      </c>
      <c r="B354">
        <v>-34.18</v>
      </c>
      <c r="C354">
        <v>-35.799999999999997</v>
      </c>
      <c r="D354">
        <v>-34.17</v>
      </c>
      <c r="E354">
        <v>-37.29</v>
      </c>
      <c r="F354">
        <f>_10sept_0_30[[#This Row],[H_mag]]-40</f>
        <v>-74.180000000000007</v>
      </c>
      <c r="G354">
        <f>_10sept_0_30[[#This Row],[V_mag]]-40</f>
        <v>-74.17</v>
      </c>
      <c r="H354">
        <f>(10^(_10sept_0_30[[#This Row],[H_mag_adj]]/20)*COS(RADIANS(_10sept_0_30[[#This Row],[H_phase]])))*0.9</f>
        <v>1.426584620342441E-4</v>
      </c>
      <c r="I354">
        <f>(10^(_10sept_0_30[[#This Row],[H_mag_adj]]/20)*SIN(RADIANS(_10sept_0_30[[#This Row],[H_phase]])))*0.9</f>
        <v>-1.0288852777675381E-4</v>
      </c>
      <c r="J354">
        <f>(10^(_10sept_0_30[[#This Row],[V_mag_adj]]/20)*COS(RADIANS(_10sept_0_30[[#This Row],[V_phase]])))*0.9</f>
        <v>1.4009606853777854E-4</v>
      </c>
      <c r="K354">
        <f>(10^(_10sept_0_30[[#This Row],[V_mag_adj]]/20)*SIN(RADIANS(_10sept_0_30[[#This Row],[V_phase]])))*0.9</f>
        <v>-1.0668596809759307E-4</v>
      </c>
    </row>
    <row r="355" spans="1:11" x14ac:dyDescent="0.25">
      <c r="A355">
        <v>172</v>
      </c>
      <c r="B355">
        <v>-34.119999999999997</v>
      </c>
      <c r="C355">
        <v>-47.62</v>
      </c>
      <c r="D355">
        <v>-34.01</v>
      </c>
      <c r="E355">
        <v>-46.56</v>
      </c>
      <c r="F355">
        <f>_10sept_0_30[[#This Row],[H_mag]]-40</f>
        <v>-74.12</v>
      </c>
      <c r="G355">
        <f>_10sept_0_30[[#This Row],[V_mag]]-40</f>
        <v>-74.009999999999991</v>
      </c>
      <c r="H355">
        <f>(10^(_10sept_0_30[[#This Row],[H_mag_adj]]/20)*COS(RADIANS(_10sept_0_30[[#This Row],[H_phase]])))*0.9</f>
        <v>1.193798773497527E-4</v>
      </c>
      <c r="I355">
        <f>(10^(_10sept_0_30[[#This Row],[H_mag_adj]]/20)*SIN(RADIANS(_10sept_0_30[[#This Row],[H_phase]])))*0.9</f>
        <v>-1.3082933204220236E-4</v>
      </c>
      <c r="J355">
        <f>(10^(_10sept_0_30[[#This Row],[V_mag_adj]]/20)*COS(RADIANS(_10sept_0_30[[#This Row],[V_phase]])))*0.9</f>
        <v>1.2333176855758041E-4</v>
      </c>
      <c r="K355">
        <f>(10^(_10sept_0_30[[#This Row],[V_mag_adj]]/20)*SIN(RADIANS(_10sept_0_30[[#This Row],[V_phase]])))*0.9</f>
        <v>-1.3023743844027398E-4</v>
      </c>
    </row>
    <row r="356" spans="1:11" x14ac:dyDescent="0.25">
      <c r="A356">
        <v>173</v>
      </c>
      <c r="B356">
        <v>-33.880000000000003</v>
      </c>
      <c r="C356">
        <v>-52.63</v>
      </c>
      <c r="D356">
        <v>-34.549999999999997</v>
      </c>
      <c r="E356">
        <v>-56.25</v>
      </c>
      <c r="F356">
        <f>_10sept_0_30[[#This Row],[H_mag]]-40</f>
        <v>-73.88</v>
      </c>
      <c r="G356">
        <f>_10sept_0_30[[#This Row],[V_mag]]-40</f>
        <v>-74.55</v>
      </c>
      <c r="H356">
        <f>(10^(_10sept_0_30[[#This Row],[H_mag_adj]]/20)*COS(RADIANS(_10sept_0_30[[#This Row],[H_phase]])))*0.9</f>
        <v>1.1051021880501143E-4</v>
      </c>
      <c r="I356">
        <f>(10^(_10sept_0_30[[#This Row],[H_mag_adj]]/20)*SIN(RADIANS(_10sept_0_30[[#This Row],[H_phase]])))*0.9</f>
        <v>-1.4469832403244794E-4</v>
      </c>
      <c r="J356">
        <f>(10^(_10sept_0_30[[#This Row],[V_mag_adj]]/20)*COS(RADIANS(_10sept_0_30[[#This Row],[V_phase]])))*0.9</f>
        <v>9.3644328115782903E-5</v>
      </c>
      <c r="K356">
        <f>(10^(_10sept_0_30[[#This Row],[V_mag_adj]]/20)*SIN(RADIANS(_10sept_0_30[[#This Row],[V_phase]])))*0.9</f>
        <v>-1.4014864109901853E-4</v>
      </c>
    </row>
    <row r="357" spans="1:11" x14ac:dyDescent="0.25">
      <c r="A357">
        <v>174</v>
      </c>
      <c r="B357">
        <v>-33.880000000000003</v>
      </c>
      <c r="C357">
        <v>-65.45</v>
      </c>
      <c r="D357">
        <v>-34.04</v>
      </c>
      <c r="E357">
        <v>-64.86</v>
      </c>
      <c r="F357">
        <f>_10sept_0_30[[#This Row],[H_mag]]-40</f>
        <v>-73.88</v>
      </c>
      <c r="G357">
        <f>_10sept_0_30[[#This Row],[V_mag]]-40</f>
        <v>-74.039999999999992</v>
      </c>
      <c r="H357">
        <f>(10^(_10sept_0_30[[#This Row],[H_mag_adj]]/20)*COS(RADIANS(_10sept_0_30[[#This Row],[H_phase]])))*0.9</f>
        <v>7.5648467237700615E-5</v>
      </c>
      <c r="I357">
        <f>(10^(_10sept_0_30[[#This Row],[H_mag_adj]]/20)*SIN(RADIANS(_10sept_0_30[[#This Row],[H_phase]])))*0.9</f>
        <v>-1.6561226658287525E-4</v>
      </c>
      <c r="J357">
        <f>(10^(_10sept_0_30[[#This Row],[V_mag_adj]]/20)*COS(RADIANS(_10sept_0_30[[#This Row],[V_phase]])))*0.9</f>
        <v>7.5938016036364121E-5</v>
      </c>
      <c r="K357">
        <f>(10^(_10sept_0_30[[#This Row],[V_mag_adj]]/20)*SIN(RADIANS(_10sept_0_30[[#This Row],[V_phase]])))*0.9</f>
        <v>-1.6181612771463318E-4</v>
      </c>
    </row>
    <row r="358" spans="1:11" x14ac:dyDescent="0.25">
      <c r="A358">
        <v>175</v>
      </c>
      <c r="B358">
        <v>-34.24</v>
      </c>
      <c r="C358">
        <v>-72.72</v>
      </c>
      <c r="D358">
        <v>-34.590000000000003</v>
      </c>
      <c r="E358">
        <v>-73.88</v>
      </c>
      <c r="F358">
        <f>_10sept_0_30[[#This Row],[H_mag]]-40</f>
        <v>-74.240000000000009</v>
      </c>
      <c r="G358">
        <f>_10sept_0_30[[#This Row],[V_mag]]-40</f>
        <v>-74.59</v>
      </c>
      <c r="H358">
        <f>(10^(_10sept_0_30[[#This Row],[H_mag_adj]]/20)*COS(RADIANS(_10sept_0_30[[#This Row],[H_phase]])))*0.9</f>
        <v>5.1887142966662028E-5</v>
      </c>
      <c r="I358">
        <f>(10^(_10sept_0_30[[#This Row],[H_mag_adj]]/20)*SIN(RADIANS(_10sept_0_30[[#This Row],[H_phase]])))*0.9</f>
        <v>-1.6679547989215324E-4</v>
      </c>
      <c r="J358">
        <f>(10^(_10sept_0_30[[#This Row],[V_mag_adj]]/20)*COS(RADIANS(_10sept_0_30[[#This Row],[V_phase]])))*0.9</f>
        <v>4.6584367731360533E-5</v>
      </c>
      <c r="K358">
        <f>(10^(_10sept_0_30[[#This Row],[V_mag_adj]]/20)*SIN(RADIANS(_10sept_0_30[[#This Row],[V_phase]])))*0.9</f>
        <v>-1.6118413619202408E-4</v>
      </c>
    </row>
    <row r="359" spans="1:11" x14ac:dyDescent="0.25">
      <c r="A359">
        <v>176</v>
      </c>
      <c r="B359">
        <v>-35.299999999999997</v>
      </c>
      <c r="C359">
        <v>-84.25</v>
      </c>
      <c r="D359">
        <v>-35.270000000000003</v>
      </c>
      <c r="E359">
        <v>-82.94</v>
      </c>
      <c r="F359">
        <f>_10sept_0_30[[#This Row],[H_mag]]-40</f>
        <v>-75.3</v>
      </c>
      <c r="G359">
        <f>_10sept_0_30[[#This Row],[V_mag]]-40</f>
        <v>-75.27000000000001</v>
      </c>
      <c r="H359">
        <f>(10^(_10sept_0_30[[#This Row],[H_mag_adj]]/20)*COS(RADIANS(_10sept_0_30[[#This Row],[H_phase]])))*0.9</f>
        <v>1.5490252020280247E-5</v>
      </c>
      <c r="I359">
        <f>(10^(_10sept_0_30[[#This Row],[H_mag_adj]]/20)*SIN(RADIANS(_10sept_0_30[[#This Row],[H_phase]])))*0.9</f>
        <v>-1.5383382862148998E-4</v>
      </c>
      <c r="J359">
        <f>(10^(_10sept_0_30[[#This Row],[V_mag_adj]]/20)*COS(RADIANS(_10sept_0_30[[#This Row],[V_phase]])))*0.9</f>
        <v>1.906887283568981E-5</v>
      </c>
      <c r="K359">
        <f>(10^(_10sept_0_30[[#This Row],[V_mag_adj]]/20)*SIN(RADIANS(_10sept_0_30[[#This Row],[V_phase]])))*0.9</f>
        <v>-1.5397036385569204E-4</v>
      </c>
    </row>
    <row r="360" spans="1:11" x14ac:dyDescent="0.25">
      <c r="A360">
        <v>177</v>
      </c>
      <c r="B360">
        <v>-36.36</v>
      </c>
      <c r="C360">
        <v>-94.16</v>
      </c>
      <c r="D360">
        <v>-36.43</v>
      </c>
      <c r="E360">
        <v>-101.17</v>
      </c>
      <c r="F360">
        <f>_10sept_0_30[[#This Row],[H_mag]]-40</f>
        <v>-76.36</v>
      </c>
      <c r="G360">
        <f>_10sept_0_30[[#This Row],[V_mag]]-40</f>
        <v>-76.430000000000007</v>
      </c>
      <c r="H360">
        <f>(10^(_10sept_0_30[[#This Row],[H_mag_adj]]/20)*COS(RADIANS(_10sept_0_30[[#This Row],[H_phase]])))*0.9</f>
        <v>-9.9273096931953505E-6</v>
      </c>
      <c r="I360">
        <f>(10^(_10sept_0_30[[#This Row],[H_mag_adj]]/20)*SIN(RADIANS(_10sept_0_30[[#This Row],[H_phase]])))*0.9</f>
        <v>-1.3648872965442115E-4</v>
      </c>
      <c r="J360">
        <f>(10^(_10sept_0_30[[#This Row],[V_mag_adj]]/20)*COS(RADIANS(_10sept_0_30[[#This Row],[V_phase]])))*0.9</f>
        <v>-2.6297746459603062E-5</v>
      </c>
      <c r="K360">
        <f>(10^(_10sept_0_30[[#This Row],[V_mag_adj]]/20)*SIN(RADIANS(_10sept_0_30[[#This Row],[V_phase]])))*0.9</f>
        <v>-1.3317926910897258E-4</v>
      </c>
    </row>
    <row r="361" spans="1:11" x14ac:dyDescent="0.25">
      <c r="A361">
        <v>178</v>
      </c>
      <c r="B361">
        <v>-37.200000000000003</v>
      </c>
      <c r="C361">
        <v>-115.49</v>
      </c>
      <c r="D361">
        <v>-37.270000000000003</v>
      </c>
      <c r="E361">
        <v>-120.42</v>
      </c>
      <c r="F361">
        <f>_10sept_0_30[[#This Row],[H_mag]]-40</f>
        <v>-77.2</v>
      </c>
      <c r="G361">
        <f>_10sept_0_30[[#This Row],[V_mag]]-40</f>
        <v>-77.27000000000001</v>
      </c>
      <c r="H361">
        <f>(10^(_10sept_0_30[[#This Row],[H_mag_adj]]/20)*COS(RADIANS(_10sept_0_30[[#This Row],[H_phase]])))*0.9</f>
        <v>-5.3464795345307058E-5</v>
      </c>
      <c r="I361">
        <f>(10^(_10sept_0_30[[#This Row],[H_mag_adj]]/20)*SIN(RADIANS(_10sept_0_30[[#This Row],[H_phase]])))*0.9</f>
        <v>-1.1214164023317418E-4</v>
      </c>
      <c r="J361">
        <f>(10^(_10sept_0_30[[#This Row],[V_mag_adj]]/20)*COS(RADIANS(_10sept_0_30[[#This Row],[V_phase]])))*0.9</f>
        <v>-6.239938263334734E-5</v>
      </c>
      <c r="K361">
        <f>(10^(_10sept_0_30[[#This Row],[V_mag_adj]]/20)*SIN(RADIANS(_10sept_0_30[[#This Row],[V_phase]])))*0.9</f>
        <v>-1.0627216268771007E-4</v>
      </c>
    </row>
    <row r="362" spans="1:11" x14ac:dyDescent="0.25">
      <c r="A362">
        <v>179</v>
      </c>
      <c r="B362">
        <v>-36.630000000000003</v>
      </c>
      <c r="C362">
        <v>-145.66999999999999</v>
      </c>
      <c r="D362">
        <v>-36.74</v>
      </c>
      <c r="E362">
        <v>-145.49</v>
      </c>
      <c r="F362">
        <f>_10sept_0_30[[#This Row],[H_mag]]-40</f>
        <v>-76.63</v>
      </c>
      <c r="G362">
        <f>_10sept_0_30[[#This Row],[V_mag]]-40</f>
        <v>-76.740000000000009</v>
      </c>
      <c r="H362">
        <f>(10^(_10sept_0_30[[#This Row],[H_mag_adj]]/20)*COS(RADIANS(_10sept_0_30[[#This Row],[H_phase]])))*0.9</f>
        <v>-1.0955167664674049E-4</v>
      </c>
      <c r="I362">
        <f>(10^(_10sept_0_30[[#This Row],[H_mag_adj]]/20)*SIN(RADIANS(_10sept_0_30[[#This Row],[H_phase]])))*0.9</f>
        <v>-7.4815170204206192E-5</v>
      </c>
      <c r="J362">
        <f>(10^(_10sept_0_30[[#This Row],[V_mag_adj]]/20)*COS(RADIANS(_10sept_0_30[[#This Row],[V_phase]])))*0.9</f>
        <v>-1.0794042403756967E-4</v>
      </c>
      <c r="K362">
        <f>(10^(_10sept_0_30[[#This Row],[V_mag_adj]]/20)*SIN(RADIANS(_10sept_0_30[[#This Row],[V_phase]])))*0.9</f>
        <v>-7.4213139362935243E-5</v>
      </c>
    </row>
    <row r="363" spans="1:11" x14ac:dyDescent="0.25">
      <c r="A363">
        <v>180</v>
      </c>
      <c r="B363">
        <v>-34.29</v>
      </c>
      <c r="C363">
        <v>-162.86000000000001</v>
      </c>
      <c r="D363">
        <v>-34.61</v>
      </c>
      <c r="E363">
        <v>-164.81</v>
      </c>
      <c r="F363">
        <f>_10sept_0_30[[#This Row],[H_mag]]-40</f>
        <v>-74.289999999999992</v>
      </c>
      <c r="G363">
        <f>_10sept_0_30[[#This Row],[V_mag]]-40</f>
        <v>-74.61</v>
      </c>
      <c r="H363">
        <f>(10^(_10sept_0_30[[#This Row],[H_mag_adj]]/20)*COS(RADIANS(_10sept_0_30[[#This Row],[H_phase]])))*0.9</f>
        <v>-1.6596364745495034E-4</v>
      </c>
      <c r="I363">
        <f>(10^(_10sept_0_30[[#This Row],[H_mag_adj]]/20)*SIN(RADIANS(_10sept_0_30[[#This Row],[H_phase]])))*0.9</f>
        <v>-5.1183942111457506E-5</v>
      </c>
      <c r="J363">
        <f>(10^(_10sept_0_30[[#This Row],[V_mag_adj]]/20)*COS(RADIANS(_10sept_0_30[[#This Row],[V_phase]])))*0.9</f>
        <v>-1.6154660405137399E-4</v>
      </c>
      <c r="K363">
        <f>(10^(_10sept_0_30[[#This Row],[V_mag_adj]]/20)*SIN(RADIANS(_10sept_0_30[[#This Row],[V_phase]])))*0.9</f>
        <v>-4.3860965828220871E-5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C74E2-239F-40F9-A909-53506ED71E1F}">
  <dimension ref="A1:K363"/>
  <sheetViews>
    <sheetView workbookViewId="0">
      <selection activeCell="A3" sqref="A3:E363"/>
    </sheetView>
  </sheetViews>
  <sheetFormatPr defaultRowHeight="15" x14ac:dyDescent="0.25"/>
  <cols>
    <col min="1" max="5" width="11.140625" bestFit="1" customWidth="1"/>
    <col min="6" max="6" width="12" bestFit="1" customWidth="1"/>
    <col min="7" max="7" width="10.7109375" bestFit="1" customWidth="1"/>
    <col min="8" max="8" width="12" bestFit="1" customWidth="1"/>
    <col min="9" max="9" width="12.7109375" bestFit="1" customWidth="1"/>
    <col min="10" max="10" width="12" bestFit="1" customWidth="1"/>
    <col min="11" max="11" width="12.7109375" bestFit="1" customWidth="1"/>
    <col min="12" max="15" width="11.14062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21</v>
      </c>
      <c r="G1" t="s">
        <v>22</v>
      </c>
      <c r="H1" t="s">
        <v>16</v>
      </c>
      <c r="I1" t="s">
        <v>17</v>
      </c>
      <c r="J1" t="s">
        <v>18</v>
      </c>
      <c r="K1" t="s">
        <v>19</v>
      </c>
    </row>
    <row r="2" spans="1:11" x14ac:dyDescent="0.25">
      <c r="A2" t="s">
        <v>6</v>
      </c>
      <c r="B2" t="s">
        <v>7</v>
      </c>
      <c r="C2" t="s">
        <v>8</v>
      </c>
      <c r="D2" t="s">
        <v>14</v>
      </c>
      <c r="E2" t="s">
        <v>15</v>
      </c>
      <c r="F2" t="s">
        <v>21</v>
      </c>
      <c r="G2" t="s">
        <v>23</v>
      </c>
      <c r="H2" t="s">
        <v>16</v>
      </c>
      <c r="I2" t="s">
        <v>17</v>
      </c>
      <c r="J2" t="s">
        <v>18</v>
      </c>
      <c r="K2" t="s">
        <v>19</v>
      </c>
    </row>
    <row r="3" spans="1:11" x14ac:dyDescent="0.25">
      <c r="A3">
        <v>-180</v>
      </c>
      <c r="B3">
        <v>-29.6</v>
      </c>
      <c r="C3">
        <v>-61.46</v>
      </c>
      <c r="D3">
        <v>-29.73</v>
      </c>
      <c r="E3">
        <v>-63.34</v>
      </c>
      <c r="F3">
        <f>_10sept_0_106[[#This Row],[H_mag]]-40</f>
        <v>-69.599999999999994</v>
      </c>
      <c r="G3">
        <f>_10sept_0_106[[#This Row],[V_mag]]-40</f>
        <v>-69.73</v>
      </c>
      <c r="H3">
        <f>(10^(_10sept_0_106[[#This Row],[H_mag_adj]]/20)*COS(RADIANS(_10sept_0_106[[#This Row],[H_phase]])))*0.6</f>
        <v>9.4923141476784361E-5</v>
      </c>
      <c r="I3">
        <f>(10^(_10sept_0_106[[#This Row],[H_mag_adj]]/20)*SIN(RADIANS(_10sept_0_106[[#This Row],[H_phase]])))*0.6</f>
        <v>-1.7453599134084925E-4</v>
      </c>
      <c r="J3">
        <f>(10^(_10sept_0_106[[#This Row],[V_mag_adj]]/20)*COS(RADIANS(_10sept_0_106[[#This Row],[V_phase]])))*0.6</f>
        <v>8.7821868380467887E-5</v>
      </c>
      <c r="K3">
        <f>(10^(_10sept_0_106[[#This Row],[V_mag_adj]]/20)*SIN(RADIANS(_10sept_0_106[[#This Row],[V_phase]])))*0.6</f>
        <v>-1.7491846126192352E-4</v>
      </c>
    </row>
    <row r="4" spans="1:11" x14ac:dyDescent="0.25">
      <c r="A4">
        <v>-179</v>
      </c>
      <c r="B4">
        <v>-32.299999999999997</v>
      </c>
      <c r="C4">
        <v>-63.38</v>
      </c>
      <c r="D4">
        <v>-32.619999999999997</v>
      </c>
      <c r="E4">
        <v>-65.150000000000006</v>
      </c>
      <c r="F4">
        <f>_10sept_0_106[[#This Row],[H_mag]]-40</f>
        <v>-72.3</v>
      </c>
      <c r="G4">
        <f>_10sept_0_106[[#This Row],[V_mag]]-40</f>
        <v>-72.62</v>
      </c>
      <c r="H4">
        <f>(10^(_10sept_0_106[[#This Row],[H_mag_adj]]/20)*COS(RADIANS(_10sept_0_106[[#This Row],[H_phase]])))*0.6</f>
        <v>6.5237642814825741E-5</v>
      </c>
      <c r="I4">
        <f>(10^(_10sept_0_106[[#This Row],[H_mag_adj]]/20)*SIN(RADIANS(_10sept_0_106[[#This Row],[H_phase]])))*0.6</f>
        <v>-1.3016305755768947E-4</v>
      </c>
      <c r="J4">
        <f>(10^(_10sept_0_106[[#This Row],[V_mag_adj]]/20)*COS(RADIANS(_10sept_0_106[[#This Row],[V_phase]])))*0.6</f>
        <v>5.8972954136378417E-5</v>
      </c>
      <c r="K4">
        <f>(10^(_10sept_0_106[[#This Row],[V_mag_adj]]/20)*SIN(RADIANS(_10sept_0_106[[#This Row],[V_phase]])))*0.6</f>
        <v>-1.2733721115452281E-4</v>
      </c>
    </row>
    <row r="5" spans="1:11" x14ac:dyDescent="0.25">
      <c r="A5">
        <v>-178</v>
      </c>
      <c r="B5">
        <v>-35.08</v>
      </c>
      <c r="C5">
        <v>-70.75</v>
      </c>
      <c r="D5">
        <v>-34.97</v>
      </c>
      <c r="E5">
        <v>-72.569999999999993</v>
      </c>
      <c r="F5">
        <f>_10sept_0_106[[#This Row],[H_mag]]-40</f>
        <v>-75.08</v>
      </c>
      <c r="G5">
        <f>_10sept_0_106[[#This Row],[V_mag]]-40</f>
        <v>-74.97</v>
      </c>
      <c r="H5">
        <f>(10^(_10sept_0_106[[#This Row],[H_mag_adj]]/20)*COS(RADIANS(_10sept_0_106[[#This Row],[H_phase]])))*0.6</f>
        <v>3.4854421180741469E-5</v>
      </c>
      <c r="I5">
        <f>(10^(_10sept_0_106[[#This Row],[H_mag_adj]]/20)*SIN(RADIANS(_10sept_0_106[[#This Row],[H_phase]])))*0.6</f>
        <v>-9.9807734376738282E-5</v>
      </c>
      <c r="J5">
        <f>(10^(_10sept_0_106[[#This Row],[V_mag_adj]]/20)*COS(RADIANS(_10sept_0_106[[#This Row],[V_phase]])))*0.6</f>
        <v>3.2070567259637981E-5</v>
      </c>
      <c r="K5">
        <f>(10^(_10sept_0_106[[#This Row],[V_mag_adj]]/20)*SIN(RADIANS(_10sept_0_106[[#This Row],[V_phase]])))*0.6</f>
        <v>-1.0214983991107903E-4</v>
      </c>
    </row>
    <row r="6" spans="1:11" x14ac:dyDescent="0.25">
      <c r="A6">
        <v>-177</v>
      </c>
      <c r="B6">
        <v>-37.51</v>
      </c>
      <c r="C6">
        <v>-79.38</v>
      </c>
      <c r="D6">
        <v>-37.53</v>
      </c>
      <c r="E6">
        <v>-83.4</v>
      </c>
      <c r="F6">
        <f>_10sept_0_106[[#This Row],[H_mag]]-40</f>
        <v>-77.509999999999991</v>
      </c>
      <c r="G6">
        <f>_10sept_0_106[[#This Row],[V_mag]]-40</f>
        <v>-77.53</v>
      </c>
      <c r="H6">
        <f>(10^(_10sept_0_106[[#This Row],[H_mag_adj]]/20)*COS(RADIANS(_10sept_0_106[[#This Row],[H_phase]])))*0.6</f>
        <v>1.472866904731665E-5</v>
      </c>
      <c r="I6">
        <f>(10^(_10sept_0_106[[#This Row],[H_mag_adj]]/20)*SIN(RADIANS(_10sept_0_106[[#This Row],[H_phase]])))*0.6</f>
        <v>-7.8550292420201753E-5</v>
      </c>
      <c r="J6">
        <f>(10^(_10sept_0_106[[#This Row],[V_mag_adj]]/20)*COS(RADIANS(_10sept_0_106[[#This Row],[V_phase]])))*0.6</f>
        <v>9.1645612127389115E-6</v>
      </c>
      <c r="K6">
        <f>(10^(_10sept_0_106[[#This Row],[V_mag_adj]]/20)*SIN(RADIANS(_10sept_0_106[[#This Row],[V_phase]])))*0.6</f>
        <v>-7.9206988152865252E-5</v>
      </c>
    </row>
    <row r="7" spans="1:11" x14ac:dyDescent="0.25">
      <c r="A7">
        <v>-176</v>
      </c>
      <c r="B7">
        <v>-38.75</v>
      </c>
      <c r="C7">
        <v>-109.77</v>
      </c>
      <c r="D7">
        <v>-38.4</v>
      </c>
      <c r="E7">
        <v>-112.91</v>
      </c>
      <c r="F7">
        <f>_10sept_0_106[[#This Row],[H_mag]]-40</f>
        <v>-78.75</v>
      </c>
      <c r="G7">
        <f>_10sept_0_106[[#This Row],[V_mag]]-40</f>
        <v>-78.400000000000006</v>
      </c>
      <c r="H7">
        <f>(10^(_10sept_0_106[[#This Row],[H_mag_adj]]/20)*COS(RADIANS(_10sept_0_106[[#This Row],[H_phase]])))*0.6</f>
        <v>-2.3435969867901151E-5</v>
      </c>
      <c r="I7">
        <f>(10^(_10sept_0_106[[#This Row],[H_mag_adj]]/20)*SIN(RADIANS(_10sept_0_106[[#This Row],[H_phase]])))*0.6</f>
        <v>-6.52030096862007E-5</v>
      </c>
      <c r="J7">
        <f>(10^(_10sept_0_106[[#This Row],[V_mag_adj]]/20)*COS(RADIANS(_10sept_0_106[[#This Row],[V_phase]])))*0.6</f>
        <v>-2.8081390528474309E-5</v>
      </c>
      <c r="K7">
        <f>(10^(_10sept_0_106[[#This Row],[V_mag_adj]]/20)*SIN(RADIANS(_10sept_0_106[[#This Row],[V_phase]])))*0.6</f>
        <v>-6.6445606932833681E-5</v>
      </c>
    </row>
    <row r="8" spans="1:11" x14ac:dyDescent="0.25">
      <c r="A8">
        <v>-175</v>
      </c>
      <c r="B8">
        <v>-37.090000000000003</v>
      </c>
      <c r="C8">
        <v>-134.44999999999999</v>
      </c>
      <c r="D8">
        <v>-36.950000000000003</v>
      </c>
      <c r="E8">
        <v>-137.12</v>
      </c>
      <c r="F8">
        <f>_10sept_0_106[[#This Row],[H_mag]]-40</f>
        <v>-77.09</v>
      </c>
      <c r="G8">
        <f>_10sept_0_106[[#This Row],[V_mag]]-40</f>
        <v>-76.95</v>
      </c>
      <c r="H8">
        <f>(10^(_10sept_0_106[[#This Row],[H_mag_adj]]/20)*COS(RADIANS(_10sept_0_106[[#This Row],[H_phase]])))*0.6</f>
        <v>-5.8739067459048521E-5</v>
      </c>
      <c r="I8">
        <f>(10^(_10sept_0_106[[#This Row],[H_mag_adj]]/20)*SIN(RADIANS(_10sept_0_106[[#This Row],[H_phase]])))*0.6</f>
        <v>-5.9877742065251074E-5</v>
      </c>
      <c r="J8">
        <f>(10^(_10sept_0_106[[#This Row],[V_mag_adj]]/20)*COS(RADIANS(_10sept_0_106[[#This Row],[V_phase]])))*0.6</f>
        <v>-6.2463330495849412E-5</v>
      </c>
      <c r="K8">
        <f>(10^(_10sept_0_106[[#This Row],[V_mag_adj]]/20)*SIN(RADIANS(_10sept_0_106[[#This Row],[V_phase]])))*0.6</f>
        <v>-5.8003889978344574E-5</v>
      </c>
    </row>
    <row r="9" spans="1:11" x14ac:dyDescent="0.25">
      <c r="A9">
        <v>-174</v>
      </c>
      <c r="B9">
        <v>-34.6</v>
      </c>
      <c r="C9">
        <v>-143.22999999999999</v>
      </c>
      <c r="D9">
        <v>-34.659999999999997</v>
      </c>
      <c r="E9">
        <v>-144.52000000000001</v>
      </c>
      <c r="F9">
        <f>_10sept_0_106[[#This Row],[H_mag]]-40</f>
        <v>-74.599999999999994</v>
      </c>
      <c r="G9">
        <f>_10sept_0_106[[#This Row],[V_mag]]-40</f>
        <v>-74.66</v>
      </c>
      <c r="H9">
        <f>(10^(_10sept_0_106[[#This Row],[H_mag_adj]]/20)*COS(RADIANS(_10sept_0_106[[#This Row],[H_phase]])))*0.6</f>
        <v>-8.9496925278034149E-5</v>
      </c>
      <c r="I9">
        <f>(10^(_10sept_0_106[[#This Row],[H_mag_adj]]/20)*SIN(RADIANS(_10sept_0_106[[#This Row],[H_phase]])))*0.6</f>
        <v>-6.687919693050384E-5</v>
      </c>
      <c r="J9">
        <f>(10^(_10sept_0_106[[#This Row],[V_mag_adj]]/20)*COS(RADIANS(_10sept_0_106[[#This Row],[V_phase]])))*0.6</f>
        <v>-9.0353582516598387E-5</v>
      </c>
      <c r="K9">
        <f>(10^(_10sept_0_106[[#This Row],[V_mag_adj]]/20)*SIN(RADIANS(_10sept_0_106[[#This Row],[V_phase]])))*0.6</f>
        <v>-6.4401009750700026E-5</v>
      </c>
    </row>
    <row r="10" spans="1:11" x14ac:dyDescent="0.25">
      <c r="A10">
        <v>-173</v>
      </c>
      <c r="B10">
        <v>-32.31</v>
      </c>
      <c r="C10">
        <v>-143.03</v>
      </c>
      <c r="D10">
        <v>-32.57</v>
      </c>
      <c r="E10">
        <v>-143.25</v>
      </c>
      <c r="F10">
        <f>_10sept_0_106[[#This Row],[H_mag]]-40</f>
        <v>-72.31</v>
      </c>
      <c r="G10">
        <f>_10sept_0_106[[#This Row],[V_mag]]-40</f>
        <v>-72.569999999999993</v>
      </c>
      <c r="H10">
        <f>(10^(_10sept_0_106[[#This Row],[H_mag_adj]]/20)*COS(RADIANS(_10sept_0_106[[#This Row],[H_phase]])))*0.6</f>
        <v>-1.16190635959961E-4</v>
      </c>
      <c r="I10">
        <f>(10^(_10sept_0_106[[#This Row],[H_mag_adj]]/20)*SIN(RADIANS(_10sept_0_106[[#This Row],[H_phase]])))*0.6</f>
        <v>-8.7460578584249731E-5</v>
      </c>
      <c r="J10">
        <f>(10^(_10sept_0_106[[#This Row],[V_mag_adj]]/20)*COS(RADIANS(_10sept_0_106[[#This Row],[V_phase]])))*0.6</f>
        <v>-1.1308925926929911E-4</v>
      </c>
      <c r="K10">
        <f>(10^(_10sept_0_106[[#This Row],[V_mag_adj]]/20)*SIN(RADIANS(_10sept_0_106[[#This Row],[V_phase]])))*0.6</f>
        <v>-8.4447755267311718E-5</v>
      </c>
    </row>
    <row r="11" spans="1:11" x14ac:dyDescent="0.25">
      <c r="A11">
        <v>-172</v>
      </c>
      <c r="B11">
        <v>-30.5</v>
      </c>
      <c r="C11">
        <v>-139.5</v>
      </c>
      <c r="D11">
        <v>-30.61</v>
      </c>
      <c r="E11">
        <v>-142</v>
      </c>
      <c r="F11">
        <f>_10sept_0_106[[#This Row],[H_mag]]-40</f>
        <v>-70.5</v>
      </c>
      <c r="G11">
        <f>_10sept_0_106[[#This Row],[V_mag]]-40</f>
        <v>-70.61</v>
      </c>
      <c r="H11">
        <f>(10^(_10sept_0_106[[#This Row],[H_mag_adj]]/20)*COS(RADIANS(_10sept_0_106[[#This Row],[H_phase]])))*0.6</f>
        <v>-1.3620616518143159E-4</v>
      </c>
      <c r="I11">
        <f>(10^(_10sept_0_106[[#This Row],[H_mag_adj]]/20)*SIN(RADIANS(_10sept_0_106[[#This Row],[H_phase]])))*0.6</f>
        <v>-1.1633105492250729E-4</v>
      </c>
      <c r="J11">
        <f>(10^(_10sept_0_106[[#This Row],[V_mag_adj]]/20)*COS(RADIANS(_10sept_0_106[[#This Row],[V_phase]])))*0.6</f>
        <v>-1.3937452315156522E-4</v>
      </c>
      <c r="K11">
        <f>(10^(_10sept_0_106[[#This Row],[V_mag_adj]]/20)*SIN(RADIANS(_10sept_0_106[[#This Row],[V_phase]])))*0.6</f>
        <v>-1.0889131163954564E-4</v>
      </c>
    </row>
    <row r="12" spans="1:11" x14ac:dyDescent="0.25">
      <c r="A12">
        <v>-171</v>
      </c>
      <c r="B12">
        <v>-29.15</v>
      </c>
      <c r="C12">
        <v>-136.08000000000001</v>
      </c>
      <c r="D12">
        <v>-29.09</v>
      </c>
      <c r="E12">
        <v>-137.53</v>
      </c>
      <c r="F12">
        <f>_10sept_0_106[[#This Row],[H_mag]]-40</f>
        <v>-69.150000000000006</v>
      </c>
      <c r="G12">
        <f>_10sept_0_106[[#This Row],[V_mag]]-40</f>
        <v>-69.09</v>
      </c>
      <c r="H12">
        <f>(10^(_10sept_0_106[[#This Row],[H_mag_adj]]/20)*COS(RADIANS(_10sept_0_106[[#This Row],[H_phase]])))*0.6</f>
        <v>-1.5071972968753683E-4</v>
      </c>
      <c r="I12">
        <f>(10^(_10sept_0_106[[#This Row],[H_mag_adj]]/20)*SIN(RADIANS(_10sept_0_106[[#This Row],[H_phase]])))*0.6</f>
        <v>-1.4514220304992248E-4</v>
      </c>
      <c r="J12">
        <f>(10^(_10sept_0_106[[#This Row],[V_mag_adj]]/20)*COS(RADIANS(_10sept_0_106[[#This Row],[V_phase]])))*0.6</f>
        <v>-1.5541409196241751E-4</v>
      </c>
      <c r="K12">
        <f>(10^(_10sept_0_106[[#This Row],[V_mag_adj]]/20)*SIN(RADIANS(_10sept_0_106[[#This Row],[V_phase]])))*0.6</f>
        <v>-1.4226114724596401E-4</v>
      </c>
    </row>
    <row r="13" spans="1:11" x14ac:dyDescent="0.25">
      <c r="A13">
        <v>-170</v>
      </c>
      <c r="B13">
        <v>-28.07</v>
      </c>
      <c r="C13">
        <v>-130.19999999999999</v>
      </c>
      <c r="D13">
        <v>-27.96</v>
      </c>
      <c r="E13">
        <v>-130.85</v>
      </c>
      <c r="F13">
        <f>_10sept_0_106[[#This Row],[H_mag]]-40</f>
        <v>-68.069999999999993</v>
      </c>
      <c r="G13">
        <f>_10sept_0_106[[#This Row],[V_mag]]-40</f>
        <v>-67.960000000000008</v>
      </c>
      <c r="H13">
        <f>(10^(_10sept_0_106[[#This Row],[H_mag_adj]]/20)*COS(RADIANS(_10sept_0_106[[#This Row],[H_phase]])))*0.6</f>
        <v>-1.5293927539015523E-4</v>
      </c>
      <c r="I13">
        <f>(10^(_10sept_0_106[[#This Row],[H_mag_adj]]/20)*SIN(RADIANS(_10sept_0_106[[#This Row],[H_phase]])))*0.6</f>
        <v>-1.8097919257446303E-4</v>
      </c>
      <c r="J13">
        <f>(10^(_10sept_0_106[[#This Row],[V_mag_adj]]/20)*COS(RADIANS(_10sept_0_106[[#This Row],[V_phase]])))*0.6</f>
        <v>-1.5695774702071384E-4</v>
      </c>
      <c r="K13">
        <f>(10^(_10sept_0_106[[#This Row],[V_mag_adj]]/20)*SIN(RADIANS(_10sept_0_106[[#This Row],[V_phase]])))*0.6</f>
        <v>-1.8151681652207736E-4</v>
      </c>
    </row>
    <row r="14" spans="1:11" x14ac:dyDescent="0.25">
      <c r="A14">
        <v>-169</v>
      </c>
      <c r="B14">
        <v>-27.11</v>
      </c>
      <c r="C14">
        <v>-123.09</v>
      </c>
      <c r="D14">
        <v>-27.13</v>
      </c>
      <c r="E14">
        <v>-123.64</v>
      </c>
      <c r="F14">
        <f>_10sept_0_106[[#This Row],[H_mag]]-40</f>
        <v>-67.11</v>
      </c>
      <c r="G14">
        <f>_10sept_0_106[[#This Row],[V_mag]]-40</f>
        <v>-67.13</v>
      </c>
      <c r="H14">
        <f>(10^(_10sept_0_106[[#This Row],[H_mag_adj]]/20)*COS(RADIANS(_10sept_0_106[[#This Row],[H_phase]])))*0.6</f>
        <v>-1.4448031815316348E-4</v>
      </c>
      <c r="I14">
        <f>(10^(_10sept_0_106[[#This Row],[H_mag_adj]]/20)*SIN(RADIANS(_10sept_0_106[[#This Row],[H_phase]])))*0.6</f>
        <v>-2.2171693801957567E-4</v>
      </c>
      <c r="J14">
        <f>(10^(_10sept_0_106[[#This Row],[V_mag_adj]]/20)*COS(RADIANS(_10sept_0_106[[#This Row],[V_phase]])))*0.6</f>
        <v>-1.4626478348907151E-4</v>
      </c>
      <c r="K14">
        <f>(10^(_10sept_0_106[[#This Row],[V_mag_adj]]/20)*SIN(RADIANS(_10sept_0_106[[#This Row],[V_phase]])))*0.6</f>
        <v>-2.1981311110343913E-4</v>
      </c>
    </row>
    <row r="15" spans="1:11" x14ac:dyDescent="0.25">
      <c r="A15">
        <v>-168</v>
      </c>
      <c r="B15">
        <v>-26.38</v>
      </c>
      <c r="C15">
        <v>-116.67</v>
      </c>
      <c r="D15">
        <v>-26.47</v>
      </c>
      <c r="E15">
        <v>-117.64</v>
      </c>
      <c r="F15">
        <f>_10sept_0_106[[#This Row],[H_mag]]-40</f>
        <v>-66.38</v>
      </c>
      <c r="G15">
        <f>_10sept_0_106[[#This Row],[V_mag]]-40</f>
        <v>-66.47</v>
      </c>
      <c r="H15">
        <f>(10^(_10sept_0_106[[#This Row],[H_mag_adj]]/20)*COS(RADIANS(_10sept_0_106[[#This Row],[H_phase]])))*0.6</f>
        <v>-1.2919735150299384E-4</v>
      </c>
      <c r="I15">
        <f>(10^(_10sept_0_106[[#This Row],[H_mag_adj]]/20)*SIN(RADIANS(_10sept_0_106[[#This Row],[H_phase]])))*0.6</f>
        <v>-2.5721576505206297E-4</v>
      </c>
      <c r="J15">
        <f>(10^(_10sept_0_106[[#This Row],[V_mag_adj]]/20)*COS(RADIANS(_10sept_0_106[[#This Row],[V_phase]])))*0.6</f>
        <v>-1.3215673460404334E-4</v>
      </c>
      <c r="K15">
        <f>(10^(_10sept_0_106[[#This Row],[V_mag_adj]]/20)*SIN(RADIANS(_10sept_0_106[[#This Row],[V_phase]])))*0.6</f>
        <v>-2.5236324838669307E-4</v>
      </c>
    </row>
    <row r="16" spans="1:11" x14ac:dyDescent="0.25">
      <c r="A16">
        <v>-167</v>
      </c>
      <c r="B16">
        <v>-26.03</v>
      </c>
      <c r="C16">
        <v>-110.54</v>
      </c>
      <c r="D16">
        <v>-26.11</v>
      </c>
      <c r="E16">
        <v>-109.82</v>
      </c>
      <c r="F16">
        <f>_10sept_0_106[[#This Row],[H_mag]]-40</f>
        <v>-66.03</v>
      </c>
      <c r="G16">
        <f>_10sept_0_106[[#This Row],[V_mag]]-40</f>
        <v>-66.11</v>
      </c>
      <c r="H16">
        <f>(10^(_10sept_0_106[[#This Row],[H_mag_adj]]/20)*COS(RADIANS(_10sept_0_106[[#This Row],[H_phase]])))*0.6</f>
        <v>-1.0514451330945598E-4</v>
      </c>
      <c r="I16">
        <f>(10^(_10sept_0_106[[#This Row],[H_mag_adj]]/20)*SIN(RADIANS(_10sept_0_106[[#This Row],[H_phase]])))*0.6</f>
        <v>-2.8062437793403459E-4</v>
      </c>
      <c r="J16">
        <f>(10^(_10sept_0_106[[#This Row],[V_mag_adj]]/20)*COS(RADIANS(_10sept_0_106[[#This Row],[V_phase]])))*0.6</f>
        <v>-1.006783094872544E-4</v>
      </c>
      <c r="K16">
        <f>(10^(_10sept_0_106[[#This Row],[V_mag_adj]]/20)*SIN(RADIANS(_10sept_0_106[[#This Row],[V_phase]])))*0.6</f>
        <v>-2.7933878124098582E-4</v>
      </c>
    </row>
    <row r="17" spans="1:11" x14ac:dyDescent="0.25">
      <c r="A17">
        <v>-166</v>
      </c>
      <c r="B17">
        <v>-26.06</v>
      </c>
      <c r="C17">
        <v>-102.92</v>
      </c>
      <c r="D17">
        <v>-26.02</v>
      </c>
      <c r="E17">
        <v>-103.8</v>
      </c>
      <c r="F17">
        <f>_10sept_0_106[[#This Row],[H_mag]]-40</f>
        <v>-66.06</v>
      </c>
      <c r="G17">
        <f>_10sept_0_106[[#This Row],[V_mag]]-40</f>
        <v>-66.02</v>
      </c>
      <c r="H17">
        <f>(10^(_10sept_0_106[[#This Row],[H_mag_adj]]/20)*COS(RADIANS(_10sept_0_106[[#This Row],[H_phase]])))*0.6</f>
        <v>-6.6773527886269046E-5</v>
      </c>
      <c r="I17">
        <f>(10^(_10sept_0_106[[#This Row],[H_mag_adj]]/20)*SIN(RADIANS(_10sept_0_106[[#This Row],[H_phase]])))*0.6</f>
        <v>-2.910815865842767E-4</v>
      </c>
      <c r="J17">
        <f>(10^(_10sept_0_106[[#This Row],[V_mag_adj]]/20)*COS(RADIANS(_10sept_0_106[[#This Row],[V_phase]])))*0.6</f>
        <v>-7.1564979922053842E-5</v>
      </c>
      <c r="K17">
        <f>(10^(_10sept_0_106[[#This Row],[V_mag_adj]]/20)*SIN(RADIANS(_10sept_0_106[[#This Row],[V_phase]])))*0.6</f>
        <v>-2.9136040683289062E-4</v>
      </c>
    </row>
    <row r="18" spans="1:11" x14ac:dyDescent="0.25">
      <c r="A18">
        <v>-165</v>
      </c>
      <c r="B18">
        <v>-26.37</v>
      </c>
      <c r="C18">
        <v>-95.37</v>
      </c>
      <c r="D18">
        <v>-26.5</v>
      </c>
      <c r="E18">
        <v>-95.94</v>
      </c>
      <c r="F18">
        <f>_10sept_0_106[[#This Row],[H_mag]]-40</f>
        <v>-66.37</v>
      </c>
      <c r="G18">
        <f>_10sept_0_106[[#This Row],[V_mag]]-40</f>
        <v>-66.5</v>
      </c>
      <c r="H18">
        <f>(10^(_10sept_0_106[[#This Row],[H_mag_adj]]/20)*COS(RADIANS(_10sept_0_106[[#This Row],[H_phase]])))*0.6</f>
        <v>-2.6969127359141356E-5</v>
      </c>
      <c r="I18">
        <f>(10^(_10sept_0_106[[#This Row],[H_mag_adj]]/20)*SIN(RADIANS(_10sept_0_106[[#This Row],[H_phase]])))*0.6</f>
        <v>-2.8690689249895817E-4</v>
      </c>
      <c r="J18">
        <f>(10^(_10sept_0_106[[#This Row],[V_mag_adj]]/20)*COS(RADIANS(_10sept_0_106[[#This Row],[V_phase]])))*0.6</f>
        <v>-2.9378987058789076E-5</v>
      </c>
      <c r="K18">
        <f>(10^(_10sept_0_106[[#This Row],[V_mag_adj]]/20)*SIN(RADIANS(_10sept_0_106[[#This Row],[V_phase]])))*0.6</f>
        <v>-2.8236649253737513E-4</v>
      </c>
    </row>
    <row r="19" spans="1:11" x14ac:dyDescent="0.25">
      <c r="A19">
        <v>-164</v>
      </c>
      <c r="B19">
        <v>-27.47</v>
      </c>
      <c r="C19">
        <v>-86.7</v>
      </c>
      <c r="D19">
        <v>-27.45</v>
      </c>
      <c r="E19">
        <v>-87.78</v>
      </c>
      <c r="F19">
        <f>_10sept_0_106[[#This Row],[H_mag]]-40</f>
        <v>-67.47</v>
      </c>
      <c r="G19">
        <f>_10sept_0_106[[#This Row],[V_mag]]-40</f>
        <v>-67.45</v>
      </c>
      <c r="H19">
        <f>(10^(_10sept_0_106[[#This Row],[H_mag_adj]]/20)*COS(RADIANS(_10sept_0_106[[#This Row],[H_phase]])))*0.6</f>
        <v>1.4615121101650043E-5</v>
      </c>
      <c r="I19">
        <f>(10^(_10sept_0_106[[#This Row],[H_mag_adj]]/20)*SIN(RADIANS(_10sept_0_106[[#This Row],[H_phase]])))*0.6</f>
        <v>-2.5347230416843304E-4</v>
      </c>
      <c r="J19">
        <f>(10^(_10sept_0_106[[#This Row],[V_mag_adj]]/20)*COS(RADIANS(_10sept_0_106[[#This Row],[V_phase]])))*0.6</f>
        <v>9.8576392566885255E-6</v>
      </c>
      <c r="K19">
        <f>(10^(_10sept_0_106[[#This Row],[V_mag_adj]]/20)*SIN(RADIANS(_10sept_0_106[[#This Row],[V_phase]])))*0.6</f>
        <v>-2.5428759288042597E-4</v>
      </c>
    </row>
    <row r="20" spans="1:11" x14ac:dyDescent="0.25">
      <c r="A20">
        <v>-163</v>
      </c>
      <c r="B20">
        <v>-29.24</v>
      </c>
      <c r="C20">
        <v>-77.67</v>
      </c>
      <c r="D20">
        <v>-29.32</v>
      </c>
      <c r="E20">
        <v>-77.92</v>
      </c>
      <c r="F20">
        <f>_10sept_0_106[[#This Row],[H_mag]]-40</f>
        <v>-69.239999999999995</v>
      </c>
      <c r="G20">
        <f>_10sept_0_106[[#This Row],[V_mag]]-40</f>
        <v>-69.319999999999993</v>
      </c>
      <c r="H20">
        <f>(10^(_10sept_0_106[[#This Row],[H_mag_adj]]/20)*COS(RADIANS(_10sept_0_106[[#This Row],[H_phase]])))*0.6</f>
        <v>4.4221597567395193E-5</v>
      </c>
      <c r="I20">
        <f>(10^(_10sept_0_106[[#This Row],[H_mag_adj]]/20)*SIN(RADIANS(_10sept_0_106[[#This Row],[H_phase]])))*0.6</f>
        <v>-2.0230957119615674E-4</v>
      </c>
      <c r="J20">
        <f>(10^(_10sept_0_106[[#This Row],[V_mag_adj]]/20)*COS(RADIANS(_10sept_0_106[[#This Row],[V_phase]])))*0.6</f>
        <v>4.2941108197110655E-5</v>
      </c>
      <c r="K20">
        <f>(10^(_10sept_0_106[[#This Row],[V_mag_adj]]/20)*SIN(RADIANS(_10sept_0_106[[#This Row],[V_phase]])))*0.6</f>
        <v>-2.0064406122165528E-4</v>
      </c>
    </row>
    <row r="21" spans="1:11" x14ac:dyDescent="0.25">
      <c r="A21">
        <v>-162</v>
      </c>
      <c r="B21">
        <v>-32.130000000000003</v>
      </c>
      <c r="C21">
        <v>-65.59</v>
      </c>
      <c r="D21">
        <v>-32.090000000000003</v>
      </c>
      <c r="E21">
        <v>-65.650000000000006</v>
      </c>
      <c r="F21">
        <f>_10sept_0_106[[#This Row],[H_mag]]-40</f>
        <v>-72.13</v>
      </c>
      <c r="G21">
        <f>_10sept_0_106[[#This Row],[V_mag]]-40</f>
        <v>-72.09</v>
      </c>
      <c r="H21">
        <f>(10^(_10sept_0_106[[#This Row],[H_mag_adj]]/20)*COS(RADIANS(_10sept_0_106[[#This Row],[H_phase]])))*0.6</f>
        <v>6.1358984160588573E-5</v>
      </c>
      <c r="I21">
        <f>(10^(_10sept_0_106[[#This Row],[H_mag_adj]]/20)*SIN(RADIANS(_10sept_0_106[[#This Row],[H_phase]])))*0.6</f>
        <v>-1.3520240073634961E-4</v>
      </c>
      <c r="J21">
        <f>(10^(_10sept_0_106[[#This Row],[V_mag_adj]]/20)*COS(RADIANS(_10sept_0_106[[#This Row],[V_phase]])))*0.6</f>
        <v>6.1499933446770903E-5</v>
      </c>
      <c r="K21">
        <f>(10^(_10sept_0_106[[#This Row],[V_mag_adj]]/20)*SIN(RADIANS(_10sept_0_106[[#This Row],[V_phase]])))*0.6</f>
        <v>-1.3589094374175819E-4</v>
      </c>
    </row>
    <row r="22" spans="1:11" x14ac:dyDescent="0.25">
      <c r="A22">
        <v>-161</v>
      </c>
      <c r="B22">
        <v>-36.81</v>
      </c>
      <c r="C22">
        <v>-45.68</v>
      </c>
      <c r="D22">
        <v>-36.71</v>
      </c>
      <c r="E22">
        <v>-46.28</v>
      </c>
      <c r="F22">
        <f>_10sept_0_106[[#This Row],[H_mag]]-40</f>
        <v>-76.81</v>
      </c>
      <c r="G22">
        <f>_10sept_0_106[[#This Row],[V_mag]]-40</f>
        <v>-76.710000000000008</v>
      </c>
      <c r="H22">
        <f>(10^(_10sept_0_106[[#This Row],[H_mag_adj]]/20)*COS(RADIANS(_10sept_0_106[[#This Row],[H_phase]])))*0.6</f>
        <v>6.0522976658157161E-5</v>
      </c>
      <c r="I22">
        <f>(10^(_10sept_0_106[[#This Row],[H_mag_adj]]/20)*SIN(RADIANS(_10sept_0_106[[#This Row],[H_phase]])))*0.6</f>
        <v>-6.1976902758901952E-5</v>
      </c>
      <c r="J22">
        <f>(10^(_10sept_0_106[[#This Row],[V_mag_adj]]/20)*COS(RADIANS(_10sept_0_106[[#This Row],[V_phase]])))*0.6</f>
        <v>6.056391884528787E-5</v>
      </c>
      <c r="K22">
        <f>(10^(_10sept_0_106[[#This Row],[V_mag_adj]]/20)*SIN(RADIANS(_10sept_0_106[[#This Row],[V_phase]])))*0.6</f>
        <v>-6.3332246300198603E-5</v>
      </c>
    </row>
    <row r="23" spans="1:11" x14ac:dyDescent="0.25">
      <c r="A23">
        <v>-160</v>
      </c>
      <c r="B23">
        <v>-41.85</v>
      </c>
      <c r="C23">
        <v>16.77</v>
      </c>
      <c r="D23">
        <v>-41.41</v>
      </c>
      <c r="E23">
        <v>10.26</v>
      </c>
      <c r="F23">
        <f>_10sept_0_106[[#This Row],[H_mag]]-40</f>
        <v>-81.849999999999994</v>
      </c>
      <c r="G23">
        <f>_10sept_0_106[[#This Row],[V_mag]]-40</f>
        <v>-81.41</v>
      </c>
      <c r="H23">
        <f>(10^(_10sept_0_106[[#This Row],[H_mag_adj]]/20)*COS(RADIANS(_10sept_0_106[[#This Row],[H_phase]])))*0.6</f>
        <v>4.6427654568693188E-5</v>
      </c>
      <c r="I23">
        <f>(10^(_10sept_0_106[[#This Row],[H_mag_adj]]/20)*SIN(RADIANS(_10sept_0_106[[#This Row],[H_phase]])))*0.6</f>
        <v>1.3990814157189108E-5</v>
      </c>
      <c r="J23">
        <f>(10^(_10sept_0_106[[#This Row],[V_mag_adj]]/20)*COS(RADIANS(_10sept_0_106[[#This Row],[V_phase]])))*0.6</f>
        <v>5.0193860245645882E-5</v>
      </c>
      <c r="K23">
        <f>(10^(_10sept_0_106[[#This Row],[V_mag_adj]]/20)*SIN(RADIANS(_10sept_0_106[[#This Row],[V_phase]])))*0.6</f>
        <v>9.085575744463305E-6</v>
      </c>
    </row>
    <row r="24" spans="1:11" x14ac:dyDescent="0.25">
      <c r="A24">
        <v>-159</v>
      </c>
      <c r="B24">
        <v>-36.68</v>
      </c>
      <c r="C24">
        <v>78.209999999999994</v>
      </c>
      <c r="D24">
        <v>-37.5</v>
      </c>
      <c r="E24">
        <v>75.3</v>
      </c>
      <c r="F24">
        <f>_10sept_0_106[[#This Row],[H_mag]]-40</f>
        <v>-76.680000000000007</v>
      </c>
      <c r="G24">
        <f>_10sept_0_106[[#This Row],[V_mag]]-40</f>
        <v>-77.5</v>
      </c>
      <c r="H24">
        <f>(10^(_10sept_0_106[[#This Row],[H_mag_adj]]/20)*COS(RADIANS(_10sept_0_106[[#This Row],[H_phase]])))*0.6</f>
        <v>1.7966901706750239E-5</v>
      </c>
      <c r="I24">
        <f>(10^(_10sept_0_106[[#This Row],[H_mag_adj]]/20)*SIN(RADIANS(_10sept_0_106[[#This Row],[H_phase]])))*0.6</f>
        <v>8.6077756417845077E-5</v>
      </c>
      <c r="J24">
        <f>(10^(_10sept_0_106[[#This Row],[V_mag_adj]]/20)*COS(RADIANS(_10sept_0_106[[#This Row],[V_phase]])))*0.6</f>
        <v>2.0303499461133085E-5</v>
      </c>
      <c r="K24">
        <f>(10^(_10sept_0_106[[#This Row],[V_mag_adj]]/20)*SIN(RADIANS(_10sept_0_106[[#This Row],[V_phase]])))*0.6</f>
        <v>7.7392336738025221E-5</v>
      </c>
    </row>
    <row r="25" spans="1:11" x14ac:dyDescent="0.25">
      <c r="A25">
        <v>-158</v>
      </c>
      <c r="B25">
        <v>-32.69</v>
      </c>
      <c r="C25">
        <v>95.93</v>
      </c>
      <c r="D25">
        <v>-32.65</v>
      </c>
      <c r="E25">
        <v>94.54</v>
      </c>
      <c r="F25">
        <f>_10sept_0_106[[#This Row],[H_mag]]-40</f>
        <v>-72.69</v>
      </c>
      <c r="G25">
        <f>_10sept_0_106[[#This Row],[V_mag]]-40</f>
        <v>-72.650000000000006</v>
      </c>
      <c r="H25">
        <f>(10^(_10sept_0_106[[#This Row],[H_mag_adj]]/20)*COS(RADIANS(_10sept_0_106[[#This Row],[H_phase]])))*0.6</f>
        <v>-1.4381615894284567E-5</v>
      </c>
      <c r="I25">
        <f>(10^(_10sept_0_106[[#This Row],[H_mag_adj]]/20)*SIN(RADIANS(_10sept_0_106[[#This Row],[H_phase]])))*0.6</f>
        <v>1.3845895166025063E-4</v>
      </c>
      <c r="J25">
        <f>(10^(_10sept_0_106[[#This Row],[V_mag_adj]]/20)*COS(RADIANS(_10sept_0_106[[#This Row],[V_phase]])))*0.6</f>
        <v>-1.1069548608095398E-5</v>
      </c>
      <c r="K25">
        <f>(10^(_10sept_0_106[[#This Row],[V_mag_adj]]/20)*SIN(RADIANS(_10sept_0_106[[#This Row],[V_phase]])))*0.6</f>
        <v>1.3940759314807992E-4</v>
      </c>
    </row>
    <row r="26" spans="1:11" x14ac:dyDescent="0.25">
      <c r="A26">
        <v>-157</v>
      </c>
      <c r="B26">
        <v>-29.93</v>
      </c>
      <c r="C26">
        <v>105.65</v>
      </c>
      <c r="D26">
        <v>-30.09</v>
      </c>
      <c r="E26">
        <v>104.81</v>
      </c>
      <c r="F26">
        <f>_10sept_0_106[[#This Row],[H_mag]]-40</f>
        <v>-69.930000000000007</v>
      </c>
      <c r="G26">
        <f>_10sept_0_106[[#This Row],[V_mag]]-40</f>
        <v>-70.09</v>
      </c>
      <c r="H26">
        <f>(10^(_10sept_0_106[[#This Row],[H_mag_adj]]/20)*COS(RADIANS(_10sept_0_106[[#This Row],[H_phase]])))*0.6</f>
        <v>-5.1597562204578099E-5</v>
      </c>
      <c r="I26">
        <f>(10^(_10sept_0_106[[#This Row],[H_mag_adj]]/20)*SIN(RADIANS(_10sept_0_106[[#This Row],[H_phase]])))*0.6</f>
        <v>1.8418101019890631E-4</v>
      </c>
      <c r="J26">
        <f>(10^(_10sept_0_106[[#This Row],[V_mag_adj]]/20)*COS(RADIANS(_10sept_0_106[[#This Row],[V_phase]])))*0.6</f>
        <v>-4.7999501887651026E-5</v>
      </c>
      <c r="K26">
        <f>(10^(_10sept_0_106[[#This Row],[V_mag_adj]]/20)*SIN(RADIANS(_10sept_0_106[[#This Row],[V_phase]])))*0.6</f>
        <v>1.8154252199760367E-4</v>
      </c>
    </row>
    <row r="27" spans="1:11" x14ac:dyDescent="0.25">
      <c r="A27">
        <v>-156</v>
      </c>
      <c r="B27">
        <v>-28.27</v>
      </c>
      <c r="C27">
        <v>111.75</v>
      </c>
      <c r="D27">
        <v>-28.44</v>
      </c>
      <c r="E27">
        <v>110.53</v>
      </c>
      <c r="F27">
        <f>_10sept_0_106[[#This Row],[H_mag]]-40</f>
        <v>-68.27</v>
      </c>
      <c r="G27">
        <f>_10sept_0_106[[#This Row],[V_mag]]-40</f>
        <v>-68.44</v>
      </c>
      <c r="H27">
        <f>(10^(_10sept_0_106[[#This Row],[H_mag_adj]]/20)*COS(RADIANS(_10sept_0_106[[#This Row],[H_phase]])))*0.6</f>
        <v>-8.5803851950895415E-5</v>
      </c>
      <c r="I27">
        <f>(10^(_10sept_0_106[[#This Row],[H_mag_adj]]/20)*SIN(RADIANS(_10sept_0_106[[#This Row],[H_phase]])))*0.6</f>
        <v>2.1506905353393282E-4</v>
      </c>
      <c r="J27">
        <f>(10^(_10sept_0_106[[#This Row],[V_mag_adj]]/20)*COS(RADIANS(_10sept_0_106[[#This Row],[V_phase]])))*0.6</f>
        <v>-7.9631383147150343E-5</v>
      </c>
      <c r="K27">
        <f>(10^(_10sept_0_106[[#This Row],[V_mag_adj]]/20)*SIN(RADIANS(_10sept_0_106[[#This Row],[V_phase]])))*0.6</f>
        <v>2.1264432085508261E-4</v>
      </c>
    </row>
    <row r="28" spans="1:11" x14ac:dyDescent="0.25">
      <c r="A28">
        <v>-155</v>
      </c>
      <c r="B28">
        <v>-27.8</v>
      </c>
      <c r="C28">
        <v>114.92</v>
      </c>
      <c r="D28">
        <v>-27.71</v>
      </c>
      <c r="E28">
        <v>114.42</v>
      </c>
      <c r="F28">
        <f>_10sept_0_106[[#This Row],[H_mag]]-40</f>
        <v>-67.8</v>
      </c>
      <c r="G28">
        <f>_10sept_0_106[[#This Row],[V_mag]]-40</f>
        <v>-67.710000000000008</v>
      </c>
      <c r="H28">
        <f>(10^(_10sept_0_106[[#This Row],[H_mag_adj]]/20)*COS(RADIANS(_10sept_0_106[[#This Row],[H_phase]])))*0.6</f>
        <v>-1.0299039607701223E-4</v>
      </c>
      <c r="I28">
        <f>(10^(_10sept_0_106[[#This Row],[H_mag_adj]]/20)*SIN(RADIANS(_10sept_0_106[[#This Row],[H_phase]])))*0.6</f>
        <v>2.2167116858908914E-4</v>
      </c>
      <c r="J28">
        <f>(10^(_10sept_0_106[[#This Row],[V_mag_adj]]/20)*COS(RADIANS(_10sept_0_106[[#This Row],[V_phase]])))*0.6</f>
        <v>-1.0210456091009765E-4</v>
      </c>
      <c r="K28">
        <f>(10^(_10sept_0_106[[#This Row],[V_mag_adj]]/20)*SIN(RADIANS(_10sept_0_106[[#This Row],[V_phase]])))*0.6</f>
        <v>2.2487956656277097E-4</v>
      </c>
    </row>
    <row r="29" spans="1:11" x14ac:dyDescent="0.25">
      <c r="A29">
        <v>-154</v>
      </c>
      <c r="B29">
        <v>-27.54</v>
      </c>
      <c r="C29">
        <v>116.24</v>
      </c>
      <c r="D29">
        <v>-27.57</v>
      </c>
      <c r="E29">
        <v>115.67</v>
      </c>
      <c r="F29">
        <f>_10sept_0_106[[#This Row],[H_mag]]-40</f>
        <v>-67.539999999999992</v>
      </c>
      <c r="G29">
        <f>_10sept_0_106[[#This Row],[V_mag]]-40</f>
        <v>-67.569999999999993</v>
      </c>
      <c r="H29">
        <f>(10^(_10sept_0_106[[#This Row],[H_mag_adj]]/20)*COS(RADIANS(_10sept_0_106[[#This Row],[H_phase]])))*0.6</f>
        <v>-1.1135336515868606E-4</v>
      </c>
      <c r="I29">
        <f>(10^(_10sept_0_106[[#This Row],[H_mag_adj]]/20)*SIN(RADIANS(_10sept_0_106[[#This Row],[H_phase]])))*0.6</f>
        <v>2.259016727221269E-4</v>
      </c>
      <c r="J29">
        <f>(10^(_10sept_0_106[[#This Row],[V_mag_adj]]/20)*COS(RADIANS(_10sept_0_106[[#This Row],[V_phase]])))*0.6</f>
        <v>-1.0872436708731904E-4</v>
      </c>
      <c r="K29">
        <f>(10^(_10sept_0_106[[#This Row],[V_mag_adj]]/20)*SIN(RADIANS(_10sept_0_106[[#This Row],[V_phase]])))*0.6</f>
        <v>2.2621558918860894E-4</v>
      </c>
    </row>
    <row r="30" spans="1:11" x14ac:dyDescent="0.25">
      <c r="A30">
        <v>-153</v>
      </c>
      <c r="B30">
        <v>-27.69</v>
      </c>
      <c r="C30">
        <v>116.28</v>
      </c>
      <c r="D30">
        <v>-27.75</v>
      </c>
      <c r="E30">
        <v>115.38</v>
      </c>
      <c r="F30">
        <f>_10sept_0_106[[#This Row],[H_mag]]-40</f>
        <v>-67.69</v>
      </c>
      <c r="G30">
        <f>_10sept_0_106[[#This Row],[V_mag]]-40</f>
        <v>-67.75</v>
      </c>
      <c r="H30">
        <f>(10^(_10sept_0_106[[#This Row],[H_mag_adj]]/20)*COS(RADIANS(_10sept_0_106[[#This Row],[H_phase]])))*0.6</f>
        <v>-1.0960185232893655E-4</v>
      </c>
      <c r="I30">
        <f>(10^(_10sept_0_106[[#This Row],[H_mag_adj]]/20)*SIN(RADIANS(_10sept_0_106[[#This Row],[H_phase]])))*0.6</f>
        <v>2.219575190622838E-4</v>
      </c>
      <c r="J30">
        <f>(10^(_10sept_0_106[[#This Row],[V_mag_adj]]/20)*COS(RADIANS(_10sept_0_106[[#This Row],[V_phase]])))*0.6</f>
        <v>-1.0537157298840422E-4</v>
      </c>
      <c r="K30">
        <f>(10^(_10sept_0_106[[#This Row],[V_mag_adj]]/20)*SIN(RADIANS(_10sept_0_106[[#This Row],[V_phase]])))*0.6</f>
        <v>2.221120803971756E-4</v>
      </c>
    </row>
    <row r="31" spans="1:11" x14ac:dyDescent="0.25">
      <c r="A31">
        <v>-152</v>
      </c>
      <c r="B31">
        <v>-27.96</v>
      </c>
      <c r="C31">
        <v>111.83</v>
      </c>
      <c r="D31">
        <v>-28.1</v>
      </c>
      <c r="E31">
        <v>111.43</v>
      </c>
      <c r="F31">
        <f>_10sept_0_106[[#This Row],[H_mag]]-40</f>
        <v>-67.960000000000008</v>
      </c>
      <c r="G31">
        <f>_10sept_0_106[[#This Row],[V_mag]]-40</f>
        <v>-68.099999999999994</v>
      </c>
      <c r="H31">
        <f>(10^(_10sept_0_106[[#This Row],[H_mag_adj]]/20)*COS(RADIANS(_10sept_0_106[[#This Row],[H_phase]])))*0.6</f>
        <v>-8.9232618267951974E-5</v>
      </c>
      <c r="I31">
        <f>(10^(_10sept_0_106[[#This Row],[H_mag_adj]]/20)*SIN(RADIANS(_10sept_0_106[[#This Row],[H_phase]])))*0.6</f>
        <v>2.2275912746097263E-4</v>
      </c>
      <c r="J31">
        <f>(10^(_10sept_0_106[[#This Row],[V_mag_adj]]/20)*COS(RADIANS(_10sept_0_106[[#This Row],[V_phase]])))*0.6</f>
        <v>-8.6273473111952927E-5</v>
      </c>
      <c r="K31">
        <f>(10^(_10sept_0_106[[#This Row],[V_mag_adj]]/20)*SIN(RADIANS(_10sept_0_106[[#This Row],[V_phase]])))*0.6</f>
        <v>2.198051093993277E-4</v>
      </c>
    </row>
    <row r="32" spans="1:11" x14ac:dyDescent="0.25">
      <c r="A32">
        <v>-151</v>
      </c>
      <c r="B32">
        <v>-28.31</v>
      </c>
      <c r="C32">
        <v>105.66</v>
      </c>
      <c r="D32">
        <v>-28.45</v>
      </c>
      <c r="E32">
        <v>104.14</v>
      </c>
      <c r="F32">
        <f>_10sept_0_106[[#This Row],[H_mag]]-40</f>
        <v>-68.31</v>
      </c>
      <c r="G32">
        <f>_10sept_0_106[[#This Row],[V_mag]]-40</f>
        <v>-68.45</v>
      </c>
      <c r="H32">
        <f>(10^(_10sept_0_106[[#This Row],[H_mag_adj]]/20)*COS(RADIANS(_10sept_0_106[[#This Row],[H_phase]])))*0.6</f>
        <v>-6.2215652609031228E-5</v>
      </c>
      <c r="I32">
        <f>(10^(_10sept_0_106[[#This Row],[H_mag_adj]]/20)*SIN(RADIANS(_10sept_0_106[[#This Row],[H_phase]])))*0.6</f>
        <v>2.2193388152412508E-4</v>
      </c>
      <c r="J32">
        <f>(10^(_10sept_0_106[[#This Row],[V_mag_adj]]/20)*COS(RADIANS(_10sept_0_106[[#This Row],[V_phase]])))*0.6</f>
        <v>-5.5406483264730877E-5</v>
      </c>
      <c r="K32">
        <f>(10^(_10sept_0_106[[#This Row],[V_mag_adj]]/20)*SIN(RADIANS(_10sept_0_106[[#This Row],[V_phase]])))*0.6</f>
        <v>2.1993249900511449E-4</v>
      </c>
    </row>
    <row r="33" spans="1:11" x14ac:dyDescent="0.25">
      <c r="A33">
        <v>-150</v>
      </c>
      <c r="B33">
        <v>-28.26</v>
      </c>
      <c r="C33">
        <v>96.94</v>
      </c>
      <c r="D33">
        <v>-28.39</v>
      </c>
      <c r="E33">
        <v>96.66</v>
      </c>
      <c r="F33">
        <f>_10sept_0_106[[#This Row],[H_mag]]-40</f>
        <v>-68.260000000000005</v>
      </c>
      <c r="G33">
        <f>_10sept_0_106[[#This Row],[V_mag]]-40</f>
        <v>-68.39</v>
      </c>
      <c r="H33">
        <f>(10^(_10sept_0_106[[#This Row],[H_mag_adj]]/20)*COS(RADIANS(_10sept_0_106[[#This Row],[H_phase]])))*0.6</f>
        <v>-2.8010806413779866E-5</v>
      </c>
      <c r="I33">
        <f>(10^(_10sept_0_106[[#This Row],[H_mag_adj]]/20)*SIN(RADIANS(_10sept_0_106[[#This Row],[H_phase]])))*0.6</f>
        <v>2.3012169273863218E-4</v>
      </c>
      <c r="J33">
        <f>(10^(_10sept_0_106[[#This Row],[V_mag_adj]]/20)*COS(RADIANS(_10sept_0_106[[#This Row],[V_phase]])))*0.6</f>
        <v>-2.6486490177743244E-5</v>
      </c>
      <c r="K33">
        <f>(10^(_10sept_0_106[[#This Row],[V_mag_adj]]/20)*SIN(RADIANS(_10sept_0_106[[#This Row],[V_phase]])))*0.6</f>
        <v>2.2683529832386219E-4</v>
      </c>
    </row>
    <row r="34" spans="1:11" x14ac:dyDescent="0.25">
      <c r="A34">
        <v>-149</v>
      </c>
      <c r="B34">
        <v>-28.02</v>
      </c>
      <c r="C34">
        <v>88.98</v>
      </c>
      <c r="D34">
        <v>-28.13</v>
      </c>
      <c r="E34">
        <v>88.57</v>
      </c>
      <c r="F34">
        <f>_10sept_0_106[[#This Row],[H_mag]]-40</f>
        <v>-68.02</v>
      </c>
      <c r="G34">
        <f>_10sept_0_106[[#This Row],[V_mag]]-40</f>
        <v>-68.13</v>
      </c>
      <c r="H34">
        <f>(10^(_10sept_0_106[[#This Row],[H_mag_adj]]/20)*COS(RADIANS(_10sept_0_106[[#This Row],[H_phase]])))*0.6</f>
        <v>4.2423436915140128E-6</v>
      </c>
      <c r="I34">
        <f>(10^(_10sept_0_106[[#This Row],[H_mag_adj]]/20)*SIN(RADIANS(_10sept_0_106[[#This Row],[H_phase]])))*0.6</f>
        <v>2.3827716682296604E-4</v>
      </c>
      <c r="J34">
        <f>(10^(_10sept_0_106[[#This Row],[V_mag_adj]]/20)*COS(RADIANS(_10sept_0_106[[#This Row],[V_phase]])))*0.6</f>
        <v>5.8724532300974283E-6</v>
      </c>
      <c r="K34">
        <f>(10^(_10sept_0_106[[#This Row],[V_mag_adj]]/20)*SIN(RADIANS(_10sept_0_106[[#This Row],[V_phase]])))*0.6</f>
        <v>2.3524260103979791E-4</v>
      </c>
    </row>
    <row r="35" spans="1:11" x14ac:dyDescent="0.25">
      <c r="A35">
        <v>-148</v>
      </c>
      <c r="B35">
        <v>-27.32</v>
      </c>
      <c r="C35">
        <v>82.91</v>
      </c>
      <c r="D35">
        <v>-27.5</v>
      </c>
      <c r="E35">
        <v>81.81</v>
      </c>
      <c r="F35">
        <f>_10sept_0_106[[#This Row],[H_mag]]-40</f>
        <v>-67.319999999999993</v>
      </c>
      <c r="G35">
        <f>_10sept_0_106[[#This Row],[V_mag]]-40</f>
        <v>-67.5</v>
      </c>
      <c r="H35">
        <f>(10^(_10sept_0_106[[#This Row],[H_mag_adj]]/20)*COS(RADIANS(_10sept_0_106[[#This Row],[H_phase]])))*0.6</f>
        <v>3.1883495484251081E-5</v>
      </c>
      <c r="I35">
        <f>(10^(_10sept_0_106[[#This Row],[H_mag_adj]]/20)*SIN(RADIANS(_10sept_0_106[[#This Row],[H_phase]])))*0.6</f>
        <v>2.5634075204430333E-4</v>
      </c>
      <c r="J35">
        <f>(10^(_10sept_0_106[[#This Row],[V_mag_adj]]/20)*COS(RADIANS(_10sept_0_106[[#This Row],[V_phase]])))*0.6</f>
        <v>3.6043964555996815E-5</v>
      </c>
      <c r="K35">
        <f>(10^(_10sept_0_106[[#This Row],[V_mag_adj]]/20)*SIN(RADIANS(_10sept_0_106[[#This Row],[V_phase]])))*0.6</f>
        <v>2.5043740012323874E-4</v>
      </c>
    </row>
    <row r="36" spans="1:11" x14ac:dyDescent="0.25">
      <c r="A36">
        <v>-147</v>
      </c>
      <c r="B36">
        <v>-26.85</v>
      </c>
      <c r="C36">
        <v>80.8</v>
      </c>
      <c r="D36">
        <v>-26.9</v>
      </c>
      <c r="E36">
        <v>79.92</v>
      </c>
      <c r="F36">
        <f>_10sept_0_106[[#This Row],[H_mag]]-40</f>
        <v>-66.849999999999994</v>
      </c>
      <c r="G36">
        <f>_10sept_0_106[[#This Row],[V_mag]]-40</f>
        <v>-66.900000000000006</v>
      </c>
      <c r="H36">
        <f>(10^(_10sept_0_106[[#This Row],[H_mag_adj]]/20)*COS(RADIANS(_10sept_0_106[[#This Row],[H_phase]])))*0.6</f>
        <v>4.3596197983725816E-5</v>
      </c>
      <c r="I36">
        <f>(10^(_10sept_0_106[[#This Row],[H_mag_adj]]/20)*SIN(RADIANS(_10sept_0_106[[#This Row],[H_phase]])))*0.6</f>
        <v>2.6917105552147101E-4</v>
      </c>
      <c r="J36">
        <f>(10^(_10sept_0_106[[#This Row],[V_mag_adj]]/20)*COS(RADIANS(_10sept_0_106[[#This Row],[V_phase]])))*0.6</f>
        <v>4.7451125760396607E-5</v>
      </c>
      <c r="K36">
        <f>(10^(_10sept_0_106[[#This Row],[V_mag_adj]]/20)*SIN(RADIANS(_10sept_0_106[[#This Row],[V_phase]])))*0.6</f>
        <v>2.6692874830593636E-4</v>
      </c>
    </row>
    <row r="37" spans="1:11" x14ac:dyDescent="0.25">
      <c r="A37">
        <v>-146</v>
      </c>
      <c r="B37">
        <v>-26.35</v>
      </c>
      <c r="C37">
        <v>82.33</v>
      </c>
      <c r="D37">
        <v>-26.44</v>
      </c>
      <c r="E37">
        <v>81.23</v>
      </c>
      <c r="F37">
        <f>_10sept_0_106[[#This Row],[H_mag]]-40</f>
        <v>-66.349999999999994</v>
      </c>
      <c r="G37">
        <f>_10sept_0_106[[#This Row],[V_mag]]-40</f>
        <v>-66.44</v>
      </c>
      <c r="H37">
        <f>(10^(_10sept_0_106[[#This Row],[H_mag_adj]]/20)*COS(RADIANS(_10sept_0_106[[#This Row],[H_phase]])))*0.6</f>
        <v>3.8550151672789598E-5</v>
      </c>
      <c r="I37">
        <f>(10^(_10sept_0_106[[#This Row],[H_mag_adj]]/20)*SIN(RADIANS(_10sept_0_106[[#This Row],[H_phase]])))*0.6</f>
        <v>2.8625180035219007E-4</v>
      </c>
      <c r="J37">
        <f>(10^(_10sept_0_106[[#This Row],[V_mag_adj]]/20)*COS(RADIANS(_10sept_0_106[[#This Row],[V_phase]])))*0.6</f>
        <v>4.3584396491516846E-5</v>
      </c>
      <c r="K37">
        <f>(10^(_10sept_0_106[[#This Row],[V_mag_adj]]/20)*SIN(RADIANS(_10sept_0_106[[#This Row],[V_phase]])))*0.6</f>
        <v>2.8251643323935635E-4</v>
      </c>
    </row>
    <row r="38" spans="1:11" x14ac:dyDescent="0.25">
      <c r="A38">
        <v>-145</v>
      </c>
      <c r="B38">
        <v>-26.15</v>
      </c>
      <c r="C38">
        <v>87.76</v>
      </c>
      <c r="D38">
        <v>-26.27</v>
      </c>
      <c r="E38">
        <v>88.03</v>
      </c>
      <c r="F38">
        <f>_10sept_0_106[[#This Row],[H_mag]]-40</f>
        <v>-66.150000000000006</v>
      </c>
      <c r="G38">
        <f>_10sept_0_106[[#This Row],[V_mag]]-40</f>
        <v>-66.27</v>
      </c>
      <c r="H38">
        <f>(10^(_10sept_0_106[[#This Row],[H_mag_adj]]/20)*COS(RADIANS(_10sept_0_106[[#This Row],[H_phase]])))*0.6</f>
        <v>1.1552234547511891E-5</v>
      </c>
      <c r="I38">
        <f>(10^(_10sept_0_106[[#This Row],[H_mag_adj]]/20)*SIN(RADIANS(_10sept_0_106[[#This Row],[H_phase]])))*0.6</f>
        <v>2.9533795777029066E-4</v>
      </c>
      <c r="J38">
        <f>(10^(_10sept_0_106[[#This Row],[V_mag_adj]]/20)*COS(RADIANS(_10sept_0_106[[#This Row],[V_phase]])))*0.6</f>
        <v>1.0020958671541715E-5</v>
      </c>
      <c r="K38">
        <f>(10^(_10sept_0_106[[#This Row],[V_mag_adj]]/20)*SIN(RADIANS(_10sept_0_106[[#This Row],[V_phase]])))*0.6</f>
        <v>2.9133622634647412E-4</v>
      </c>
    </row>
    <row r="39" spans="1:11" x14ac:dyDescent="0.25">
      <c r="A39">
        <v>-144</v>
      </c>
      <c r="B39">
        <v>-26.25</v>
      </c>
      <c r="C39">
        <v>98.36</v>
      </c>
      <c r="D39">
        <v>-26.21</v>
      </c>
      <c r="E39">
        <v>96.72</v>
      </c>
      <c r="F39">
        <f>_10sept_0_106[[#This Row],[H_mag]]-40</f>
        <v>-66.25</v>
      </c>
      <c r="G39">
        <f>_10sept_0_106[[#This Row],[V_mag]]-40</f>
        <v>-66.210000000000008</v>
      </c>
      <c r="H39">
        <f>(10^(_10sept_0_106[[#This Row],[H_mag_adj]]/20)*COS(RADIANS(_10sept_0_106[[#This Row],[H_phase]])))*0.6</f>
        <v>-4.2480811902285454E-5</v>
      </c>
      <c r="I39">
        <f>(10^(_10sept_0_106[[#This Row],[H_mag_adj]]/20)*SIN(RADIANS(_10sept_0_106[[#This Row],[H_phase]])))*0.6</f>
        <v>2.8907582746390639E-4</v>
      </c>
      <c r="J39">
        <f>(10^(_10sept_0_106[[#This Row],[V_mag_adj]]/20)*COS(RADIANS(_10sept_0_106[[#This Row],[V_phase]])))*0.6</f>
        <v>-3.434802252503461E-5</v>
      </c>
      <c r="K39">
        <f>(10^(_10sept_0_106[[#This Row],[V_mag_adj]]/20)*SIN(RADIANS(_10sept_0_106[[#This Row],[V_phase]])))*0.6</f>
        <v>2.9151257362112771E-4</v>
      </c>
    </row>
    <row r="40" spans="1:11" x14ac:dyDescent="0.25">
      <c r="A40">
        <v>-143</v>
      </c>
      <c r="B40">
        <v>-26.39</v>
      </c>
      <c r="C40">
        <v>111.72</v>
      </c>
      <c r="D40">
        <v>-26.42</v>
      </c>
      <c r="E40">
        <v>110.5</v>
      </c>
      <c r="F40">
        <f>_10sept_0_106[[#This Row],[H_mag]]-40</f>
        <v>-66.39</v>
      </c>
      <c r="G40">
        <f>_10sept_0_106[[#This Row],[V_mag]]-40</f>
        <v>-66.42</v>
      </c>
      <c r="H40">
        <f>(10^(_10sept_0_106[[#This Row],[H_mag_adj]]/20)*COS(RADIANS(_10sept_0_106[[#This Row],[H_phase]])))*0.6</f>
        <v>-1.0639871384383708E-4</v>
      </c>
      <c r="I40">
        <f>(10^(_10sept_0_106[[#This Row],[H_mag_adj]]/20)*SIN(RADIANS(_10sept_0_106[[#This Row],[H_phase]])))*0.6</f>
        <v>2.6709673345891403E-4</v>
      </c>
      <c r="J40">
        <f>(10^(_10sept_0_106[[#This Row],[V_mag_adj]]/20)*COS(RADIANS(_10sept_0_106[[#This Row],[V_phase]])))*0.6</f>
        <v>-1.0034056584143717E-4</v>
      </c>
      <c r="K40">
        <f>(10^(_10sept_0_106[[#This Row],[V_mag_adj]]/20)*SIN(RADIANS(_10sept_0_106[[#This Row],[V_phase]])))*0.6</f>
        <v>2.6837303411228767E-4</v>
      </c>
    </row>
    <row r="41" spans="1:11" x14ac:dyDescent="0.25">
      <c r="A41">
        <v>-142</v>
      </c>
      <c r="B41">
        <v>-26.47</v>
      </c>
      <c r="C41">
        <v>127.78</v>
      </c>
      <c r="D41">
        <v>-26.45</v>
      </c>
      <c r="E41">
        <v>126.95</v>
      </c>
      <c r="F41">
        <f>_10sept_0_106[[#This Row],[H_mag]]-40</f>
        <v>-66.47</v>
      </c>
      <c r="G41">
        <f>_10sept_0_106[[#This Row],[V_mag]]-40</f>
        <v>-66.45</v>
      </c>
      <c r="H41">
        <f>(10^(_10sept_0_106[[#This Row],[H_mag_adj]]/20)*COS(RADIANS(_10sept_0_106[[#This Row],[H_phase]])))*0.6</f>
        <v>-1.7452207230851503E-4</v>
      </c>
      <c r="I41">
        <f>(10^(_10sept_0_106[[#This Row],[H_mag_adj]]/20)*SIN(RADIANS(_10sept_0_106[[#This Row],[H_phase]])))*0.6</f>
        <v>2.2515474215443202E-4</v>
      </c>
      <c r="J41">
        <f>(10^(_10sept_0_106[[#This Row],[V_mag_adj]]/20)*COS(RADIANS(_10sept_0_106[[#This Row],[V_phase]])))*0.6</f>
        <v>-1.7163698499575878E-4</v>
      </c>
      <c r="K41">
        <f>(10^(_10sept_0_106[[#This Row],[V_mag_adj]]/20)*SIN(RADIANS(_10sept_0_106[[#This Row],[V_phase]])))*0.6</f>
        <v>2.2818400569478057E-4</v>
      </c>
    </row>
    <row r="42" spans="1:11" x14ac:dyDescent="0.25">
      <c r="A42">
        <v>-141</v>
      </c>
      <c r="B42">
        <v>-26.05</v>
      </c>
      <c r="C42">
        <v>145.76</v>
      </c>
      <c r="D42">
        <v>-26.03</v>
      </c>
      <c r="E42">
        <v>146.44999999999999</v>
      </c>
      <c r="F42">
        <f>_10sept_0_106[[#This Row],[H_mag]]-40</f>
        <v>-66.05</v>
      </c>
      <c r="G42">
        <f>_10sept_0_106[[#This Row],[V_mag]]-40</f>
        <v>-66.03</v>
      </c>
      <c r="H42">
        <f>(10^(_10sept_0_106[[#This Row],[H_mag_adj]]/20)*COS(RADIANS(_10sept_0_106[[#This Row],[H_phase]])))*0.6</f>
        <v>-2.4716835392938507E-4</v>
      </c>
      <c r="I42">
        <f>(10^(_10sept_0_106[[#This Row],[H_mag_adj]]/20)*SIN(RADIANS(_10sept_0_106[[#This Row],[H_phase]])))*0.6</f>
        <v>1.6822781163196139E-4</v>
      </c>
      <c r="J42">
        <f>(10^(_10sept_0_106[[#This Row],[V_mag_adj]]/20)*COS(RADIANS(_10sept_0_106[[#This Row],[V_phase]])))*0.6</f>
        <v>-2.4975072184003509E-4</v>
      </c>
      <c r="K42">
        <f>(10^(_10sept_0_106[[#This Row],[V_mag_adj]]/20)*SIN(RADIANS(_10sept_0_106[[#This Row],[V_phase]])))*0.6</f>
        <v>1.6562000818236806E-4</v>
      </c>
    </row>
    <row r="43" spans="1:11" x14ac:dyDescent="0.25">
      <c r="A43">
        <v>-140</v>
      </c>
      <c r="B43">
        <v>-25.28</v>
      </c>
      <c r="C43">
        <v>165.13</v>
      </c>
      <c r="D43">
        <v>-25.31</v>
      </c>
      <c r="E43">
        <v>163.80000000000001</v>
      </c>
      <c r="F43">
        <f>_10sept_0_106[[#This Row],[H_mag]]-40</f>
        <v>-65.28</v>
      </c>
      <c r="G43">
        <f>_10sept_0_106[[#This Row],[V_mag]]-40</f>
        <v>-65.31</v>
      </c>
      <c r="H43">
        <f>(10^(_10sept_0_106[[#This Row],[H_mag_adj]]/20)*COS(RADIANS(_10sept_0_106[[#This Row],[H_phase]])))*0.6</f>
        <v>-3.1576054529848936E-4</v>
      </c>
      <c r="I43">
        <f>(10^(_10sept_0_106[[#This Row],[H_mag_adj]]/20)*SIN(RADIANS(_10sept_0_106[[#This Row],[H_phase]])))*0.6</f>
        <v>8.3840372468618784E-5</v>
      </c>
      <c r="J43">
        <f>(10^(_10sept_0_106[[#This Row],[V_mag_adj]]/20)*COS(RADIANS(_10sept_0_106[[#This Row],[V_phase]])))*0.6</f>
        <v>-3.1264776152406976E-4</v>
      </c>
      <c r="K43">
        <f>(10^(_10sept_0_106[[#This Row],[V_mag_adj]]/20)*SIN(RADIANS(_10sept_0_106[[#This Row],[V_phase]])))*0.6</f>
        <v>9.0832571419857748E-5</v>
      </c>
    </row>
    <row r="44" spans="1:11" x14ac:dyDescent="0.25">
      <c r="A44">
        <v>-139</v>
      </c>
      <c r="B44">
        <v>-24.46</v>
      </c>
      <c r="C44">
        <v>-179.14</v>
      </c>
      <c r="D44">
        <v>-24.31</v>
      </c>
      <c r="E44">
        <v>179.77</v>
      </c>
      <c r="F44">
        <f>_10sept_0_106[[#This Row],[H_mag]]-40</f>
        <v>-64.460000000000008</v>
      </c>
      <c r="G44">
        <f>_10sept_0_106[[#This Row],[V_mag]]-40</f>
        <v>-64.31</v>
      </c>
      <c r="H44">
        <f>(10^(_10sept_0_106[[#This Row],[H_mag_adj]]/20)*COS(RADIANS(_10sept_0_106[[#This Row],[H_phase]])))*0.6</f>
        <v>-3.5900651204560447E-4</v>
      </c>
      <c r="I44">
        <f>(10^(_10sept_0_106[[#This Row],[H_mag_adj]]/20)*SIN(RADIANS(_10sept_0_106[[#This Row],[H_phase]])))*0.6</f>
        <v>-5.3890319907929454E-6</v>
      </c>
      <c r="J44">
        <f>(10^(_10sept_0_106[[#This Row],[V_mag_adj]]/20)*COS(RADIANS(_10sept_0_106[[#This Row],[V_phase]])))*0.6</f>
        <v>-3.6529838418022958E-4</v>
      </c>
      <c r="K44">
        <f>(10^(_10sept_0_106[[#This Row],[V_mag_adj]]/20)*SIN(RADIANS(_10sept_0_106[[#This Row],[V_phase]])))*0.6</f>
        <v>1.4664095746277089E-6</v>
      </c>
    </row>
    <row r="45" spans="1:11" x14ac:dyDescent="0.25">
      <c r="A45">
        <v>-138</v>
      </c>
      <c r="B45">
        <v>-23.66</v>
      </c>
      <c r="C45">
        <v>-164.44</v>
      </c>
      <c r="D45">
        <v>-23.71</v>
      </c>
      <c r="E45">
        <v>-165.13</v>
      </c>
      <c r="F45">
        <f>_10sept_0_106[[#This Row],[H_mag]]-40</f>
        <v>-63.66</v>
      </c>
      <c r="G45">
        <f>_10sept_0_106[[#This Row],[V_mag]]-40</f>
        <v>-63.71</v>
      </c>
      <c r="H45">
        <f>(10^(_10sept_0_106[[#This Row],[H_mag_adj]]/20)*COS(RADIANS(_10sept_0_106[[#This Row],[H_phase]])))*0.6</f>
        <v>-3.7925855431855329E-4</v>
      </c>
      <c r="I45">
        <f>(10^(_10sept_0_106[[#This Row],[H_mag_adj]]/20)*SIN(RADIANS(_10sept_0_106[[#This Row],[H_phase]])))*0.6</f>
        <v>-1.0560553372440628E-4</v>
      </c>
      <c r="J45">
        <f>(10^(_10sept_0_106[[#This Row],[V_mag_adj]]/20)*COS(RADIANS(_10sept_0_106[[#This Row],[V_phase]])))*0.6</f>
        <v>-3.783187476710331E-4</v>
      </c>
      <c r="K45">
        <f>(10^(_10sept_0_106[[#This Row],[V_mag_adj]]/20)*SIN(RADIANS(_10sept_0_106[[#This Row],[V_phase]])))*0.6</f>
        <v>-1.0045075355002739E-4</v>
      </c>
    </row>
    <row r="46" spans="1:11" x14ac:dyDescent="0.25">
      <c r="A46">
        <v>-137</v>
      </c>
      <c r="B46">
        <v>-23.25</v>
      </c>
      <c r="C46">
        <v>-151.08000000000001</v>
      </c>
      <c r="D46">
        <v>-23.18</v>
      </c>
      <c r="E46">
        <v>-151.24</v>
      </c>
      <c r="F46">
        <f>_10sept_0_106[[#This Row],[H_mag]]-40</f>
        <v>-63.25</v>
      </c>
      <c r="G46">
        <f>_10sept_0_106[[#This Row],[V_mag]]-40</f>
        <v>-63.18</v>
      </c>
      <c r="H46">
        <f>(10^(_10sept_0_106[[#This Row],[H_mag_adj]]/20)*COS(RADIANS(_10sept_0_106[[#This Row],[H_phase]])))*0.6</f>
        <v>-3.6124852555427853E-4</v>
      </c>
      <c r="I46">
        <f>(10^(_10sept_0_106[[#This Row],[H_mag_adj]]/20)*SIN(RADIANS(_10sept_0_106[[#This Row],[H_phase]])))*0.6</f>
        <v>-1.9958445834030377E-4</v>
      </c>
      <c r="J46">
        <f>(10^(_10sept_0_106[[#This Row],[V_mag_adj]]/20)*COS(RADIANS(_10sept_0_106[[#This Row],[V_phase]])))*0.6</f>
        <v>-3.6473204160160144E-4</v>
      </c>
      <c r="K46">
        <f>(10^(_10sept_0_106[[#This Row],[V_mag_adj]]/20)*SIN(RADIANS(_10sept_0_106[[#This Row],[V_phase]])))*0.6</f>
        <v>-2.0018167566245891E-4</v>
      </c>
    </row>
    <row r="47" spans="1:11" x14ac:dyDescent="0.25">
      <c r="A47">
        <v>-136</v>
      </c>
      <c r="B47">
        <v>-23.08</v>
      </c>
      <c r="C47">
        <v>-138.24</v>
      </c>
      <c r="D47">
        <v>-23.08</v>
      </c>
      <c r="E47">
        <v>-138.58000000000001</v>
      </c>
      <c r="F47">
        <f>_10sept_0_106[[#This Row],[H_mag]]-40</f>
        <v>-63.08</v>
      </c>
      <c r="G47">
        <f>_10sept_0_106[[#This Row],[V_mag]]-40</f>
        <v>-63.08</v>
      </c>
      <c r="H47">
        <f>(10^(_10sept_0_106[[#This Row],[H_mag_adj]]/20)*COS(RADIANS(_10sept_0_106[[#This Row],[H_phase]])))*0.6</f>
        <v>-3.1394662126035285E-4</v>
      </c>
      <c r="I47">
        <f>(10^(_10sept_0_106[[#This Row],[H_mag_adj]]/20)*SIN(RADIANS(_10sept_0_106[[#This Row],[H_phase]])))*0.6</f>
        <v>-2.8030653193340116E-4</v>
      </c>
      <c r="J47">
        <f>(10^(_10sept_0_106[[#This Row],[V_mag_adj]]/20)*COS(RADIANS(_10sept_0_106[[#This Row],[V_phase]])))*0.6</f>
        <v>-3.1560445633668755E-4</v>
      </c>
      <c r="K47">
        <f>(10^(_10sept_0_106[[#This Row],[V_mag_adj]]/20)*SIN(RADIANS(_10sept_0_106[[#This Row],[V_phase]])))*0.6</f>
        <v>-2.7843861080271564E-4</v>
      </c>
    </row>
    <row r="48" spans="1:11" x14ac:dyDescent="0.25">
      <c r="A48">
        <v>-135</v>
      </c>
      <c r="B48">
        <v>-23.14</v>
      </c>
      <c r="C48">
        <v>-125.05</v>
      </c>
      <c r="D48">
        <v>-23.17</v>
      </c>
      <c r="E48">
        <v>-125.47</v>
      </c>
      <c r="F48">
        <f>_10sept_0_106[[#This Row],[H_mag]]-40</f>
        <v>-63.14</v>
      </c>
      <c r="G48">
        <f>_10sept_0_106[[#This Row],[V_mag]]-40</f>
        <v>-63.17</v>
      </c>
      <c r="H48">
        <f>(10^(_10sept_0_106[[#This Row],[H_mag_adj]]/20)*COS(RADIANS(_10sept_0_106[[#This Row],[H_phase]])))*0.6</f>
        <v>-2.4003982872766556E-4</v>
      </c>
      <c r="I48">
        <f>(10^(_10sept_0_106[[#This Row],[H_mag_adj]]/20)*SIN(RADIANS(_10sept_0_106[[#This Row],[H_phase]])))*0.6</f>
        <v>-3.4217647593421204E-4</v>
      </c>
      <c r="J48">
        <f>(10^(_10sept_0_106[[#This Row],[V_mag_adj]]/20)*COS(RADIANS(_10sept_0_106[[#This Row],[V_phase]])))*0.6</f>
        <v>-2.4170537751071802E-4</v>
      </c>
      <c r="K48">
        <f>(10^(_10sept_0_106[[#This Row],[V_mag_adj]]/20)*SIN(RADIANS(_10sept_0_106[[#This Row],[V_phase]])))*0.6</f>
        <v>-3.3923401602352143E-4</v>
      </c>
    </row>
    <row r="49" spans="1:11" x14ac:dyDescent="0.25">
      <c r="A49">
        <v>-134</v>
      </c>
      <c r="B49">
        <v>-23.58</v>
      </c>
      <c r="C49">
        <v>-113</v>
      </c>
      <c r="D49">
        <v>-23.57</v>
      </c>
      <c r="E49">
        <v>-113.48</v>
      </c>
      <c r="F49">
        <f>_10sept_0_106[[#This Row],[H_mag]]-40</f>
        <v>-63.58</v>
      </c>
      <c r="G49">
        <f>_10sept_0_106[[#This Row],[V_mag]]-40</f>
        <v>-63.57</v>
      </c>
      <c r="H49">
        <f>(10^(_10sept_0_106[[#This Row],[H_mag_adj]]/20)*COS(RADIANS(_10sept_0_106[[#This Row],[H_phase]])))*0.6</f>
        <v>-1.5524916107736647E-4</v>
      </c>
      <c r="I49">
        <f>(10^(_10sept_0_106[[#This Row],[H_mag_adj]]/20)*SIN(RADIANS(_10sept_0_106[[#This Row],[H_phase]])))*0.6</f>
        <v>-3.6574410341626664E-4</v>
      </c>
      <c r="J49">
        <f>(10^(_10sept_0_106[[#This Row],[V_mag_adj]]/20)*COS(RADIANS(_10sept_0_106[[#This Row],[V_phase]])))*0.6</f>
        <v>-1.5849009137561837E-4</v>
      </c>
      <c r="K49">
        <f>(10^(_10sept_0_106[[#This Row],[V_mag_adj]]/20)*SIN(RADIANS(_10sept_0_106[[#This Row],[V_phase]])))*0.6</f>
        <v>-3.6485047963976254E-4</v>
      </c>
    </row>
    <row r="50" spans="1:11" x14ac:dyDescent="0.25">
      <c r="A50">
        <v>-133</v>
      </c>
      <c r="B50">
        <v>-24.21</v>
      </c>
      <c r="C50">
        <v>-101.93</v>
      </c>
      <c r="D50">
        <v>-24.3</v>
      </c>
      <c r="E50">
        <v>-102.65</v>
      </c>
      <c r="F50">
        <f>_10sept_0_106[[#This Row],[H_mag]]-40</f>
        <v>-64.210000000000008</v>
      </c>
      <c r="G50">
        <f>_10sept_0_106[[#This Row],[V_mag]]-40</f>
        <v>-64.3</v>
      </c>
      <c r="H50">
        <f>(10^(_10sept_0_106[[#This Row],[H_mag_adj]]/20)*COS(RADIANS(_10sept_0_106[[#This Row],[H_phase]])))*0.6</f>
        <v>-7.638822177518795E-5</v>
      </c>
      <c r="I50">
        <f>(10^(_10sept_0_106[[#This Row],[H_mag_adj]]/20)*SIN(RADIANS(_10sept_0_106[[#This Row],[H_phase]])))*0.6</f>
        <v>-3.6154976720300866E-4</v>
      </c>
      <c r="J50">
        <f>(10^(_10sept_0_106[[#This Row],[V_mag_adj]]/20)*COS(RADIANS(_10sept_0_106[[#This Row],[V_phase]])))*0.6</f>
        <v>-8.0091248832290523E-5</v>
      </c>
      <c r="K50">
        <f>(10^(_10sept_0_106[[#This Row],[V_mag_adj]]/20)*SIN(RADIANS(_10sept_0_106[[#This Row],[V_phase]])))*0.6</f>
        <v>-3.5684460810759926E-4</v>
      </c>
    </row>
    <row r="51" spans="1:11" x14ac:dyDescent="0.25">
      <c r="A51">
        <v>-132</v>
      </c>
      <c r="B51">
        <v>-24.99</v>
      </c>
      <c r="C51">
        <v>-90.31</v>
      </c>
      <c r="D51">
        <v>-25.01</v>
      </c>
      <c r="E51">
        <v>-90.89</v>
      </c>
      <c r="F51">
        <f>_10sept_0_106[[#This Row],[H_mag]]-40</f>
        <v>-64.989999999999995</v>
      </c>
      <c r="G51">
        <f>_10sept_0_106[[#This Row],[V_mag]]-40</f>
        <v>-65.010000000000005</v>
      </c>
      <c r="H51">
        <f>(10^(_10sept_0_106[[#This Row],[H_mag_adj]]/20)*COS(RADIANS(_10sept_0_106[[#This Row],[H_phase]])))*0.6</f>
        <v>-1.8276296408108708E-6</v>
      </c>
      <c r="I51">
        <f>(10^(_10sept_0_106[[#This Row],[H_mag_adj]]/20)*SIN(RADIANS(_10sept_0_106[[#This Row],[H_phase]])))*0.6</f>
        <v>-3.3778852621049992E-4</v>
      </c>
      <c r="J51">
        <f>(10^(_10sept_0_106[[#This Row],[V_mag_adj]]/20)*COS(RADIANS(_10sept_0_106[[#This Row],[V_phase]])))*0.6</f>
        <v>-5.2348128463477981E-6</v>
      </c>
      <c r="K51">
        <f>(10^(_10sept_0_106[[#This Row],[V_mag_adj]]/20)*SIN(RADIANS(_10sept_0_106[[#This Row],[V_phase]])))*0.6</f>
        <v>-3.3697590889550253E-4</v>
      </c>
    </row>
    <row r="52" spans="1:11" x14ac:dyDescent="0.25">
      <c r="A52">
        <v>-131</v>
      </c>
      <c r="B52">
        <v>-25.87</v>
      </c>
      <c r="C52">
        <v>-78.89</v>
      </c>
      <c r="D52">
        <v>-26.05</v>
      </c>
      <c r="E52">
        <v>-79.78</v>
      </c>
      <c r="F52">
        <f>_10sept_0_106[[#This Row],[H_mag]]-40</f>
        <v>-65.87</v>
      </c>
      <c r="G52">
        <f>_10sept_0_106[[#This Row],[V_mag]]-40</f>
        <v>-66.05</v>
      </c>
      <c r="H52">
        <f>(10^(_10sept_0_106[[#This Row],[H_mag_adj]]/20)*COS(RADIANS(_10sept_0_106[[#This Row],[H_phase]])))*0.6</f>
        <v>5.8819009975149715E-5</v>
      </c>
      <c r="I52">
        <f>(10^(_10sept_0_106[[#This Row],[H_mag_adj]]/20)*SIN(RADIANS(_10sept_0_106[[#This Row],[H_phase]])))*0.6</f>
        <v>-2.9952627432506537E-4</v>
      </c>
      <c r="J52">
        <f>(10^(_10sept_0_106[[#This Row],[V_mag_adj]]/20)*COS(RADIANS(_10sept_0_106[[#This Row],[V_phase]])))*0.6</f>
        <v>5.3048619846991013E-5</v>
      </c>
      <c r="K52">
        <f>(10^(_10sept_0_106[[#This Row],[V_mag_adj]]/20)*SIN(RADIANS(_10sept_0_106[[#This Row],[V_phase]])))*0.6</f>
        <v>-2.9424247776786049E-4</v>
      </c>
    </row>
    <row r="53" spans="1:11" x14ac:dyDescent="0.25">
      <c r="A53">
        <v>-130</v>
      </c>
      <c r="B53">
        <v>-27.35</v>
      </c>
      <c r="C53">
        <v>-69.78</v>
      </c>
      <c r="D53">
        <v>-27.33</v>
      </c>
      <c r="E53">
        <v>-70.86</v>
      </c>
      <c r="F53">
        <f>_10sept_0_106[[#This Row],[H_mag]]-40</f>
        <v>-67.349999999999994</v>
      </c>
      <c r="G53">
        <f>_10sept_0_106[[#This Row],[V_mag]]-40</f>
        <v>-67.33</v>
      </c>
      <c r="H53">
        <f>(10^(_10sept_0_106[[#This Row],[H_mag_adj]]/20)*COS(RADIANS(_10sept_0_106[[#This Row],[H_phase]])))*0.6</f>
        <v>8.8972823194320423E-5</v>
      </c>
      <c r="I53">
        <f>(10^(_10sept_0_106[[#This Row],[H_mag_adj]]/20)*SIN(RADIANS(_10sept_0_106[[#This Row],[H_phase]])))*0.6</f>
        <v>-2.415608179852739E-4</v>
      </c>
      <c r="J53">
        <f>(10^(_10sept_0_106[[#This Row],[V_mag_adj]]/20)*COS(RADIANS(_10sept_0_106[[#This Row],[V_phase]])))*0.6</f>
        <v>8.4598544120890047E-5</v>
      </c>
      <c r="K53">
        <f>(10^(_10sept_0_106[[#This Row],[V_mag_adj]]/20)*SIN(RADIANS(_10sept_0_106[[#This Row],[V_phase]])))*0.6</f>
        <v>-2.4375552632881296E-4</v>
      </c>
    </row>
    <row r="54" spans="1:11" x14ac:dyDescent="0.25">
      <c r="A54">
        <v>-129</v>
      </c>
      <c r="B54">
        <v>-29.14</v>
      </c>
      <c r="C54">
        <v>-60.44</v>
      </c>
      <c r="D54">
        <v>-29.21</v>
      </c>
      <c r="E54">
        <v>-60.12</v>
      </c>
      <c r="F54">
        <f>_10sept_0_106[[#This Row],[H_mag]]-40</f>
        <v>-69.14</v>
      </c>
      <c r="G54">
        <f>_10sept_0_106[[#This Row],[V_mag]]-40</f>
        <v>-69.210000000000008</v>
      </c>
      <c r="H54">
        <f>(10^(_10sept_0_106[[#This Row],[H_mag_adj]]/20)*COS(RADIANS(_10sept_0_106[[#This Row],[H_phase]])))*0.6</f>
        <v>1.0334582476486847E-4</v>
      </c>
      <c r="I54">
        <f>(10^(_10sept_0_106[[#This Row],[H_mag_adj]]/20)*SIN(RADIANS(_10sept_0_106[[#This Row],[H_phase]])))*0.6</f>
        <v>-1.8221763379257306E-4</v>
      </c>
      <c r="J54">
        <f>(10^(_10sept_0_106[[#This Row],[V_mag_adj]]/20)*COS(RADIANS(_10sept_0_106[[#This Row],[V_phase]])))*0.6</f>
        <v>1.0352422531597907E-4</v>
      </c>
      <c r="K54">
        <f>(10^(_10sept_0_106[[#This Row],[V_mag_adj]]/20)*SIN(RADIANS(_10sept_0_106[[#This Row],[V_phase]])))*0.6</f>
        <v>-1.801796594682759E-4</v>
      </c>
    </row>
    <row r="55" spans="1:11" x14ac:dyDescent="0.25">
      <c r="A55">
        <v>-128</v>
      </c>
      <c r="B55">
        <v>-31.63</v>
      </c>
      <c r="C55">
        <v>-53.91</v>
      </c>
      <c r="D55">
        <v>-31.52</v>
      </c>
      <c r="E55">
        <v>-54.69</v>
      </c>
      <c r="F55">
        <f>_10sept_0_106[[#This Row],[H_mag]]-40</f>
        <v>-71.63</v>
      </c>
      <c r="G55">
        <f>_10sept_0_106[[#This Row],[V_mag]]-40</f>
        <v>-71.52</v>
      </c>
      <c r="H55">
        <f>(10^(_10sept_0_106[[#This Row],[H_mag_adj]]/20)*COS(RADIANS(_10sept_0_106[[#This Row],[H_phase]])))*0.6</f>
        <v>9.2641875495381713E-5</v>
      </c>
      <c r="I55">
        <f>(10^(_10sept_0_106[[#This Row],[H_mag_adj]]/20)*SIN(RADIANS(_10sept_0_106[[#This Row],[H_phase]])))*0.6</f>
        <v>-1.2709030940717125E-4</v>
      </c>
      <c r="J55">
        <f>(10^(_10sept_0_106[[#This Row],[V_mag_adj]]/20)*COS(RADIANS(_10sept_0_106[[#This Row],[V_phase]])))*0.6</f>
        <v>9.2061730200999423E-5</v>
      </c>
      <c r="K55">
        <f>(10^(_10sept_0_106[[#This Row],[V_mag_adj]]/20)*SIN(RADIANS(_10sept_0_106[[#This Row],[V_phase]])))*0.6</f>
        <v>-1.299753373344946E-4</v>
      </c>
    </row>
    <row r="56" spans="1:11" x14ac:dyDescent="0.25">
      <c r="A56">
        <v>-127</v>
      </c>
      <c r="B56">
        <v>-34.42</v>
      </c>
      <c r="C56">
        <v>-57.83</v>
      </c>
      <c r="D56">
        <v>-34.21</v>
      </c>
      <c r="E56">
        <v>-58.61</v>
      </c>
      <c r="F56">
        <f>_10sept_0_106[[#This Row],[H_mag]]-40</f>
        <v>-74.42</v>
      </c>
      <c r="G56">
        <f>_10sept_0_106[[#This Row],[V_mag]]-40</f>
        <v>-74.210000000000008</v>
      </c>
      <c r="H56">
        <f>(10^(_10sept_0_106[[#This Row],[H_mag_adj]]/20)*COS(RADIANS(_10sept_0_106[[#This Row],[H_phase]])))*0.6</f>
        <v>6.073182437448036E-5</v>
      </c>
      <c r="I56">
        <f>(10^(_10sept_0_106[[#This Row],[H_mag_adj]]/20)*SIN(RADIANS(_10sept_0_106[[#This Row],[H_phase]])))*0.6</f>
        <v>-9.6552579267326306E-5</v>
      </c>
      <c r="J56">
        <f>(10^(_10sept_0_106[[#This Row],[V_mag_adj]]/20)*COS(RADIANS(_10sept_0_106[[#This Row],[V_phase]])))*0.6</f>
        <v>6.0865725067698652E-5</v>
      </c>
      <c r="K56">
        <f>(10^(_10sept_0_106[[#This Row],[V_mag_adj]]/20)*SIN(RADIANS(_10sept_0_106[[#This Row],[V_phase]])))*0.6</f>
        <v>-9.9753210329471645E-5</v>
      </c>
    </row>
    <row r="57" spans="1:11" x14ac:dyDescent="0.25">
      <c r="A57">
        <v>-126</v>
      </c>
      <c r="B57">
        <v>-36.14</v>
      </c>
      <c r="C57">
        <v>-72.91</v>
      </c>
      <c r="D57">
        <v>-36.840000000000003</v>
      </c>
      <c r="E57">
        <v>-73.12</v>
      </c>
      <c r="F57">
        <f>_10sept_0_106[[#This Row],[H_mag]]-40</f>
        <v>-76.14</v>
      </c>
      <c r="G57">
        <f>_10sept_0_106[[#This Row],[V_mag]]-40</f>
        <v>-76.84</v>
      </c>
      <c r="H57">
        <f>(10^(_10sept_0_106[[#This Row],[H_mag_adj]]/20)*COS(RADIANS(_10sept_0_106[[#This Row],[H_phase]])))*0.6</f>
        <v>2.7498669464884902E-5</v>
      </c>
      <c r="I57">
        <f>(10^(_10sept_0_106[[#This Row],[H_mag_adj]]/20)*SIN(RADIANS(_10sept_0_106[[#This Row],[H_phase]])))*0.6</f>
        <v>-8.9441364090261561E-5</v>
      </c>
      <c r="J57">
        <f>(10^(_10sept_0_106[[#This Row],[V_mag_adj]]/20)*COS(RADIANS(_10sept_0_106[[#This Row],[V_phase]])))*0.6</f>
        <v>2.5066879900352968E-5</v>
      </c>
      <c r="K57">
        <f>(10^(_10sept_0_106[[#This Row],[V_mag_adj]]/20)*SIN(RADIANS(_10sept_0_106[[#This Row],[V_phase]])))*0.6</f>
        <v>-8.2608476488245621E-5</v>
      </c>
    </row>
    <row r="58" spans="1:11" x14ac:dyDescent="0.25">
      <c r="A58">
        <v>-125</v>
      </c>
      <c r="B58">
        <v>-36.090000000000003</v>
      </c>
      <c r="C58">
        <v>-89.82</v>
      </c>
      <c r="D58">
        <v>-36.08</v>
      </c>
      <c r="E58">
        <v>-91.9</v>
      </c>
      <c r="F58">
        <f>_10sept_0_106[[#This Row],[H_mag]]-40</f>
        <v>-76.09</v>
      </c>
      <c r="G58">
        <f>_10sept_0_106[[#This Row],[V_mag]]-40</f>
        <v>-76.08</v>
      </c>
      <c r="H58">
        <f>(10^(_10sept_0_106[[#This Row],[H_mag_adj]]/20)*COS(RADIANS(_10sept_0_106[[#This Row],[H_phase]])))*0.6</f>
        <v>2.9566533474330753E-7</v>
      </c>
      <c r="I58">
        <f>(10^(_10sept_0_106[[#This Row],[H_mag_adj]]/20)*SIN(RADIANS(_10sept_0_106[[#This Row],[H_phase]])))*0.6</f>
        <v>-9.4112889430413729E-5</v>
      </c>
      <c r="J58">
        <f>(10^(_10sept_0_106[[#This Row],[V_mag_adj]]/20)*COS(RADIANS(_10sept_0_106[[#This Row],[V_phase]])))*0.6</f>
        <v>-3.1239395347431282E-6</v>
      </c>
      <c r="K58">
        <f>(10^(_10sept_0_106[[#This Row],[V_mag_adj]]/20)*SIN(RADIANS(_10sept_0_106[[#This Row],[V_phase]])))*0.6</f>
        <v>-9.4169966633884331E-5</v>
      </c>
    </row>
    <row r="59" spans="1:11" x14ac:dyDescent="0.25">
      <c r="A59">
        <v>-124</v>
      </c>
      <c r="B59">
        <v>-33.79</v>
      </c>
      <c r="C59">
        <v>-93.96</v>
      </c>
      <c r="D59">
        <v>-33.869999999999997</v>
      </c>
      <c r="E59">
        <v>-95.24</v>
      </c>
      <c r="F59">
        <f>_10sept_0_106[[#This Row],[H_mag]]-40</f>
        <v>-73.789999999999992</v>
      </c>
      <c r="G59">
        <f>_10sept_0_106[[#This Row],[V_mag]]-40</f>
        <v>-73.87</v>
      </c>
      <c r="H59">
        <f>(10^(_10sept_0_106[[#This Row],[H_mag_adj]]/20)*COS(RADIANS(_10sept_0_106[[#This Row],[H_phase]])))*0.6</f>
        <v>-8.4698942125729354E-6</v>
      </c>
      <c r="I59">
        <f>(10^(_10sept_0_106[[#This Row],[H_mag_adj]]/20)*SIN(RADIANS(_10sept_0_106[[#This Row],[H_phase]])))*0.6</f>
        <v>-1.2235258105698551E-4</v>
      </c>
      <c r="J59">
        <f>(10^(_10sept_0_106[[#This Row],[V_mag_adj]]/20)*COS(RADIANS(_10sept_0_106[[#This Row],[V_phase]])))*0.6</f>
        <v>-1.1098245437307237E-5</v>
      </c>
      <c r="K59">
        <f>(10^(_10sept_0_106[[#This Row],[V_mag_adj]]/20)*SIN(RADIANS(_10sept_0_106[[#This Row],[V_phase]])))*0.6</f>
        <v>-1.2101312596462876E-4</v>
      </c>
    </row>
    <row r="60" spans="1:11" x14ac:dyDescent="0.25">
      <c r="A60">
        <v>-123</v>
      </c>
      <c r="B60">
        <v>-32.08</v>
      </c>
      <c r="C60">
        <v>-87.73</v>
      </c>
      <c r="D60">
        <v>-32.28</v>
      </c>
      <c r="E60">
        <v>-86.86</v>
      </c>
      <c r="F60">
        <f>_10sept_0_106[[#This Row],[H_mag]]-40</f>
        <v>-72.08</v>
      </c>
      <c r="G60">
        <f>_10sept_0_106[[#This Row],[V_mag]]-40</f>
        <v>-72.28</v>
      </c>
      <c r="H60">
        <f>(10^(_10sept_0_106[[#This Row],[H_mag_adj]]/20)*COS(RADIANS(_10sept_0_106[[#This Row],[H_phase]])))*0.6</f>
        <v>5.9148107458800096E-6</v>
      </c>
      <c r="I60">
        <f>(10^(_10sept_0_106[[#This Row],[H_mag_adj]]/20)*SIN(RADIANS(_10sept_0_106[[#This Row],[H_phase]])))*0.6</f>
        <v>-1.4921425440153006E-4</v>
      </c>
      <c r="J60">
        <f>(10^(_10sept_0_106[[#This Row],[V_mag_adj]]/20)*COS(RADIANS(_10sept_0_106[[#This Row],[V_phase]])))*0.6</f>
        <v>7.9935712527712247E-6</v>
      </c>
      <c r="K60">
        <f>(10^(_10sept_0_106[[#This Row],[V_mag_adj]]/20)*SIN(RADIANS(_10sept_0_106[[#This Row],[V_phase]])))*0.6</f>
        <v>-1.4571314851084618E-4</v>
      </c>
    </row>
    <row r="61" spans="1:11" x14ac:dyDescent="0.25">
      <c r="A61">
        <v>-122</v>
      </c>
      <c r="B61">
        <v>-30.61</v>
      </c>
      <c r="C61">
        <v>-73.2</v>
      </c>
      <c r="D61">
        <v>-30.78</v>
      </c>
      <c r="E61">
        <v>-75.349999999999994</v>
      </c>
      <c r="F61">
        <f>_10sept_0_106[[#This Row],[H_mag]]-40</f>
        <v>-70.61</v>
      </c>
      <c r="G61">
        <f>_10sept_0_106[[#This Row],[V_mag]]-40</f>
        <v>-70.78</v>
      </c>
      <c r="H61">
        <f>(10^(_10sept_0_106[[#This Row],[H_mag_adj]]/20)*COS(RADIANS(_10sept_0_106[[#This Row],[H_phase]])))*0.6</f>
        <v>5.1120709572042737E-5</v>
      </c>
      <c r="I61">
        <f>(10^(_10sept_0_106[[#This Row],[H_mag_adj]]/20)*SIN(RADIANS(_10sept_0_106[[#This Row],[H_phase]])))*0.6</f>
        <v>-1.6931995897459252E-4</v>
      </c>
      <c r="J61">
        <f>(10^(_10sept_0_106[[#This Row],[V_mag_adj]]/20)*COS(RADIANS(_10sept_0_106[[#This Row],[V_phase]])))*0.6</f>
        <v>4.3865560949842072E-5</v>
      </c>
      <c r="K61">
        <f>(10^(_10sept_0_106[[#This Row],[V_mag_adj]]/20)*SIN(RADIANS(_10sept_0_106[[#This Row],[V_phase]])))*0.6</f>
        <v>-1.6780202984135968E-4</v>
      </c>
    </row>
    <row r="62" spans="1:11" x14ac:dyDescent="0.25">
      <c r="A62">
        <v>-121</v>
      </c>
      <c r="B62">
        <v>-29.46</v>
      </c>
      <c r="C62">
        <v>-59.92</v>
      </c>
      <c r="D62">
        <v>-29.76</v>
      </c>
      <c r="E62">
        <v>-59.79</v>
      </c>
      <c r="F62">
        <f>_10sept_0_106[[#This Row],[H_mag]]-40</f>
        <v>-69.460000000000008</v>
      </c>
      <c r="G62">
        <f>_10sept_0_106[[#This Row],[V_mag]]-40</f>
        <v>-69.760000000000005</v>
      </c>
      <c r="H62">
        <f>(10^(_10sept_0_106[[#This Row],[H_mag_adj]]/20)*COS(RADIANS(_10sept_0_106[[#This Row],[H_phase]])))*0.6</f>
        <v>1.0119751811457563E-4</v>
      </c>
      <c r="I62">
        <f>(10^(_10sept_0_106[[#This Row],[H_mag_adj]]/20)*SIN(RADIANS(_10sept_0_106[[#This Row],[H_phase]])))*0.6</f>
        <v>-1.7471541261128063E-4</v>
      </c>
      <c r="J62">
        <f>(10^(_10sept_0_106[[#This Row],[V_mag_adj]]/20)*COS(RADIANS(_10sept_0_106[[#This Row],[V_phase]])))*0.6</f>
        <v>9.8144658054881935E-5</v>
      </c>
      <c r="K62">
        <f>(10^(_10sept_0_106[[#This Row],[V_mag_adj]]/20)*SIN(RADIANS(_10sept_0_106[[#This Row],[V_phase]])))*0.6</f>
        <v>-1.6856172883244225E-4</v>
      </c>
    </row>
    <row r="63" spans="1:11" x14ac:dyDescent="0.25">
      <c r="A63">
        <v>-120</v>
      </c>
      <c r="B63">
        <v>-28.37</v>
      </c>
      <c r="C63">
        <v>-41.6</v>
      </c>
      <c r="D63">
        <v>-28.59</v>
      </c>
      <c r="E63">
        <v>-40.86</v>
      </c>
      <c r="F63">
        <f>_10sept_0_106[[#This Row],[H_mag]]-40</f>
        <v>-68.37</v>
      </c>
      <c r="G63">
        <f>_10sept_0_106[[#This Row],[V_mag]]-40</f>
        <v>-68.59</v>
      </c>
      <c r="H63">
        <f>(10^(_10sept_0_106[[#This Row],[H_mag_adj]]/20)*COS(RADIANS(_10sept_0_106[[#This Row],[H_phase]])))*0.6</f>
        <v>1.7117313400691925E-4</v>
      </c>
      <c r="I63">
        <f>(10^(_10sept_0_106[[#This Row],[H_mag_adj]]/20)*SIN(RADIANS(_10sept_0_106[[#This Row],[H_phase]])))*0.6</f>
        <v>-1.5197461990477178E-4</v>
      </c>
      <c r="J63">
        <f>(10^(_10sept_0_106[[#This Row],[V_mag_adj]]/20)*COS(RADIANS(_10sept_0_106[[#This Row],[V_phase]])))*0.6</f>
        <v>1.687917871419366E-4</v>
      </c>
      <c r="K63">
        <f>(10^(_10sept_0_106[[#This Row],[V_mag_adj]]/20)*SIN(RADIANS(_10sept_0_106[[#This Row],[V_phase]])))*0.6</f>
        <v>-1.4600589795078558E-4</v>
      </c>
    </row>
    <row r="64" spans="1:11" x14ac:dyDescent="0.25">
      <c r="A64">
        <v>-119</v>
      </c>
      <c r="B64">
        <v>-27.36</v>
      </c>
      <c r="C64">
        <v>-25.69</v>
      </c>
      <c r="D64">
        <v>-27.5</v>
      </c>
      <c r="E64">
        <v>-27.26</v>
      </c>
      <c r="F64">
        <f>_10sept_0_106[[#This Row],[H_mag]]-40</f>
        <v>-67.36</v>
      </c>
      <c r="G64">
        <f>_10sept_0_106[[#This Row],[V_mag]]-40</f>
        <v>-67.5</v>
      </c>
      <c r="H64">
        <f>(10^(_10sept_0_106[[#This Row],[H_mag_adj]]/20)*COS(RADIANS(_10sept_0_106[[#This Row],[H_phase]])))*0.6</f>
        <v>2.3171259255592446E-4</v>
      </c>
      <c r="I64">
        <f>(10^(_10sept_0_106[[#This Row],[H_mag_adj]]/20)*SIN(RADIANS(_10sept_0_106[[#This Row],[H_phase]])))*0.6</f>
        <v>-1.1146593565548436E-4</v>
      </c>
      <c r="J64">
        <f>(10^(_10sept_0_106[[#This Row],[V_mag_adj]]/20)*COS(RADIANS(_10sept_0_106[[#This Row],[V_phase]])))*0.6</f>
        <v>2.2491702891438503E-4</v>
      </c>
      <c r="K64">
        <f>(10^(_10sept_0_106[[#This Row],[V_mag_adj]]/20)*SIN(RADIANS(_10sept_0_106[[#This Row],[V_phase]])))*0.6</f>
        <v>-1.1588955460146875E-4</v>
      </c>
    </row>
    <row r="65" spans="1:11" x14ac:dyDescent="0.25">
      <c r="A65">
        <v>-118</v>
      </c>
      <c r="B65">
        <v>-26.7</v>
      </c>
      <c r="C65">
        <v>-8.35</v>
      </c>
      <c r="D65">
        <v>-26.63</v>
      </c>
      <c r="E65">
        <v>-9.2899999999999991</v>
      </c>
      <c r="F65">
        <f>_10sept_0_106[[#This Row],[H_mag]]-40</f>
        <v>-66.7</v>
      </c>
      <c r="G65">
        <f>_10sept_0_106[[#This Row],[V_mag]]-40</f>
        <v>-66.63</v>
      </c>
      <c r="H65">
        <f>(10^(_10sept_0_106[[#This Row],[H_mag_adj]]/20)*COS(RADIANS(_10sept_0_106[[#This Row],[H_phase]])))*0.6</f>
        <v>2.7448771355958936E-4</v>
      </c>
      <c r="I65">
        <f>(10^(_10sept_0_106[[#This Row],[H_mag_adj]]/20)*SIN(RADIANS(_10sept_0_106[[#This Row],[H_phase]])))*0.6</f>
        <v>-4.0288091626546761E-5</v>
      </c>
      <c r="J65">
        <f>(10^(_10sept_0_106[[#This Row],[V_mag_adj]]/20)*COS(RADIANS(_10sept_0_106[[#This Row],[V_phase]])))*0.6</f>
        <v>2.7600523361005107E-4</v>
      </c>
      <c r="K65">
        <f>(10^(_10sept_0_106[[#This Row],[V_mag_adj]]/20)*SIN(RADIANS(_10sept_0_106[[#This Row],[V_phase]])))*0.6</f>
        <v>-4.5148127967346323E-5</v>
      </c>
    </row>
    <row r="66" spans="1:11" x14ac:dyDescent="0.25">
      <c r="A66">
        <v>-117</v>
      </c>
      <c r="B66">
        <v>-26.18</v>
      </c>
      <c r="C66">
        <v>9.19</v>
      </c>
      <c r="D66">
        <v>-26.35</v>
      </c>
      <c r="E66">
        <v>8.27</v>
      </c>
      <c r="F66">
        <f>_10sept_0_106[[#This Row],[H_mag]]-40</f>
        <v>-66.180000000000007</v>
      </c>
      <c r="G66">
        <f>_10sept_0_106[[#This Row],[V_mag]]-40</f>
        <v>-66.349999999999994</v>
      </c>
      <c r="H66">
        <f>(10^(_10sept_0_106[[#This Row],[H_mag_adj]]/20)*COS(RADIANS(_10sept_0_106[[#This Row],[H_phase]])))*0.6</f>
        <v>2.9076399512014875E-4</v>
      </c>
      <c r="I66">
        <f>(10^(_10sept_0_106[[#This Row],[H_mag_adj]]/20)*SIN(RADIANS(_10sept_0_106[[#This Row],[H_phase]])))*0.6</f>
        <v>4.7041413398060879E-5</v>
      </c>
      <c r="J66">
        <f>(10^(_10sept_0_106[[#This Row],[V_mag_adj]]/20)*COS(RADIANS(_10sept_0_106[[#This Row],[V_phase]])))*0.6</f>
        <v>2.8583241611838755E-4</v>
      </c>
      <c r="K66">
        <f>(10^(_10sept_0_106[[#This Row],[V_mag_adj]]/20)*SIN(RADIANS(_10sept_0_106[[#This Row],[V_phase]])))*0.6</f>
        <v>4.1545604999688608E-5</v>
      </c>
    </row>
    <row r="67" spans="1:11" x14ac:dyDescent="0.25">
      <c r="A67">
        <v>-116</v>
      </c>
      <c r="B67">
        <v>-26.08</v>
      </c>
      <c r="C67">
        <v>27.3</v>
      </c>
      <c r="D67">
        <v>-25.98</v>
      </c>
      <c r="E67">
        <v>28.03</v>
      </c>
      <c r="F67">
        <f>_10sept_0_106[[#This Row],[H_mag]]-40</f>
        <v>-66.08</v>
      </c>
      <c r="G67">
        <f>_10sept_0_106[[#This Row],[V_mag]]-40</f>
        <v>-65.98</v>
      </c>
      <c r="H67">
        <f>(10^(_10sept_0_106[[#This Row],[H_mag_adj]]/20)*COS(RADIANS(_10sept_0_106[[#This Row],[H_phase]])))*0.6</f>
        <v>2.6476829666693648E-4</v>
      </c>
      <c r="I67">
        <f>(10^(_10sept_0_106[[#This Row],[H_mag_adj]]/20)*SIN(RADIANS(_10sept_0_106[[#This Row],[H_phase]])))*0.6</f>
        <v>1.366571081961169E-4</v>
      </c>
      <c r="J67">
        <f>(10^(_10sept_0_106[[#This Row],[V_mag_adj]]/20)*COS(RADIANS(_10sept_0_106[[#This Row],[V_phase]])))*0.6</f>
        <v>2.6605118172264057E-4</v>
      </c>
      <c r="K67">
        <f>(10^(_10sept_0_106[[#This Row],[V_mag_adj]]/20)*SIN(RADIANS(_10sept_0_106[[#This Row],[V_phase]])))*0.6</f>
        <v>1.4164065981661796E-4</v>
      </c>
    </row>
    <row r="68" spans="1:11" x14ac:dyDescent="0.25">
      <c r="A68">
        <v>-115</v>
      </c>
      <c r="B68">
        <v>-25.92</v>
      </c>
      <c r="C68">
        <v>47.64</v>
      </c>
      <c r="D68">
        <v>-26.02</v>
      </c>
      <c r="E68">
        <v>47.21</v>
      </c>
      <c r="F68">
        <f>_10sept_0_106[[#This Row],[H_mag]]-40</f>
        <v>-65.92</v>
      </c>
      <c r="G68">
        <f>_10sept_0_106[[#This Row],[V_mag]]-40</f>
        <v>-66.02</v>
      </c>
      <c r="H68">
        <f>(10^(_10sept_0_106[[#This Row],[H_mag_adj]]/20)*COS(RADIANS(_10sept_0_106[[#This Row],[H_phase]])))*0.6</f>
        <v>2.0449075308445281E-4</v>
      </c>
      <c r="I68">
        <f>(10^(_10sept_0_106[[#This Row],[H_mag_adj]]/20)*SIN(RADIANS(_10sept_0_106[[#This Row],[H_phase]])))*0.6</f>
        <v>2.2426016996238179E-4</v>
      </c>
      <c r="J68">
        <f>(10^(_10sept_0_106[[#This Row],[V_mag_adj]]/20)*COS(RADIANS(_10sept_0_106[[#This Row],[V_phase]])))*0.6</f>
        <v>2.03808046208374E-4</v>
      </c>
      <c r="K68">
        <f>(10^(_10sept_0_106[[#This Row],[V_mag_adj]]/20)*SIN(RADIANS(_10sept_0_106[[#This Row],[V_phase]])))*0.6</f>
        <v>2.2016973752493052E-4</v>
      </c>
    </row>
    <row r="69" spans="1:11" x14ac:dyDescent="0.25">
      <c r="A69">
        <v>-114</v>
      </c>
      <c r="B69">
        <v>-25.59</v>
      </c>
      <c r="C69">
        <v>69.56</v>
      </c>
      <c r="D69">
        <v>-25.61</v>
      </c>
      <c r="E69">
        <v>69.349999999999994</v>
      </c>
      <c r="F69">
        <f>_10sept_0_106[[#This Row],[H_mag]]-40</f>
        <v>-65.59</v>
      </c>
      <c r="G69">
        <f>_10sept_0_106[[#This Row],[V_mag]]-40</f>
        <v>-65.61</v>
      </c>
      <c r="H69">
        <f>(10^(_10sept_0_106[[#This Row],[H_mag_adj]]/20)*COS(RADIANS(_10sept_0_106[[#This Row],[H_phase]])))*0.6</f>
        <v>1.1009261911645152E-4</v>
      </c>
      <c r="I69">
        <f>(10^(_10sept_0_106[[#This Row],[H_mag_adj]]/20)*SIN(RADIANS(_10sept_0_106[[#This Row],[H_phase]])))*0.6</f>
        <v>2.9539874414088519E-4</v>
      </c>
      <c r="J69">
        <f>(10^(_10sept_0_106[[#This Row],[V_mag_adj]]/20)*COS(RADIANS(_10sept_0_106[[#This Row],[V_phase]])))*0.6</f>
        <v>1.1091887575082098E-4</v>
      </c>
      <c r="K69">
        <f>(10^(_10sept_0_106[[#This Row],[V_mag_adj]]/20)*SIN(RADIANS(_10sept_0_106[[#This Row],[V_phase]])))*0.6</f>
        <v>2.9431478473542578E-4</v>
      </c>
    </row>
    <row r="70" spans="1:11" x14ac:dyDescent="0.25">
      <c r="A70">
        <v>-113</v>
      </c>
      <c r="B70">
        <v>-24.89</v>
      </c>
      <c r="C70">
        <v>92.02</v>
      </c>
      <c r="D70">
        <v>-24.97</v>
      </c>
      <c r="E70">
        <v>91.99</v>
      </c>
      <c r="F70">
        <f>_10sept_0_106[[#This Row],[H_mag]]-40</f>
        <v>-64.89</v>
      </c>
      <c r="G70">
        <f>_10sept_0_106[[#This Row],[V_mag]]-40</f>
        <v>-64.97</v>
      </c>
      <c r="H70">
        <f>(10^(_10sept_0_106[[#This Row],[H_mag_adj]]/20)*COS(RADIANS(_10sept_0_106[[#This Row],[H_phase]])))*0.6</f>
        <v>-1.2044534367940519E-5</v>
      </c>
      <c r="I70">
        <f>(10^(_10sept_0_106[[#This Row],[H_mag_adj]]/20)*SIN(RADIANS(_10sept_0_106[[#This Row],[H_phase]])))*0.6</f>
        <v>3.4149259353260511E-4</v>
      </c>
      <c r="J70">
        <f>(10^(_10sept_0_106[[#This Row],[V_mag_adj]]/20)*COS(RADIANS(_10sept_0_106[[#This Row],[V_phase]])))*0.6</f>
        <v>-1.1756941976503486E-5</v>
      </c>
      <c r="K70">
        <f>(10^(_10sept_0_106[[#This Row],[V_mag_adj]]/20)*SIN(RADIANS(_10sept_0_106[[#This Row],[V_phase]])))*0.6</f>
        <v>3.3836797291927824E-4</v>
      </c>
    </row>
    <row r="71" spans="1:11" x14ac:dyDescent="0.25">
      <c r="A71">
        <v>-112</v>
      </c>
      <c r="B71">
        <v>-23.87</v>
      </c>
      <c r="C71">
        <v>114.32</v>
      </c>
      <c r="D71">
        <v>-23.96</v>
      </c>
      <c r="E71">
        <v>113.49</v>
      </c>
      <c r="F71">
        <f>_10sept_0_106[[#This Row],[H_mag]]-40</f>
        <v>-63.870000000000005</v>
      </c>
      <c r="G71">
        <f>_10sept_0_106[[#This Row],[V_mag]]-40</f>
        <v>-63.96</v>
      </c>
      <c r="H71">
        <f>(10^(_10sept_0_106[[#This Row],[H_mag_adj]]/20)*COS(RADIANS(_10sept_0_106[[#This Row],[H_phase]])))*0.6</f>
        <v>-1.582602467247607E-4</v>
      </c>
      <c r="I71">
        <f>(10^(_10sept_0_106[[#This Row],[H_mag_adj]]/20)*SIN(RADIANS(_10sept_0_106[[#This Row],[H_phase]])))*0.6</f>
        <v>3.5018162627670224E-4</v>
      </c>
      <c r="J71">
        <f>(10^(_10sept_0_106[[#This Row],[V_mag_adj]]/20)*COS(RADIANS(_10sept_0_106[[#This Row],[V_phase]])))*0.6</f>
        <v>-1.5159209876258961E-4</v>
      </c>
      <c r="K71">
        <f>(10^(_10sept_0_106[[#This Row],[V_mag_adj]]/20)*SIN(RADIANS(_10sept_0_106[[#This Row],[V_phase]])))*0.6</f>
        <v>3.4880442585834742E-4</v>
      </c>
    </row>
    <row r="72" spans="1:11" x14ac:dyDescent="0.25">
      <c r="A72">
        <v>-111</v>
      </c>
      <c r="B72">
        <v>-22.92</v>
      </c>
      <c r="C72">
        <v>132.15</v>
      </c>
      <c r="D72">
        <v>-22.92</v>
      </c>
      <c r="E72">
        <v>132.19999999999999</v>
      </c>
      <c r="F72">
        <f>_10sept_0_106[[#This Row],[H_mag]]-40</f>
        <v>-62.92</v>
      </c>
      <c r="G72">
        <f>_10sept_0_106[[#This Row],[V_mag]]-40</f>
        <v>-62.92</v>
      </c>
      <c r="H72">
        <f>(10^(_10sept_0_106[[#This Row],[H_mag_adj]]/20)*COS(RADIANS(_10sept_0_106[[#This Row],[H_phase]])))*0.6</f>
        <v>-2.8768788435437262E-4</v>
      </c>
      <c r="I72">
        <f>(10^(_10sept_0_106[[#This Row],[H_mag_adj]]/20)*SIN(RADIANS(_10sept_0_106[[#This Row],[H_phase]])))*0.6</f>
        <v>3.1783247346180832E-4</v>
      </c>
      <c r="J72">
        <f>(10^(_10sept_0_106[[#This Row],[V_mag_adj]]/20)*COS(RADIANS(_10sept_0_106[[#This Row],[V_phase]])))*0.6</f>
        <v>-2.8796513593233283E-4</v>
      </c>
      <c r="K72">
        <f>(10^(_10sept_0_106[[#This Row],[V_mag_adj]]/20)*SIN(RADIANS(_10sept_0_106[[#This Row],[V_phase]])))*0.6</f>
        <v>3.1758129743204188E-4</v>
      </c>
    </row>
    <row r="73" spans="1:11" x14ac:dyDescent="0.25">
      <c r="A73">
        <v>-110</v>
      </c>
      <c r="B73">
        <v>-22.06</v>
      </c>
      <c r="C73">
        <v>150.72</v>
      </c>
      <c r="D73">
        <v>-22.1</v>
      </c>
      <c r="E73">
        <v>149.66999999999999</v>
      </c>
      <c r="F73">
        <f>_10sept_0_106[[#This Row],[H_mag]]-40</f>
        <v>-62.06</v>
      </c>
      <c r="G73">
        <f>_10sept_0_106[[#This Row],[V_mag]]-40</f>
        <v>-62.1</v>
      </c>
      <c r="H73">
        <f>(10^(_10sept_0_106[[#This Row],[H_mag_adj]]/20)*COS(RADIANS(_10sept_0_106[[#This Row],[H_phase]])))*0.6</f>
        <v>-4.1284523116790292E-4</v>
      </c>
      <c r="I73">
        <f>(10^(_10sept_0_106[[#This Row],[H_mag_adj]]/20)*SIN(RADIANS(_10sept_0_106[[#This Row],[H_phase]])))*0.6</f>
        <v>2.3148848300254108E-4</v>
      </c>
      <c r="J73">
        <f>(10^(_10sept_0_106[[#This Row],[V_mag_adj]]/20)*COS(RADIANS(_10sept_0_106[[#This Row],[V_phase]])))*0.6</f>
        <v>-4.0665685466483942E-4</v>
      </c>
      <c r="K73">
        <f>(10^(_10sept_0_106[[#This Row],[V_mag_adj]]/20)*SIN(RADIANS(_10sept_0_106[[#This Row],[V_phase]])))*0.6</f>
        <v>2.3791679895340091E-4</v>
      </c>
    </row>
    <row r="74" spans="1:11" x14ac:dyDescent="0.25">
      <c r="A74">
        <v>-109</v>
      </c>
      <c r="B74">
        <v>-21.25</v>
      </c>
      <c r="C74">
        <v>167.83</v>
      </c>
      <c r="D74">
        <v>-21.26</v>
      </c>
      <c r="E74">
        <v>166.95</v>
      </c>
      <c r="F74">
        <f>_10sept_0_106[[#This Row],[H_mag]]-40</f>
        <v>-61.25</v>
      </c>
      <c r="G74">
        <f>_10sept_0_106[[#This Row],[V_mag]]-40</f>
        <v>-61.260000000000005</v>
      </c>
      <c r="H74">
        <f>(10^(_10sept_0_106[[#This Row],[H_mag_adj]]/20)*COS(RADIANS(_10sept_0_106[[#This Row],[H_phase]])))*0.6</f>
        <v>-5.0790179756737505E-4</v>
      </c>
      <c r="I74">
        <f>(10^(_10sept_0_106[[#This Row],[H_mag_adj]]/20)*SIN(RADIANS(_10sept_0_106[[#This Row],[H_phase]])))*0.6</f>
        <v>1.0953391889050974E-4</v>
      </c>
      <c r="J74">
        <f>(10^(_10sept_0_106[[#This Row],[V_mag_adj]]/20)*COS(RADIANS(_10sept_0_106[[#This Row],[V_phase]])))*0.6</f>
        <v>-5.0557723623238641E-4</v>
      </c>
      <c r="K74">
        <f>(10^(_10sept_0_106[[#This Row],[V_mag_adj]]/20)*SIN(RADIANS(_10sept_0_106[[#This Row],[V_phase]])))*0.6</f>
        <v>1.1718651111641002E-4</v>
      </c>
    </row>
    <row r="75" spans="1:11" x14ac:dyDescent="0.25">
      <c r="A75">
        <v>-108</v>
      </c>
      <c r="B75">
        <v>-20.67</v>
      </c>
      <c r="C75">
        <v>-176.12</v>
      </c>
      <c r="D75">
        <v>-20.71</v>
      </c>
      <c r="E75">
        <v>-176.39</v>
      </c>
      <c r="F75">
        <f>_10sept_0_106[[#This Row],[H_mag]]-40</f>
        <v>-60.67</v>
      </c>
      <c r="G75">
        <f>_10sept_0_106[[#This Row],[V_mag]]-40</f>
        <v>-60.71</v>
      </c>
      <c r="H75">
        <f>(10^(_10sept_0_106[[#This Row],[H_mag_adj]]/20)*COS(RADIANS(_10sept_0_106[[#This Row],[H_phase]])))*0.6</f>
        <v>-5.5418489897363348E-4</v>
      </c>
      <c r="I75">
        <f>(10^(_10sept_0_106[[#This Row],[H_mag_adj]]/20)*SIN(RADIANS(_10sept_0_106[[#This Row],[H_phase]])))*0.6</f>
        <v>-3.7586194706514071E-5</v>
      </c>
      <c r="J75">
        <f>(10^(_10sept_0_106[[#This Row],[V_mag_adj]]/20)*COS(RADIANS(_10sept_0_106[[#This Row],[V_phase]])))*0.6</f>
        <v>-5.5180883197314217E-4</v>
      </c>
      <c r="K75">
        <f>(10^(_10sept_0_106[[#This Row],[V_mag_adj]]/20)*SIN(RADIANS(_10sept_0_106[[#This Row],[V_phase]])))*0.6</f>
        <v>-3.4813560138387774E-5</v>
      </c>
    </row>
    <row r="76" spans="1:11" x14ac:dyDescent="0.25">
      <c r="A76">
        <v>-107</v>
      </c>
      <c r="B76">
        <v>-20.239999999999998</v>
      </c>
      <c r="C76">
        <v>-161.44999999999999</v>
      </c>
      <c r="D76">
        <v>-20.3</v>
      </c>
      <c r="E76">
        <v>-161.36000000000001</v>
      </c>
      <c r="F76">
        <f>_10sept_0_106[[#This Row],[H_mag]]-40</f>
        <v>-60.239999999999995</v>
      </c>
      <c r="G76">
        <f>_10sept_0_106[[#This Row],[V_mag]]-40</f>
        <v>-60.3</v>
      </c>
      <c r="H76">
        <f>(10^(_10sept_0_106[[#This Row],[H_mag_adj]]/20)*COS(RADIANS(_10sept_0_106[[#This Row],[H_phase]])))*0.6</f>
        <v>-5.5332569843005133E-4</v>
      </c>
      <c r="I76">
        <f>(10^(_10sept_0_106[[#This Row],[H_mag_adj]]/20)*SIN(RADIANS(_10sept_0_106[[#This Row],[H_phase]])))*0.6</f>
        <v>-1.8567727256878238E-4</v>
      </c>
      <c r="J76">
        <f>(10^(_10sept_0_106[[#This Row],[V_mag_adj]]/20)*COS(RADIANS(_10sept_0_106[[#This Row],[V_phase]])))*0.6</f>
        <v>-5.4922629989859466E-4</v>
      </c>
      <c r="K76">
        <f>(10^(_10sept_0_106[[#This Row],[V_mag_adj]]/20)*SIN(RADIANS(_10sept_0_106[[#This Row],[V_phase]])))*0.6</f>
        <v>-1.852620300725863E-4</v>
      </c>
    </row>
    <row r="77" spans="1:11" x14ac:dyDescent="0.25">
      <c r="A77">
        <v>-106</v>
      </c>
      <c r="B77">
        <v>-19.989999999999998</v>
      </c>
      <c r="C77">
        <v>-144.51</v>
      </c>
      <c r="D77">
        <v>-20.05</v>
      </c>
      <c r="E77">
        <v>-144.80000000000001</v>
      </c>
      <c r="F77">
        <f>_10sept_0_106[[#This Row],[H_mag]]-40</f>
        <v>-59.989999999999995</v>
      </c>
      <c r="G77">
        <f>_10sept_0_106[[#This Row],[V_mag]]-40</f>
        <v>-60.05</v>
      </c>
      <c r="H77">
        <f>(10^(_10sept_0_106[[#This Row],[H_mag_adj]]/20)*COS(RADIANS(_10sept_0_106[[#This Row],[H_phase]])))*0.6</f>
        <v>-4.8909287961611638E-4</v>
      </c>
      <c r="I77">
        <f>(10^(_10sept_0_106[[#This Row],[H_mag_adj]]/20)*SIN(RADIANS(_10sept_0_106[[#This Row],[H_phase]])))*0.6</f>
        <v>-3.4873778231912111E-4</v>
      </c>
      <c r="J77">
        <f>(10^(_10sept_0_106[[#This Row],[V_mag_adj]]/20)*COS(RADIANS(_10sept_0_106[[#This Row],[V_phase]])))*0.6</f>
        <v>-4.8747272822937944E-4</v>
      </c>
      <c r="K77">
        <f>(10^(_10sept_0_106[[#This Row],[V_mag_adj]]/20)*SIN(RADIANS(_10sept_0_106[[#This Row],[V_phase]])))*0.6</f>
        <v>-3.4387418238231122E-4</v>
      </c>
    </row>
    <row r="78" spans="1:11" x14ac:dyDescent="0.25">
      <c r="A78">
        <v>-105</v>
      </c>
      <c r="B78">
        <v>-20.05</v>
      </c>
      <c r="C78">
        <v>-128.01</v>
      </c>
      <c r="D78">
        <v>-20.149999999999999</v>
      </c>
      <c r="E78">
        <v>-128.22</v>
      </c>
      <c r="F78">
        <f>_10sept_0_106[[#This Row],[H_mag]]-40</f>
        <v>-60.05</v>
      </c>
      <c r="G78">
        <f>_10sept_0_106[[#This Row],[V_mag]]-40</f>
        <v>-60.15</v>
      </c>
      <c r="H78">
        <f>(10^(_10sept_0_106[[#This Row],[H_mag_adj]]/20)*COS(RADIANS(_10sept_0_106[[#This Row],[H_phase]])))*0.6</f>
        <v>-3.6735861543077565E-4</v>
      </c>
      <c r="I78">
        <f>(10^(_10sept_0_106[[#This Row],[H_mag_adj]]/20)*SIN(RADIANS(_10sept_0_106[[#This Row],[H_phase]])))*0.6</f>
        <v>-4.7002846907956647E-4</v>
      </c>
      <c r="J78">
        <f>(10^(_10sept_0_106[[#This Row],[V_mag_adj]]/20)*COS(RADIANS(_10sept_0_106[[#This Row],[V_phase]])))*0.6</f>
        <v>-3.6485407731344863E-4</v>
      </c>
      <c r="K78">
        <f>(10^(_10sept_0_106[[#This Row],[V_mag_adj]]/20)*SIN(RADIANS(_10sept_0_106[[#This Row],[V_phase]])))*0.6</f>
        <v>-4.6331395263264456E-4</v>
      </c>
    </row>
    <row r="79" spans="1:11" x14ac:dyDescent="0.25">
      <c r="A79">
        <v>-104</v>
      </c>
      <c r="B79">
        <v>-20.11</v>
      </c>
      <c r="C79">
        <v>-108.4</v>
      </c>
      <c r="D79">
        <v>-20.2</v>
      </c>
      <c r="E79">
        <v>-109.4</v>
      </c>
      <c r="F79">
        <f>_10sept_0_106[[#This Row],[H_mag]]-40</f>
        <v>-60.11</v>
      </c>
      <c r="G79">
        <f>_10sept_0_106[[#This Row],[V_mag]]-40</f>
        <v>-60.2</v>
      </c>
      <c r="H79">
        <f>(10^(_10sept_0_106[[#This Row],[H_mag_adj]]/20)*COS(RADIANS(_10sept_0_106[[#This Row],[H_phase]])))*0.6</f>
        <v>-1.8700607669400535E-4</v>
      </c>
      <c r="I79">
        <f>(10^(_10sept_0_106[[#This Row],[H_mag_adj]]/20)*SIN(RADIANS(_10sept_0_106[[#This Row],[H_phase]])))*0.6</f>
        <v>-5.6216100616974E-4</v>
      </c>
      <c r="J79">
        <f>(10^(_10sept_0_106[[#This Row],[V_mag_adj]]/20)*COS(RADIANS(_10sept_0_106[[#This Row],[V_phase]])))*0.6</f>
        <v>-1.9476013285893974E-4</v>
      </c>
      <c r="K79">
        <f>(10^(_10sept_0_106[[#This Row],[V_mag_adj]]/20)*SIN(RADIANS(_10sept_0_106[[#This Row],[V_phase]])))*0.6</f>
        <v>-5.5305137339715926E-4</v>
      </c>
    </row>
    <row r="80" spans="1:11" x14ac:dyDescent="0.25">
      <c r="A80">
        <v>-103</v>
      </c>
      <c r="B80">
        <v>-20.22</v>
      </c>
      <c r="C80">
        <v>-90.39</v>
      </c>
      <c r="D80">
        <v>-20.239999999999998</v>
      </c>
      <c r="E80">
        <v>-90.08</v>
      </c>
      <c r="F80">
        <f>_10sept_0_106[[#This Row],[H_mag]]-40</f>
        <v>-60.22</v>
      </c>
      <c r="G80">
        <f>_10sept_0_106[[#This Row],[V_mag]]-40</f>
        <v>-60.239999999999995</v>
      </c>
      <c r="H80">
        <f>(10^(_10sept_0_106[[#This Row],[H_mag_adj]]/20)*COS(RADIANS(_10sept_0_106[[#This Row],[H_phase]])))*0.6</f>
        <v>-3.9818956195632069E-6</v>
      </c>
      <c r="I80">
        <f>(10^(_10sept_0_106[[#This Row],[H_mag_adj]]/20)*SIN(RADIANS(_10sept_0_106[[#This Row],[H_phase]])))*0.6</f>
        <v>-5.8498023062624545E-4</v>
      </c>
      <c r="J80">
        <f>(10^(_10sept_0_106[[#This Row],[V_mag_adj]]/20)*COS(RADIANS(_10sept_0_106[[#This Row],[V_phase]])))*0.6</f>
        <v>-8.1492654374766609E-7</v>
      </c>
      <c r="K80">
        <f>(10^(_10sept_0_106[[#This Row],[V_mag_adj]]/20)*SIN(RADIANS(_10sept_0_106[[#This Row],[V_phase]])))*0.6</f>
        <v>-5.8364776534003307E-4</v>
      </c>
    </row>
    <row r="81" spans="1:11" x14ac:dyDescent="0.25">
      <c r="A81">
        <v>-102</v>
      </c>
      <c r="B81">
        <v>-20</v>
      </c>
      <c r="C81">
        <v>-69.23</v>
      </c>
      <c r="D81">
        <v>-20.079999999999998</v>
      </c>
      <c r="E81">
        <v>-69.650000000000006</v>
      </c>
      <c r="F81">
        <f>_10sept_0_106[[#This Row],[H_mag]]-40</f>
        <v>-60</v>
      </c>
      <c r="G81">
        <f>_10sept_0_106[[#This Row],[V_mag]]-40</f>
        <v>-60.08</v>
      </c>
      <c r="H81">
        <f>(10^(_10sept_0_106[[#This Row],[H_mag_adj]]/20)*COS(RADIANS(_10sept_0_106[[#This Row],[H_phase]])))*0.6</f>
        <v>2.1277046410418977E-4</v>
      </c>
      <c r="I81">
        <f>(10^(_10sept_0_106[[#This Row],[H_mag_adj]]/20)*SIN(RADIANS(_10sept_0_106[[#This Row],[H_phase]])))*0.6</f>
        <v>-5.6100688908861682E-4</v>
      </c>
      <c r="J81">
        <f>(10^(_10sept_0_106[[#This Row],[V_mag_adj]]/20)*COS(RADIANS(_10sept_0_106[[#This Row],[V_phase]])))*0.6</f>
        <v>2.0673945251577203E-4</v>
      </c>
      <c r="K81">
        <f>(10^(_10sept_0_106[[#This Row],[V_mag_adj]]/20)*SIN(RADIANS(_10sept_0_106[[#This Row],[V_phase]])))*0.6</f>
        <v>-5.5739398836072204E-4</v>
      </c>
    </row>
    <row r="82" spans="1:11" x14ac:dyDescent="0.25">
      <c r="A82">
        <v>-101</v>
      </c>
      <c r="B82">
        <v>-19.75</v>
      </c>
      <c r="C82">
        <v>-49.92</v>
      </c>
      <c r="D82">
        <v>-19.72</v>
      </c>
      <c r="E82">
        <v>-49.87</v>
      </c>
      <c r="F82">
        <f>_10sept_0_106[[#This Row],[H_mag]]-40</f>
        <v>-59.75</v>
      </c>
      <c r="G82">
        <f>_10sept_0_106[[#This Row],[V_mag]]-40</f>
        <v>-59.72</v>
      </c>
      <c r="H82">
        <f>(10^(_10sept_0_106[[#This Row],[H_mag_adj]]/20)*COS(RADIANS(_10sept_0_106[[#This Row],[H_phase]])))*0.6</f>
        <v>3.9759452054060766E-4</v>
      </c>
      <c r="I82">
        <f>(10^(_10sept_0_106[[#This Row],[H_mag_adj]]/20)*SIN(RADIANS(_10sept_0_106[[#This Row],[H_phase]])))*0.6</f>
        <v>-4.724933209050774E-4</v>
      </c>
      <c r="J82">
        <f>(10^(_10sept_0_106[[#This Row],[V_mag_adj]]/20)*COS(RADIANS(_10sept_0_106[[#This Row],[V_phase]])))*0.6</f>
        <v>3.9938374043518258E-4</v>
      </c>
      <c r="K82">
        <f>(10^(_10sept_0_106[[#This Row],[V_mag_adj]]/20)*SIN(RADIANS(_10sept_0_106[[#This Row],[V_phase]])))*0.6</f>
        <v>-4.7377972890246754E-4</v>
      </c>
    </row>
    <row r="83" spans="1:11" x14ac:dyDescent="0.25">
      <c r="A83">
        <v>-100</v>
      </c>
      <c r="B83">
        <v>-19.22</v>
      </c>
      <c r="C83">
        <v>-30.4</v>
      </c>
      <c r="D83">
        <v>-19.3</v>
      </c>
      <c r="E83">
        <v>-30.84</v>
      </c>
      <c r="F83">
        <f>_10sept_0_106[[#This Row],[H_mag]]-40</f>
        <v>-59.22</v>
      </c>
      <c r="G83">
        <f>_10sept_0_106[[#This Row],[V_mag]]-40</f>
        <v>-59.3</v>
      </c>
      <c r="H83">
        <f>(10^(_10sept_0_106[[#This Row],[H_mag_adj]]/20)*COS(RADIANS(_10sept_0_106[[#This Row],[H_phase]])))*0.6</f>
        <v>5.6613139165558935E-4</v>
      </c>
      <c r="I83">
        <f>(10^(_10sept_0_106[[#This Row],[H_mag_adj]]/20)*SIN(RADIANS(_10sept_0_106[[#This Row],[H_phase]])))*0.6</f>
        <v>-3.3214731468538688E-4</v>
      </c>
      <c r="J83">
        <f>(10^(_10sept_0_106[[#This Row],[V_mag_adj]]/20)*COS(RADIANS(_10sept_0_106[[#This Row],[V_phase]])))*0.6</f>
        <v>5.5839722909794415E-4</v>
      </c>
      <c r="K83">
        <f>(10^(_10sept_0_106[[#This Row],[V_mag_adj]]/20)*SIN(RADIANS(_10sept_0_106[[#This Row],[V_phase]])))*0.6</f>
        <v>-3.3340014144263427E-4</v>
      </c>
    </row>
    <row r="84" spans="1:11" x14ac:dyDescent="0.25">
      <c r="A84">
        <v>-99</v>
      </c>
      <c r="B84">
        <v>-18.79</v>
      </c>
      <c r="C84">
        <v>-12.04</v>
      </c>
      <c r="D84">
        <v>-18.8</v>
      </c>
      <c r="E84">
        <v>-13.1</v>
      </c>
      <c r="F84">
        <f>_10sept_0_106[[#This Row],[H_mag]]-40</f>
        <v>-58.79</v>
      </c>
      <c r="G84">
        <f>_10sept_0_106[[#This Row],[V_mag]]-40</f>
        <v>-58.8</v>
      </c>
      <c r="H84">
        <f>(10^(_10sept_0_106[[#This Row],[H_mag_adj]]/20)*COS(RADIANS(_10sept_0_106[[#This Row],[H_phase]])))*0.6</f>
        <v>6.745141856613322E-4</v>
      </c>
      <c r="I84">
        <f>(10^(_10sept_0_106[[#This Row],[H_mag_adj]]/20)*SIN(RADIANS(_10sept_0_106[[#This Row],[H_phase]])))*0.6</f>
        <v>-1.4386466435089949E-4</v>
      </c>
      <c r="J84">
        <f>(10^(_10sept_0_106[[#This Row],[V_mag_adj]]/20)*COS(RADIANS(_10sept_0_106[[#This Row],[V_phase]])))*0.6</f>
        <v>6.7096442044942324E-4</v>
      </c>
      <c r="K84">
        <f>(10^(_10sept_0_106[[#This Row],[V_mag_adj]]/20)*SIN(RADIANS(_10sept_0_106[[#This Row],[V_phase]])))*0.6</f>
        <v>-1.5613831167037701E-4</v>
      </c>
    </row>
    <row r="85" spans="1:11" x14ac:dyDescent="0.25">
      <c r="A85">
        <v>-98</v>
      </c>
      <c r="B85">
        <v>-18.39</v>
      </c>
      <c r="C85">
        <v>4.54</v>
      </c>
      <c r="D85">
        <v>-18.47</v>
      </c>
      <c r="E85">
        <v>2.94</v>
      </c>
      <c r="F85">
        <f>_10sept_0_106[[#This Row],[H_mag]]-40</f>
        <v>-58.39</v>
      </c>
      <c r="G85">
        <f>_10sept_0_106[[#This Row],[V_mag]]-40</f>
        <v>-58.47</v>
      </c>
      <c r="H85">
        <f>(10^(_10sept_0_106[[#This Row],[H_mag_adj]]/20)*COS(RADIANS(_10sept_0_106[[#This Row],[H_phase]])))*0.6</f>
        <v>7.1992363102489447E-4</v>
      </c>
      <c r="I85">
        <f>(10^(_10sept_0_106[[#This Row],[H_mag_adj]]/20)*SIN(RADIANS(_10sept_0_106[[#This Row],[H_phase]])))*0.6</f>
        <v>5.7164961016733216E-5</v>
      </c>
      <c r="J85">
        <f>(10^(_10sept_0_106[[#This Row],[V_mag_adj]]/20)*COS(RADIANS(_10sept_0_106[[#This Row],[V_phase]])))*0.6</f>
        <v>7.1462672335962025E-4</v>
      </c>
      <c r="K85">
        <f>(10^(_10sept_0_106[[#This Row],[V_mag_adj]]/20)*SIN(RADIANS(_10sept_0_106[[#This Row],[V_phase]])))*0.6</f>
        <v>3.6701629725498397E-5</v>
      </c>
    </row>
    <row r="86" spans="1:11" x14ac:dyDescent="0.25">
      <c r="A86">
        <v>-97</v>
      </c>
      <c r="B86">
        <v>-18.29</v>
      </c>
      <c r="C86">
        <v>20.05</v>
      </c>
      <c r="D86">
        <v>-18.34</v>
      </c>
      <c r="E86">
        <v>19.5</v>
      </c>
      <c r="F86">
        <f>_10sept_0_106[[#This Row],[H_mag]]-40</f>
        <v>-58.29</v>
      </c>
      <c r="G86">
        <f>_10sept_0_106[[#This Row],[V_mag]]-40</f>
        <v>-58.34</v>
      </c>
      <c r="H86">
        <f>(10^(_10sept_0_106[[#This Row],[H_mag_adj]]/20)*COS(RADIANS(_10sept_0_106[[#This Row],[H_phase]])))*0.6</f>
        <v>6.8627619893894549E-4</v>
      </c>
      <c r="I86">
        <f>(10^(_10sept_0_106[[#This Row],[H_mag_adj]]/20)*SIN(RADIANS(_10sept_0_106[[#This Row],[H_phase]])))*0.6</f>
        <v>2.5046255093817108E-4</v>
      </c>
      <c r="J86">
        <f>(10^(_10sept_0_106[[#This Row],[V_mag_adj]]/20)*COS(RADIANS(_10sept_0_106[[#This Row],[V_phase]])))*0.6</f>
        <v>6.8469601783406012E-4</v>
      </c>
      <c r="K86">
        <f>(10^(_10sept_0_106[[#This Row],[V_mag_adj]]/20)*SIN(RADIANS(_10sept_0_106[[#This Row],[V_phase]])))*0.6</f>
        <v>2.424635764528507E-4</v>
      </c>
    </row>
    <row r="87" spans="1:11" x14ac:dyDescent="0.25">
      <c r="A87">
        <v>-96</v>
      </c>
      <c r="B87">
        <v>-18.29</v>
      </c>
      <c r="C87">
        <v>36.71</v>
      </c>
      <c r="D87">
        <v>-18.29</v>
      </c>
      <c r="E87">
        <v>36.26</v>
      </c>
      <c r="F87">
        <f>_10sept_0_106[[#This Row],[H_mag]]-40</f>
        <v>-58.29</v>
      </c>
      <c r="G87">
        <f>_10sept_0_106[[#This Row],[V_mag]]-40</f>
        <v>-58.29</v>
      </c>
      <c r="H87">
        <f>(10^(_10sept_0_106[[#This Row],[H_mag_adj]]/20)*COS(RADIANS(_10sept_0_106[[#This Row],[H_phase]])))*0.6</f>
        <v>5.856627480054405E-4</v>
      </c>
      <c r="I87">
        <f>(10^(_10sept_0_106[[#This Row],[H_mag_adj]]/20)*SIN(RADIANS(_10sept_0_106[[#This Row],[H_phase]])))*0.6</f>
        <v>4.3669858741614785E-4</v>
      </c>
      <c r="J87">
        <f>(10^(_10sept_0_106[[#This Row],[V_mag_adj]]/20)*COS(RADIANS(_10sept_0_106[[#This Row],[V_phase]])))*0.6</f>
        <v>5.8907447221073989E-4</v>
      </c>
      <c r="K87">
        <f>(10^(_10sept_0_106[[#This Row],[V_mag_adj]]/20)*SIN(RADIANS(_10sept_0_106[[#This Row],[V_phase]])))*0.6</f>
        <v>4.3208538142614985E-4</v>
      </c>
    </row>
    <row r="88" spans="1:11" x14ac:dyDescent="0.25">
      <c r="A88">
        <v>-95</v>
      </c>
      <c r="B88">
        <v>-18.39</v>
      </c>
      <c r="C88">
        <v>53.41</v>
      </c>
      <c r="D88">
        <v>-18.420000000000002</v>
      </c>
      <c r="E88">
        <v>52.97</v>
      </c>
      <c r="F88">
        <f>_10sept_0_106[[#This Row],[H_mag]]-40</f>
        <v>-58.39</v>
      </c>
      <c r="G88">
        <f>_10sept_0_106[[#This Row],[V_mag]]-40</f>
        <v>-58.42</v>
      </c>
      <c r="H88">
        <f>(10^(_10sept_0_106[[#This Row],[H_mag_adj]]/20)*COS(RADIANS(_10sept_0_106[[#This Row],[H_phase]])))*0.6</f>
        <v>4.3048622577412655E-4</v>
      </c>
      <c r="I88">
        <f>(10^(_10sept_0_106[[#This Row],[H_mag_adj]]/20)*SIN(RADIANS(_10sept_0_106[[#This Row],[H_phase]])))*0.6</f>
        <v>5.7986160132816227E-4</v>
      </c>
      <c r="J88">
        <f>(10^(_10sept_0_106[[#This Row],[V_mag_adj]]/20)*COS(RADIANS(_10sept_0_106[[#This Row],[V_phase]])))*0.6</f>
        <v>4.3342691402163593E-4</v>
      </c>
      <c r="K88">
        <f>(10^(_10sept_0_106[[#This Row],[V_mag_adj]]/20)*SIN(RADIANS(_10sept_0_106[[#This Row],[V_phase]])))*0.6</f>
        <v>5.7455077963029907E-4</v>
      </c>
    </row>
    <row r="89" spans="1:11" x14ac:dyDescent="0.25">
      <c r="A89">
        <v>-94</v>
      </c>
      <c r="B89">
        <v>-18.48</v>
      </c>
      <c r="C89">
        <v>71.2</v>
      </c>
      <c r="D89">
        <v>-18.47</v>
      </c>
      <c r="E89">
        <v>70.27</v>
      </c>
      <c r="F89">
        <f>_10sept_0_106[[#This Row],[H_mag]]-40</f>
        <v>-58.480000000000004</v>
      </c>
      <c r="G89">
        <f>_10sept_0_106[[#This Row],[V_mag]]-40</f>
        <v>-58.47</v>
      </c>
      <c r="H89">
        <f>(10^(_10sept_0_106[[#This Row],[H_mag_adj]]/20)*COS(RADIANS(_10sept_0_106[[#This Row],[H_phase]])))*0.6</f>
        <v>2.3033786034283888E-4</v>
      </c>
      <c r="I89">
        <f>(10^(_10sept_0_106[[#This Row],[H_mag_adj]]/20)*SIN(RADIANS(_10sept_0_106[[#This Row],[H_phase]])))*0.6</f>
        <v>6.7661301931070934E-4</v>
      </c>
      <c r="J89">
        <f>(10^(_10sept_0_106[[#This Row],[V_mag_adj]]/20)*COS(RADIANS(_10sept_0_106[[#This Row],[V_phase]])))*0.6</f>
        <v>2.4156747694987113E-4</v>
      </c>
      <c r="K89">
        <f>(10^(_10sept_0_106[[#This Row],[V_mag_adj]]/20)*SIN(RADIANS(_10sept_0_106[[#This Row],[V_phase]])))*0.6</f>
        <v>6.7356032947634922E-4</v>
      </c>
    </row>
    <row r="90" spans="1:11" x14ac:dyDescent="0.25">
      <c r="A90">
        <v>-93</v>
      </c>
      <c r="B90">
        <v>-18.489999999999998</v>
      </c>
      <c r="C90">
        <v>90.56</v>
      </c>
      <c r="D90">
        <v>-18.52</v>
      </c>
      <c r="E90">
        <v>89.8</v>
      </c>
      <c r="F90">
        <f>_10sept_0_106[[#This Row],[H_mag]]-40</f>
        <v>-58.489999999999995</v>
      </c>
      <c r="G90">
        <f>_10sept_0_106[[#This Row],[V_mag]]-40</f>
        <v>-58.519999999999996</v>
      </c>
      <c r="H90">
        <f>(10^(_10sept_0_106[[#This Row],[H_mag_adj]]/20)*COS(RADIANS(_10sept_0_106[[#This Row],[H_phase]])))*0.6</f>
        <v>-6.9776588210617476E-6</v>
      </c>
      <c r="I90">
        <f>(10^(_10sept_0_106[[#This Row],[H_mag_adj]]/20)*SIN(RADIANS(_10sept_0_106[[#This Row],[H_phase]])))*0.6</f>
        <v>7.1388869795082634E-4</v>
      </c>
      <c r="J90">
        <f>(10^(_10sept_0_106[[#This Row],[V_mag_adj]]/20)*COS(RADIANS(_10sept_0_106[[#This Row],[V_phase]])))*0.6</f>
        <v>2.483463215350709E-6</v>
      </c>
      <c r="K90">
        <f>(10^(_10sept_0_106[[#This Row],[V_mag_adj]]/20)*SIN(RADIANS(_10sept_0_106[[#This Row],[V_phase]])))*0.6</f>
        <v>7.1145691443489864E-4</v>
      </c>
    </row>
    <row r="91" spans="1:11" x14ac:dyDescent="0.25">
      <c r="A91">
        <v>-92</v>
      </c>
      <c r="B91">
        <v>-18.45</v>
      </c>
      <c r="C91">
        <v>108.73</v>
      </c>
      <c r="D91">
        <v>-18.53</v>
      </c>
      <c r="E91">
        <v>108.11</v>
      </c>
      <c r="F91">
        <f>_10sept_0_106[[#This Row],[H_mag]]-40</f>
        <v>-58.45</v>
      </c>
      <c r="G91">
        <f>_10sept_0_106[[#This Row],[V_mag]]-40</f>
        <v>-58.53</v>
      </c>
      <c r="H91">
        <f>(10^(_10sept_0_106[[#This Row],[H_mag_adj]]/20)*COS(RADIANS(_10sept_0_106[[#This Row],[H_phase]])))*0.6</f>
        <v>-2.3030512350842949E-4</v>
      </c>
      <c r="I91">
        <f>(10^(_10sept_0_106[[#This Row],[H_mag_adj]]/20)*SIN(RADIANS(_10sept_0_106[[#This Row],[H_phase]])))*0.6</f>
        <v>6.7923587592953489E-4</v>
      </c>
      <c r="J91">
        <f>(10^(_10sept_0_106[[#This Row],[V_mag_adj]]/20)*COS(RADIANS(_10sept_0_106[[#This Row],[V_phase]])))*0.6</f>
        <v>-2.2089780159834763E-4</v>
      </c>
      <c r="K91">
        <f>(10^(_10sept_0_106[[#This Row],[V_mag_adj]]/20)*SIN(RADIANS(_10sept_0_106[[#This Row],[V_phase]])))*0.6</f>
        <v>6.7543844641190017E-4</v>
      </c>
    </row>
    <row r="92" spans="1:11" x14ac:dyDescent="0.25">
      <c r="A92">
        <v>-91</v>
      </c>
      <c r="B92">
        <v>-18.489999999999998</v>
      </c>
      <c r="C92">
        <v>127.21</v>
      </c>
      <c r="D92">
        <v>-18.52</v>
      </c>
      <c r="E92">
        <v>127.19</v>
      </c>
      <c r="F92">
        <f>_10sept_0_106[[#This Row],[H_mag]]-40</f>
        <v>-58.489999999999995</v>
      </c>
      <c r="G92">
        <f>_10sept_0_106[[#This Row],[V_mag]]-40</f>
        <v>-58.519999999999996</v>
      </c>
      <c r="H92">
        <f>(10^(_10sept_0_106[[#This Row],[H_mag_adj]]/20)*COS(RADIANS(_10sept_0_106[[#This Row],[H_phase]])))*0.6</f>
        <v>-4.3173633491608174E-4</v>
      </c>
      <c r="I92">
        <f>(10^(_10sept_0_106[[#This Row],[H_mag_adj]]/20)*SIN(RADIANS(_10sept_0_106[[#This Row],[H_phase]])))*0.6</f>
        <v>5.6858552382010072E-4</v>
      </c>
      <c r="J92">
        <f>(10^(_10sept_0_106[[#This Row],[V_mag_adj]]/20)*COS(RADIANS(_10sept_0_106[[#This Row],[V_phase]])))*0.6</f>
        <v>-4.3004992695453212E-4</v>
      </c>
      <c r="K92">
        <f>(10^(_10sept_0_106[[#This Row],[V_mag_adj]]/20)*SIN(RADIANS(_10sept_0_106[[#This Row],[V_phase]])))*0.6</f>
        <v>5.6677523676777763E-4</v>
      </c>
    </row>
    <row r="93" spans="1:11" x14ac:dyDescent="0.25">
      <c r="A93">
        <v>-90</v>
      </c>
      <c r="B93">
        <v>-18.52</v>
      </c>
      <c r="C93">
        <v>146.47</v>
      </c>
      <c r="D93">
        <v>-18.59</v>
      </c>
      <c r="E93">
        <v>146.32</v>
      </c>
      <c r="F93">
        <f>_10sept_0_106[[#This Row],[H_mag]]-40</f>
        <v>-58.519999999999996</v>
      </c>
      <c r="G93">
        <f>_10sept_0_106[[#This Row],[V_mag]]-40</f>
        <v>-58.59</v>
      </c>
      <c r="H93">
        <f>(10^(_10sept_0_106[[#This Row],[H_mag_adj]]/20)*COS(RADIANS(_10sept_0_106[[#This Row],[H_phase]])))*0.6</f>
        <v>-5.930717593947871E-4</v>
      </c>
      <c r="I93">
        <f>(10^(_10sept_0_106[[#This Row],[H_mag_adj]]/20)*SIN(RADIANS(_10sept_0_106[[#This Row],[H_phase]])))*0.6</f>
        <v>3.9299236238779576E-4</v>
      </c>
      <c r="J93">
        <f>(10^(_10sept_0_106[[#This Row],[V_mag_adj]]/20)*COS(RADIANS(_10sept_0_106[[#This Row],[V_phase]])))*0.6</f>
        <v>-5.8728876527487021E-4</v>
      </c>
      <c r="K93">
        <f>(10^(_10sept_0_106[[#This Row],[V_mag_adj]]/20)*SIN(RADIANS(_10sept_0_106[[#This Row],[V_phase]])))*0.6</f>
        <v>3.9137680387544486E-4</v>
      </c>
    </row>
    <row r="94" spans="1:11" x14ac:dyDescent="0.25">
      <c r="A94">
        <v>-89</v>
      </c>
      <c r="B94">
        <v>-18.54</v>
      </c>
      <c r="C94">
        <v>167.14</v>
      </c>
      <c r="D94">
        <v>-18.600000000000001</v>
      </c>
      <c r="E94">
        <v>165.69</v>
      </c>
      <c r="F94">
        <f>_10sept_0_106[[#This Row],[H_mag]]-40</f>
        <v>-58.54</v>
      </c>
      <c r="G94">
        <f>_10sept_0_106[[#This Row],[V_mag]]-40</f>
        <v>-58.6</v>
      </c>
      <c r="H94">
        <f>(10^(_10sept_0_106[[#This Row],[H_mag_adj]]/20)*COS(RADIANS(_10sept_0_106[[#This Row],[H_phase]])))*0.6</f>
        <v>-6.9202026304124428E-4</v>
      </c>
      <c r="I94">
        <f>(10^(_10sept_0_106[[#This Row],[H_mag_adj]]/20)*SIN(RADIANS(_10sept_0_106[[#This Row],[H_phase]])))*0.6</f>
        <v>1.579854159929591E-4</v>
      </c>
      <c r="J94">
        <f>(10^(_10sept_0_106[[#This Row],[V_mag_adj]]/20)*COS(RADIANS(_10sept_0_106[[#This Row],[V_phase]])))*0.6</f>
        <v>-6.8306612819308209E-4</v>
      </c>
      <c r="K94">
        <f>(10^(_10sept_0_106[[#This Row],[V_mag_adj]]/20)*SIN(RADIANS(_10sept_0_106[[#This Row],[V_phase]])))*0.6</f>
        <v>1.7423834185491152E-4</v>
      </c>
    </row>
    <row r="95" spans="1:11" x14ac:dyDescent="0.25">
      <c r="A95">
        <v>-88</v>
      </c>
      <c r="B95">
        <v>-18.38</v>
      </c>
      <c r="C95">
        <v>-172.1</v>
      </c>
      <c r="D95">
        <v>-18.399999999999999</v>
      </c>
      <c r="E95">
        <v>-172.85</v>
      </c>
      <c r="F95">
        <f>_10sept_0_106[[#This Row],[H_mag]]-40</f>
        <v>-58.379999999999995</v>
      </c>
      <c r="G95">
        <f>_10sept_0_106[[#This Row],[V_mag]]-40</f>
        <v>-58.4</v>
      </c>
      <c r="H95">
        <f>(10^(_10sept_0_106[[#This Row],[H_mag_adj]]/20)*COS(RADIANS(_10sept_0_106[[#This Row],[H_phase]])))*0.6</f>
        <v>-7.1615970148832398E-4</v>
      </c>
      <c r="I95">
        <f>(10^(_10sept_0_106[[#This Row],[H_mag_adj]]/20)*SIN(RADIANS(_10sept_0_106[[#This Row],[H_phase]])))*0.6</f>
        <v>-9.9375370669708716E-5</v>
      </c>
      <c r="J95">
        <f>(10^(_10sept_0_106[[#This Row],[V_mag_adj]]/20)*COS(RADIANS(_10sept_0_106[[#This Row],[V_phase]])))*0.6</f>
        <v>-7.1574915754891121E-4</v>
      </c>
      <c r="K95">
        <f>(10^(_10sept_0_106[[#This Row],[V_mag_adj]]/20)*SIN(RADIANS(_10sept_0_106[[#This Row],[V_phase]])))*0.6</f>
        <v>-8.9785638810208922E-5</v>
      </c>
    </row>
    <row r="96" spans="1:11" x14ac:dyDescent="0.25">
      <c r="A96">
        <v>-87</v>
      </c>
      <c r="B96">
        <v>-17.91</v>
      </c>
      <c r="C96">
        <v>-150.41999999999999</v>
      </c>
      <c r="D96">
        <v>-17.920000000000002</v>
      </c>
      <c r="E96">
        <v>-151.94999999999999</v>
      </c>
      <c r="F96">
        <f>_10sept_0_106[[#This Row],[H_mag]]-40</f>
        <v>-57.91</v>
      </c>
      <c r="G96">
        <f>_10sept_0_106[[#This Row],[V_mag]]-40</f>
        <v>-57.92</v>
      </c>
      <c r="H96">
        <f>(10^(_10sept_0_106[[#This Row],[H_mag_adj]]/20)*COS(RADIANS(_10sept_0_106[[#This Row],[H_phase]])))*0.6</f>
        <v>-6.6374977737493422E-4</v>
      </c>
      <c r="I96">
        <f>(10^(_10sept_0_106[[#This Row],[H_mag_adj]]/20)*SIN(RADIANS(_10sept_0_106[[#This Row],[H_phase]])))*0.6</f>
        <v>-3.7675595096325773E-4</v>
      </c>
      <c r="J96">
        <f>(10^(_10sept_0_106[[#This Row],[V_mag_adj]]/20)*COS(RADIANS(_10sept_0_106[[#This Row],[V_phase]])))*0.6</f>
        <v>-6.7279762654640356E-4</v>
      </c>
      <c r="K96">
        <f>(10^(_10sept_0_106[[#This Row],[V_mag_adj]]/20)*SIN(RADIANS(_10sept_0_106[[#This Row],[V_phase]])))*0.6</f>
        <v>-3.5848630960060441E-4</v>
      </c>
    </row>
    <row r="97" spans="1:11" x14ac:dyDescent="0.25">
      <c r="A97">
        <v>-86</v>
      </c>
      <c r="B97">
        <v>-17.12</v>
      </c>
      <c r="C97">
        <v>-129.77000000000001</v>
      </c>
      <c r="D97">
        <v>-17.149999999999999</v>
      </c>
      <c r="E97">
        <v>-130.94</v>
      </c>
      <c r="F97">
        <f>_10sept_0_106[[#This Row],[H_mag]]-40</f>
        <v>-57.120000000000005</v>
      </c>
      <c r="G97">
        <f>_10sept_0_106[[#This Row],[V_mag]]-40</f>
        <v>-57.15</v>
      </c>
      <c r="H97">
        <f>(10^(_10sept_0_106[[#This Row],[H_mag_adj]]/20)*COS(RADIANS(_10sept_0_106[[#This Row],[H_phase]])))*0.6</f>
        <v>-5.3472757910612301E-4</v>
      </c>
      <c r="I97">
        <f>(10^(_10sept_0_106[[#This Row],[H_mag_adj]]/20)*SIN(RADIANS(_10sept_0_106[[#This Row],[H_phase]])))*0.6</f>
        <v>-6.424837212542459E-4</v>
      </c>
      <c r="J97">
        <f>(10^(_10sept_0_106[[#This Row],[V_mag_adj]]/20)*COS(RADIANS(_10sept_0_106[[#This Row],[V_phase]])))*0.6</f>
        <v>-5.4584638072704029E-4</v>
      </c>
      <c r="K97">
        <f>(10^(_10sept_0_106[[#This Row],[V_mag_adj]]/20)*SIN(RADIANS(_10sept_0_106[[#This Row],[V_phase]])))*0.6</f>
        <v>-6.292540801583474E-4</v>
      </c>
    </row>
    <row r="98" spans="1:11" x14ac:dyDescent="0.25">
      <c r="A98">
        <v>-85</v>
      </c>
      <c r="B98">
        <v>-16.260000000000002</v>
      </c>
      <c r="C98">
        <v>-111.5</v>
      </c>
      <c r="D98">
        <v>-16.29</v>
      </c>
      <c r="E98">
        <v>-112.37</v>
      </c>
      <c r="F98">
        <f>_10sept_0_106[[#This Row],[H_mag]]-40</f>
        <v>-56.260000000000005</v>
      </c>
      <c r="G98">
        <f>_10sept_0_106[[#This Row],[V_mag]]-40</f>
        <v>-56.29</v>
      </c>
      <c r="H98">
        <f>(10^(_10sept_0_106[[#This Row],[H_mag_adj]]/20)*COS(RADIANS(_10sept_0_106[[#This Row],[H_phase]])))*0.6</f>
        <v>-3.3824133753763909E-4</v>
      </c>
      <c r="I98">
        <f>(10^(_10sept_0_106[[#This Row],[H_mag_adj]]/20)*SIN(RADIANS(_10sept_0_106[[#This Row],[H_phase]])))*0.6</f>
        <v>-8.5867565976660847E-4</v>
      </c>
      <c r="J98">
        <f>(10^(_10sept_0_106[[#This Row],[V_mag_adj]]/20)*COS(RADIANS(_10sept_0_106[[#This Row],[V_phase]])))*0.6</f>
        <v>-3.5002923979523002E-4</v>
      </c>
      <c r="K98">
        <f>(10^(_10sept_0_106[[#This Row],[V_mag_adj]]/20)*SIN(RADIANS(_10sept_0_106[[#This Row],[V_phase]])))*0.6</f>
        <v>-8.5049829323389191E-4</v>
      </c>
    </row>
    <row r="99" spans="1:11" x14ac:dyDescent="0.25">
      <c r="A99">
        <v>-84</v>
      </c>
      <c r="B99">
        <v>-15.43</v>
      </c>
      <c r="C99">
        <v>-95.01</v>
      </c>
      <c r="D99">
        <v>-15.47</v>
      </c>
      <c r="E99">
        <v>-96.47</v>
      </c>
      <c r="F99">
        <f>_10sept_0_106[[#This Row],[H_mag]]-40</f>
        <v>-55.43</v>
      </c>
      <c r="G99">
        <f>_10sept_0_106[[#This Row],[V_mag]]-40</f>
        <v>-55.47</v>
      </c>
      <c r="H99">
        <f>(10^(_10sept_0_106[[#This Row],[H_mag_adj]]/20)*COS(RADIANS(_10sept_0_106[[#This Row],[H_phase]])))*0.6</f>
        <v>-8.8677363410168594E-5</v>
      </c>
      <c r="I99">
        <f>(10^(_10sept_0_106[[#This Row],[H_mag_adj]]/20)*SIN(RADIANS(_10sept_0_106[[#This Row],[H_phase]])))*0.6</f>
        <v>-1.0115534560194972E-3</v>
      </c>
      <c r="J99">
        <f>(10^(_10sept_0_106[[#This Row],[V_mag_adj]]/20)*COS(RADIANS(_10sept_0_106[[#This Row],[V_phase]])))*0.6</f>
        <v>-1.1389627414464616E-4</v>
      </c>
      <c r="K99">
        <f>(10^(_10sept_0_106[[#This Row],[V_mag_adj]]/20)*SIN(RADIANS(_10sept_0_106[[#This Row],[V_phase]])))*0.6</f>
        <v>-1.0043298705977673E-3</v>
      </c>
    </row>
    <row r="100" spans="1:11" x14ac:dyDescent="0.25">
      <c r="A100">
        <v>-83</v>
      </c>
      <c r="B100">
        <v>-14.79</v>
      </c>
      <c r="C100">
        <v>-79.540000000000006</v>
      </c>
      <c r="D100">
        <v>-14.8</v>
      </c>
      <c r="E100">
        <v>-80.58</v>
      </c>
      <c r="F100">
        <f>_10sept_0_106[[#This Row],[H_mag]]-40</f>
        <v>-54.79</v>
      </c>
      <c r="G100">
        <f>_10sept_0_106[[#This Row],[V_mag]]-40</f>
        <v>-54.8</v>
      </c>
      <c r="H100">
        <f>(10^(_10sept_0_106[[#This Row],[H_mag_adj]]/20)*COS(RADIANS(_10sept_0_106[[#This Row],[H_phase]])))*0.6</f>
        <v>1.9844730550775023E-4</v>
      </c>
      <c r="I100">
        <f>(10^(_10sept_0_106[[#This Row],[H_mag_adj]]/20)*SIN(RADIANS(_10sept_0_106[[#This Row],[H_phase]])))*0.6</f>
        <v>-1.0749133519154502E-3</v>
      </c>
      <c r="J100">
        <f>(10^(_10sept_0_106[[#This Row],[V_mag_adj]]/20)*COS(RADIANS(_10sept_0_106[[#This Row],[V_phase]])))*0.6</f>
        <v>1.7869862503863592E-4</v>
      </c>
      <c r="K100">
        <f>(10^(_10sept_0_106[[#This Row],[V_mag_adj]]/20)*SIN(RADIANS(_10sept_0_106[[#This Row],[V_phase]])))*0.6</f>
        <v>-1.077097413768424E-3</v>
      </c>
    </row>
    <row r="101" spans="1:11" x14ac:dyDescent="0.25">
      <c r="A101">
        <v>-82</v>
      </c>
      <c r="B101">
        <v>-14.21</v>
      </c>
      <c r="C101">
        <v>-63.44</v>
      </c>
      <c r="D101">
        <v>-14.29</v>
      </c>
      <c r="E101">
        <v>-64.7</v>
      </c>
      <c r="F101">
        <f>_10sept_0_106[[#This Row],[H_mag]]-40</f>
        <v>-54.21</v>
      </c>
      <c r="G101">
        <f>_10sept_0_106[[#This Row],[V_mag]]-40</f>
        <v>-54.29</v>
      </c>
      <c r="H101">
        <f>(10^(_10sept_0_106[[#This Row],[H_mag_adj]]/20)*COS(RADIANS(_10sept_0_106[[#This Row],[H_phase]])))*0.6</f>
        <v>5.2250405503743319E-4</v>
      </c>
      <c r="I101">
        <f>(10^(_10sept_0_106[[#This Row],[H_mag_adj]]/20)*SIN(RADIANS(_10sept_0_106[[#This Row],[H_phase]])))*0.6</f>
        <v>-1.045238469620541E-3</v>
      </c>
      <c r="J101">
        <f>(10^(_10sept_0_106[[#This Row],[V_mag_adj]]/20)*COS(RADIANS(_10sept_0_106[[#This Row],[V_phase]])))*0.6</f>
        <v>4.9481510625324265E-4</v>
      </c>
      <c r="K101">
        <f>(10^(_10sept_0_106[[#This Row],[V_mag_adj]]/20)*SIN(RADIANS(_10sept_0_106[[#This Row],[V_phase]])))*0.6</f>
        <v>-1.0467894502429965E-3</v>
      </c>
    </row>
    <row r="102" spans="1:11" x14ac:dyDescent="0.25">
      <c r="A102">
        <v>-81</v>
      </c>
      <c r="B102">
        <v>-13.75</v>
      </c>
      <c r="C102">
        <v>-47.53</v>
      </c>
      <c r="D102">
        <v>-13.82</v>
      </c>
      <c r="E102">
        <v>-47.71</v>
      </c>
      <c r="F102">
        <f>_10sept_0_106[[#This Row],[H_mag]]-40</f>
        <v>-53.75</v>
      </c>
      <c r="G102">
        <f>_10sept_0_106[[#This Row],[V_mag]]-40</f>
        <v>-53.82</v>
      </c>
      <c r="H102">
        <f>(10^(_10sept_0_106[[#This Row],[H_mag_adj]]/20)*COS(RADIANS(_10sept_0_106[[#This Row],[H_phase]])))*0.6</f>
        <v>8.3192908268457655E-4</v>
      </c>
      <c r="I102">
        <f>(10^(_10sept_0_106[[#This Row],[H_mag_adj]]/20)*SIN(RADIANS(_10sept_0_106[[#This Row],[H_phase]])))*0.6</f>
        <v>-9.0884619915940223E-4</v>
      </c>
      <c r="J102">
        <f>(10^(_10sept_0_106[[#This Row],[V_mag_adj]]/20)*COS(RADIANS(_10sept_0_106[[#This Row],[V_phase]])))*0.6</f>
        <v>8.2241509574653695E-4</v>
      </c>
      <c r="K102">
        <f>(10^(_10sept_0_106[[#This Row],[V_mag_adj]]/20)*SIN(RADIANS(_10sept_0_106[[#This Row],[V_phase]])))*0.6</f>
        <v>-9.0413934975307935E-4</v>
      </c>
    </row>
    <row r="103" spans="1:11" x14ac:dyDescent="0.25">
      <c r="A103">
        <v>-80</v>
      </c>
      <c r="B103">
        <v>-13.4</v>
      </c>
      <c r="C103">
        <v>-32.840000000000003</v>
      </c>
      <c r="D103">
        <v>-13.43</v>
      </c>
      <c r="E103">
        <v>-32.299999999999997</v>
      </c>
      <c r="F103">
        <f>_10sept_0_106[[#This Row],[H_mag]]-40</f>
        <v>-53.4</v>
      </c>
      <c r="G103">
        <f>_10sept_0_106[[#This Row],[V_mag]]-40</f>
        <v>-53.43</v>
      </c>
      <c r="H103">
        <f>(10^(_10sept_0_106[[#This Row],[H_mag_adj]]/20)*COS(RADIANS(_10sept_0_106[[#This Row],[H_phase]])))*0.6</f>
        <v>1.0777743310443591E-3</v>
      </c>
      <c r="I103">
        <f>(10^(_10sept_0_106[[#This Row],[H_mag_adj]]/20)*SIN(RADIANS(_10sept_0_106[[#This Row],[H_phase]])))*0.6</f>
        <v>-6.9564356818376004E-4</v>
      </c>
      <c r="J103">
        <f>(10^(_10sept_0_106[[#This Row],[V_mag_adj]]/20)*COS(RADIANS(_10sept_0_106[[#This Row],[V_phase]])))*0.6</f>
        <v>1.0805441333798149E-3</v>
      </c>
      <c r="K103">
        <f>(10^(_10sept_0_106[[#This Row],[V_mag_adj]]/20)*SIN(RADIANS(_10sept_0_106[[#This Row],[V_phase]])))*0.6</f>
        <v>-6.8309164521255475E-4</v>
      </c>
    </row>
    <row r="104" spans="1:11" x14ac:dyDescent="0.25">
      <c r="A104">
        <v>-79</v>
      </c>
      <c r="B104">
        <v>-13.01</v>
      </c>
      <c r="C104">
        <v>-17.59</v>
      </c>
      <c r="D104">
        <v>-13.03</v>
      </c>
      <c r="E104">
        <v>-17.11</v>
      </c>
      <c r="F104">
        <f>_10sept_0_106[[#This Row],[H_mag]]-40</f>
        <v>-53.01</v>
      </c>
      <c r="G104">
        <f>_10sept_0_106[[#This Row],[V_mag]]-40</f>
        <v>-53.03</v>
      </c>
      <c r="H104">
        <f>(10^(_10sept_0_106[[#This Row],[H_mag_adj]]/20)*COS(RADIANS(_10sept_0_106[[#This Row],[H_phase]])))*0.6</f>
        <v>1.2789544271997481E-3</v>
      </c>
      <c r="I104">
        <f>(10^(_10sept_0_106[[#This Row],[H_mag_adj]]/20)*SIN(RADIANS(_10sept_0_106[[#This Row],[H_phase]])))*0.6</f>
        <v>-4.0546257418322109E-4</v>
      </c>
      <c r="J104">
        <f>(10^(_10sept_0_106[[#This Row],[V_mag_adj]]/20)*COS(RADIANS(_10sept_0_106[[#This Row],[V_phase]])))*0.6</f>
        <v>1.2793570794175167E-3</v>
      </c>
      <c r="K104">
        <f>(10^(_10sept_0_106[[#This Row],[V_mag_adj]]/20)*SIN(RADIANS(_10sept_0_106[[#This Row],[V_phase]])))*0.6</f>
        <v>-3.9382606473981492E-4</v>
      </c>
    </row>
    <row r="105" spans="1:11" x14ac:dyDescent="0.25">
      <c r="A105">
        <v>-78</v>
      </c>
      <c r="B105">
        <v>-12.58</v>
      </c>
      <c r="C105">
        <v>-1.75</v>
      </c>
      <c r="D105">
        <v>-12.63</v>
      </c>
      <c r="E105">
        <v>-2.5499999999999998</v>
      </c>
      <c r="F105">
        <f>_10sept_0_106[[#This Row],[H_mag]]-40</f>
        <v>-52.58</v>
      </c>
      <c r="G105">
        <f>_10sept_0_106[[#This Row],[V_mag]]-40</f>
        <v>-52.63</v>
      </c>
      <c r="H105">
        <f>(10^(_10sept_0_106[[#This Row],[H_mag_adj]]/20)*COS(RADIANS(_10sept_0_106[[#This Row],[H_phase]])))*0.6</f>
        <v>1.409122158342181E-3</v>
      </c>
      <c r="I105">
        <f>(10^(_10sept_0_106[[#This Row],[H_mag_adj]]/20)*SIN(RADIANS(_10sept_0_106[[#This Row],[H_phase]])))*0.6</f>
        <v>-4.3052575762625315E-5</v>
      </c>
      <c r="J105">
        <f>(10^(_10sept_0_106[[#This Row],[V_mag_adj]]/20)*COS(RADIANS(_10sept_0_106[[#This Row],[V_phase]])))*0.6</f>
        <v>1.4002996766821231E-3</v>
      </c>
      <c r="K105">
        <f>(10^(_10sept_0_106[[#This Row],[V_mag_adj]]/20)*SIN(RADIANS(_10sept_0_106[[#This Row],[V_phase]])))*0.6</f>
        <v>-6.2362772649342249E-5</v>
      </c>
    </row>
    <row r="106" spans="1:11" x14ac:dyDescent="0.25">
      <c r="A106">
        <v>-77</v>
      </c>
      <c r="B106">
        <v>-12.14</v>
      </c>
      <c r="C106">
        <v>13.29</v>
      </c>
      <c r="D106">
        <v>-12.2</v>
      </c>
      <c r="E106">
        <v>12.23</v>
      </c>
      <c r="F106">
        <f>_10sept_0_106[[#This Row],[H_mag]]-40</f>
        <v>-52.14</v>
      </c>
      <c r="G106">
        <f>_10sept_0_106[[#This Row],[V_mag]]-40</f>
        <v>-52.2</v>
      </c>
      <c r="H106">
        <f>(10^(_10sept_0_106[[#This Row],[H_mag_adj]]/20)*COS(RADIANS(_10sept_0_106[[#This Row],[H_phase]])))*0.6</f>
        <v>1.443317354068993E-3</v>
      </c>
      <c r="I106">
        <f>(10^(_10sept_0_106[[#This Row],[H_mag_adj]]/20)*SIN(RADIANS(_10sept_0_106[[#This Row],[H_phase]])))*0.6</f>
        <v>3.4091979277145874E-4</v>
      </c>
      <c r="J106">
        <f>(10^(_10sept_0_106[[#This Row],[V_mag_adj]]/20)*COS(RADIANS(_10sept_0_106[[#This Row],[V_phase]])))*0.6</f>
        <v>1.4393997414489719E-3</v>
      </c>
      <c r="K106">
        <f>(10^(_10sept_0_106[[#This Row],[V_mag_adj]]/20)*SIN(RADIANS(_10sept_0_106[[#This Row],[V_phase]])))*0.6</f>
        <v>3.1199822785444355E-4</v>
      </c>
    </row>
    <row r="107" spans="1:11" x14ac:dyDescent="0.25">
      <c r="A107">
        <v>-76</v>
      </c>
      <c r="B107">
        <v>-11.76</v>
      </c>
      <c r="C107">
        <v>27.12</v>
      </c>
      <c r="D107">
        <v>-11.79</v>
      </c>
      <c r="E107">
        <v>27.16</v>
      </c>
      <c r="F107">
        <f>_10sept_0_106[[#This Row],[H_mag]]-40</f>
        <v>-51.76</v>
      </c>
      <c r="G107">
        <f>_10sept_0_106[[#This Row],[V_mag]]-40</f>
        <v>-51.79</v>
      </c>
      <c r="H107">
        <f>(10^(_10sept_0_106[[#This Row],[H_mag_adj]]/20)*COS(RADIANS(_10sept_0_106[[#This Row],[H_phase]])))*0.6</f>
        <v>1.3790101967735763E-3</v>
      </c>
      <c r="I107">
        <f>(10^(_10sept_0_106[[#This Row],[H_mag_adj]]/20)*SIN(RADIANS(_10sept_0_106[[#This Row],[H_phase]])))*0.6</f>
        <v>7.0628269578373404E-4</v>
      </c>
      <c r="J107">
        <f>(10^(_10sept_0_106[[#This Row],[V_mag_adj]]/20)*COS(RADIANS(_10sept_0_106[[#This Row],[V_phase]])))*0.6</f>
        <v>1.373763767018917E-3</v>
      </c>
      <c r="K107">
        <f>(10^(_10sept_0_106[[#This Row],[V_mag_adj]]/20)*SIN(RADIANS(_10sept_0_106[[#This Row],[V_phase]])))*0.6</f>
        <v>7.0480672936084764E-4</v>
      </c>
    </row>
    <row r="108" spans="1:11" x14ac:dyDescent="0.25">
      <c r="A108">
        <v>-75</v>
      </c>
      <c r="B108">
        <v>-11.36</v>
      </c>
      <c r="C108">
        <v>42.18</v>
      </c>
      <c r="D108">
        <v>-11.41</v>
      </c>
      <c r="E108">
        <v>42.02</v>
      </c>
      <c r="F108">
        <f>_10sept_0_106[[#This Row],[H_mag]]-40</f>
        <v>-51.36</v>
      </c>
      <c r="G108">
        <f>_10sept_0_106[[#This Row],[V_mag]]-40</f>
        <v>-51.41</v>
      </c>
      <c r="H108">
        <f>(10^(_10sept_0_106[[#This Row],[H_mag_adj]]/20)*COS(RADIANS(_10sept_0_106[[#This Row],[H_phase]])))*0.6</f>
        <v>1.2022432032766507E-3</v>
      </c>
      <c r="I108">
        <f>(10^(_10sept_0_106[[#This Row],[H_mag_adj]]/20)*SIN(RADIANS(_10sept_0_106[[#This Row],[H_phase]])))*0.6</f>
        <v>1.0893631078365915E-3</v>
      </c>
      <c r="J108">
        <f>(10^(_10sept_0_106[[#This Row],[V_mag_adj]]/20)*COS(RADIANS(_10sept_0_106[[#This Row],[V_phase]])))*0.6</f>
        <v>1.1983623658956743E-3</v>
      </c>
      <c r="K108">
        <f>(10^(_10sept_0_106[[#This Row],[V_mag_adj]]/20)*SIN(RADIANS(_10sept_0_106[[#This Row],[V_phase]])))*0.6</f>
        <v>1.0797679996058093E-3</v>
      </c>
    </row>
    <row r="109" spans="1:11" x14ac:dyDescent="0.25">
      <c r="A109">
        <v>-74</v>
      </c>
      <c r="B109">
        <v>-10.97</v>
      </c>
      <c r="C109">
        <v>57.21</v>
      </c>
      <c r="D109">
        <v>-11.01</v>
      </c>
      <c r="E109">
        <v>56.91</v>
      </c>
      <c r="F109">
        <f>_10sept_0_106[[#This Row],[H_mag]]-40</f>
        <v>-50.97</v>
      </c>
      <c r="G109">
        <f>_10sept_0_106[[#This Row],[V_mag]]-40</f>
        <v>-51.01</v>
      </c>
      <c r="H109">
        <f>(10^(_10sept_0_106[[#This Row],[H_mag_adj]]/20)*COS(RADIANS(_10sept_0_106[[#This Row],[H_phase]])))*0.6</f>
        <v>9.1896512316603563E-4</v>
      </c>
      <c r="I109">
        <f>(10^(_10sept_0_106[[#This Row],[H_mag_adj]]/20)*SIN(RADIANS(_10sept_0_106[[#This Row],[H_phase]])))*0.6</f>
        <v>1.4265014617692239E-3</v>
      </c>
      <c r="J109">
        <f>(10^(_10sept_0_106[[#This Row],[V_mag_adj]]/20)*COS(RADIANS(_10sept_0_106[[#This Row],[V_phase]])))*0.6</f>
        <v>9.221651155035778E-4</v>
      </c>
      <c r="K109">
        <f>(10^(_10sept_0_106[[#This Row],[V_mag_adj]]/20)*SIN(RADIANS(_10sept_0_106[[#This Row],[V_phase]])))*0.6</f>
        <v>1.4151382580786822E-3</v>
      </c>
    </row>
    <row r="110" spans="1:11" x14ac:dyDescent="0.25">
      <c r="A110">
        <v>-73</v>
      </c>
      <c r="B110">
        <v>-10.56</v>
      </c>
      <c r="C110">
        <v>72.62</v>
      </c>
      <c r="D110">
        <v>-10.6</v>
      </c>
      <c r="E110">
        <v>72.27</v>
      </c>
      <c r="F110">
        <f>_10sept_0_106[[#This Row],[H_mag]]-40</f>
        <v>-50.56</v>
      </c>
      <c r="G110">
        <f>_10sept_0_106[[#This Row],[V_mag]]-40</f>
        <v>-50.6</v>
      </c>
      <c r="H110">
        <f>(10^(_10sept_0_106[[#This Row],[H_mag_adj]]/20)*COS(RADIANS(_10sept_0_106[[#This Row],[H_phase]])))*0.6</f>
        <v>5.3137074594395285E-4</v>
      </c>
      <c r="I110">
        <f>(10^(_10sept_0_106[[#This Row],[H_mag_adj]]/20)*SIN(RADIANS(_10sept_0_106[[#This Row],[H_phase]])))*0.6</f>
        <v>1.6976825942873273E-3</v>
      </c>
      <c r="J110">
        <f>(10^(_10sept_0_106[[#This Row],[V_mag_adj]]/20)*COS(RADIANS(_10sept_0_106[[#This Row],[V_phase]])))*0.6</f>
        <v>5.3924229075954621E-4</v>
      </c>
      <c r="K110">
        <f>(10^(_10sept_0_106[[#This Row],[V_mag_adj]]/20)*SIN(RADIANS(_10sept_0_106[[#This Row],[V_phase]])))*0.6</f>
        <v>1.6866198966270626E-3</v>
      </c>
    </row>
    <row r="111" spans="1:11" x14ac:dyDescent="0.25">
      <c r="A111">
        <v>-72</v>
      </c>
      <c r="B111">
        <v>-10.119999999999999</v>
      </c>
      <c r="C111">
        <v>87.46</v>
      </c>
      <c r="D111">
        <v>-10.199999999999999</v>
      </c>
      <c r="E111">
        <v>87.18</v>
      </c>
      <c r="F111">
        <f>_10sept_0_106[[#This Row],[H_mag]]-40</f>
        <v>-50.12</v>
      </c>
      <c r="G111">
        <f>_10sept_0_106[[#This Row],[V_mag]]-40</f>
        <v>-50.2</v>
      </c>
      <c r="H111">
        <f>(10^(_10sept_0_106[[#This Row],[H_mag_adj]]/20)*COS(RADIANS(_10sept_0_106[[#This Row],[H_phase]])))*0.6</f>
        <v>8.2931605728126236E-5</v>
      </c>
      <c r="I111">
        <f>(10^(_10sept_0_106[[#This Row],[H_mag_adj]]/20)*SIN(RADIANS(_10sept_0_106[[#This Row],[H_phase]])))*0.6</f>
        <v>1.8694952137859109E-3</v>
      </c>
      <c r="J111">
        <f>(10^(_10sept_0_106[[#This Row],[V_mag_adj]]/20)*COS(RADIANS(_10sept_0_106[[#This Row],[V_phase]])))*0.6</f>
        <v>9.1222584014089938E-5</v>
      </c>
      <c r="K111">
        <f>(10^(_10sept_0_106[[#This Row],[V_mag_adj]]/20)*SIN(RADIANS(_10sept_0_106[[#This Row],[V_phase]])))*0.6</f>
        <v>1.8519318966535878E-3</v>
      </c>
    </row>
    <row r="112" spans="1:11" x14ac:dyDescent="0.25">
      <c r="A112">
        <v>-71</v>
      </c>
      <c r="B112">
        <v>-9.6999999999999993</v>
      </c>
      <c r="C112">
        <v>101.72</v>
      </c>
      <c r="D112">
        <v>-9.75</v>
      </c>
      <c r="E112">
        <v>101.44</v>
      </c>
      <c r="F112">
        <f>_10sept_0_106[[#This Row],[H_mag]]-40</f>
        <v>-49.7</v>
      </c>
      <c r="G112">
        <f>_10sept_0_106[[#This Row],[V_mag]]-40</f>
        <v>-49.75</v>
      </c>
      <c r="H112">
        <f>(10^(_10sept_0_106[[#This Row],[H_mag_adj]]/20)*COS(RADIANS(_10sept_0_106[[#This Row],[H_phase]])))*0.6</f>
        <v>-3.9895451707630119E-4</v>
      </c>
      <c r="I112">
        <f>(10^(_10sept_0_106[[#This Row],[H_mag_adj]]/20)*SIN(RADIANS(_10sept_0_106[[#This Row],[H_phase]])))*0.6</f>
        <v>1.9230977073876902E-3</v>
      </c>
      <c r="J112">
        <f>(10^(_10sept_0_106[[#This Row],[V_mag_adj]]/20)*COS(RADIANS(_10sept_0_106[[#This Row],[V_phase]])))*0.6</f>
        <v>-3.8731576395630691E-4</v>
      </c>
      <c r="K112">
        <f>(10^(_10sept_0_106[[#This Row],[V_mag_adj]]/20)*SIN(RADIANS(_10sept_0_106[[#This Row],[V_phase]])))*0.6</f>
        <v>1.9139748978576443E-3</v>
      </c>
    </row>
    <row r="113" spans="1:11" x14ac:dyDescent="0.25">
      <c r="A113">
        <v>-70</v>
      </c>
      <c r="B113">
        <v>-9.26</v>
      </c>
      <c r="C113">
        <v>116.11</v>
      </c>
      <c r="D113">
        <v>-9.2899999999999991</v>
      </c>
      <c r="E113">
        <v>115.89</v>
      </c>
      <c r="F113">
        <f>_10sept_0_106[[#This Row],[H_mag]]-40</f>
        <v>-49.26</v>
      </c>
      <c r="G113">
        <f>_10sept_0_106[[#This Row],[V_mag]]-40</f>
        <v>-49.29</v>
      </c>
      <c r="H113">
        <f>(10^(_10sept_0_106[[#This Row],[H_mag_adj]]/20)*COS(RADIANS(_10sept_0_106[[#This Row],[H_phase]])))*0.6</f>
        <v>-9.0928195313682311E-4</v>
      </c>
      <c r="I113">
        <f>(10^(_10sept_0_106[[#This Row],[H_mag_adj]]/20)*SIN(RADIANS(_10sept_0_106[[#This Row],[H_phase]])))*0.6</f>
        <v>1.8552557298392729E-3</v>
      </c>
      <c r="J113">
        <f>(10^(_10sept_0_106[[#This Row],[V_mag_adj]]/20)*COS(RADIANS(_10sept_0_106[[#This Row],[V_phase]])))*0.6</f>
        <v>-8.9904105063570673E-4</v>
      </c>
      <c r="K113">
        <f>(10^(_10sept_0_106[[#This Row],[V_mag_adj]]/20)*SIN(RADIANS(_10sept_0_106[[#This Row],[V_phase]])))*0.6</f>
        <v>1.8523246729304078E-3</v>
      </c>
    </row>
    <row r="114" spans="1:11" x14ac:dyDescent="0.25">
      <c r="A114">
        <v>-69</v>
      </c>
      <c r="B114">
        <v>-8.7899999999999991</v>
      </c>
      <c r="C114">
        <v>130.78</v>
      </c>
      <c r="D114">
        <v>-8.85</v>
      </c>
      <c r="E114">
        <v>129.88999999999999</v>
      </c>
      <c r="F114">
        <f>_10sept_0_106[[#This Row],[H_mag]]-40</f>
        <v>-48.79</v>
      </c>
      <c r="G114">
        <f>_10sept_0_106[[#This Row],[V_mag]]-40</f>
        <v>-48.85</v>
      </c>
      <c r="H114">
        <f>(10^(_10sept_0_106[[#This Row],[H_mag_adj]]/20)*COS(RADIANS(_10sept_0_106[[#This Row],[H_phase]])))*0.6</f>
        <v>-1.4245194583479427E-3</v>
      </c>
      <c r="I114">
        <f>(10^(_10sept_0_106[[#This Row],[H_mag_adj]]/20)*SIN(RADIANS(_10sept_0_106[[#This Row],[H_phase]])))*0.6</f>
        <v>1.6514867834347786E-3</v>
      </c>
      <c r="J114">
        <f>(10^(_10sept_0_106[[#This Row],[V_mag_adj]]/20)*COS(RADIANS(_10sept_0_106[[#This Row],[V_phase]])))*0.6</f>
        <v>-1.3890668279096803E-3</v>
      </c>
      <c r="K114">
        <f>(10^(_10sept_0_106[[#This Row],[V_mag_adj]]/20)*SIN(RADIANS(_10sept_0_106[[#This Row],[V_phase]])))*0.6</f>
        <v>1.661894626632269E-3</v>
      </c>
    </row>
    <row r="115" spans="1:11" x14ac:dyDescent="0.25">
      <c r="A115">
        <v>-68</v>
      </c>
      <c r="B115">
        <v>-8.42</v>
      </c>
      <c r="C115">
        <v>143.29</v>
      </c>
      <c r="D115">
        <v>-8.43</v>
      </c>
      <c r="E115">
        <v>143.16999999999999</v>
      </c>
      <c r="F115">
        <f>_10sept_0_106[[#This Row],[H_mag]]-40</f>
        <v>-48.42</v>
      </c>
      <c r="G115">
        <f>_10sept_0_106[[#This Row],[V_mag]]-40</f>
        <v>-48.43</v>
      </c>
      <c r="H115">
        <f>(10^(_10sept_0_106[[#This Row],[H_mag_adj]]/20)*COS(RADIANS(_10sept_0_106[[#This Row],[H_phase]])))*0.6</f>
        <v>-1.824515683599799E-3</v>
      </c>
      <c r="I115">
        <f>(10^(_10sept_0_106[[#This Row],[H_mag_adj]]/20)*SIN(RADIANS(_10sept_0_106[[#This Row],[H_phase]])))*0.6</f>
        <v>1.3604475006479984E-3</v>
      </c>
      <c r="J115">
        <f>(10^(_10sept_0_106[[#This Row],[V_mag_adj]]/20)*COS(RADIANS(_10sept_0_106[[#This Row],[V_phase]])))*0.6</f>
        <v>-1.8195663100033809E-3</v>
      </c>
      <c r="K115">
        <f>(10^(_10sept_0_106[[#This Row],[V_mag_adj]]/20)*SIN(RADIANS(_10sept_0_106[[#This Row],[V_phase]])))*0.6</f>
        <v>1.3626960055617104E-3</v>
      </c>
    </row>
    <row r="116" spans="1:11" x14ac:dyDescent="0.25">
      <c r="A116">
        <v>-67</v>
      </c>
      <c r="B116">
        <v>-8.02</v>
      </c>
      <c r="C116">
        <v>157.13</v>
      </c>
      <c r="D116">
        <v>-8.07</v>
      </c>
      <c r="E116">
        <v>156.5</v>
      </c>
      <c r="F116">
        <f>_10sept_0_106[[#This Row],[H_mag]]-40</f>
        <v>-48.019999999999996</v>
      </c>
      <c r="G116">
        <f>_10sept_0_106[[#This Row],[V_mag]]-40</f>
        <v>-48.07</v>
      </c>
      <c r="H116">
        <f>(10^(_10sept_0_106[[#This Row],[H_mag_adj]]/20)*COS(RADIANS(_10sept_0_106[[#This Row],[H_phase]])))*0.6</f>
        <v>-2.1958076048931656E-3</v>
      </c>
      <c r="I116">
        <f>(10^(_10sept_0_106[[#This Row],[H_mag_adj]]/20)*SIN(RADIANS(_10sept_0_106[[#This Row],[H_phase]])))*0.6</f>
        <v>9.2619087299054966E-4</v>
      </c>
      <c r="J116">
        <f>(10^(_10sept_0_106[[#This Row],[V_mag_adj]]/20)*COS(RADIANS(_10sept_0_106[[#This Row],[V_phase]])))*0.6</f>
        <v>-2.1729465142831597E-3</v>
      </c>
      <c r="K116">
        <f>(10^(_10sept_0_106[[#This Row],[V_mag_adj]]/20)*SIN(RADIANS(_10sept_0_106[[#This Row],[V_phase]])))*0.6</f>
        <v>9.4482403453854274E-4</v>
      </c>
    </row>
    <row r="117" spans="1:11" x14ac:dyDescent="0.25">
      <c r="A117">
        <v>-66</v>
      </c>
      <c r="B117">
        <v>-7.7</v>
      </c>
      <c r="C117">
        <v>169.97</v>
      </c>
      <c r="D117">
        <v>-7.73</v>
      </c>
      <c r="E117">
        <v>169.64</v>
      </c>
      <c r="F117">
        <f>_10sept_0_106[[#This Row],[H_mag]]-40</f>
        <v>-47.7</v>
      </c>
      <c r="G117">
        <f>_10sept_0_106[[#This Row],[V_mag]]-40</f>
        <v>-47.730000000000004</v>
      </c>
      <c r="H117">
        <f>(10^(_10sept_0_106[[#This Row],[H_mag_adj]]/20)*COS(RADIANS(_10sept_0_106[[#This Row],[H_phase]])))*0.6</f>
        <v>-2.4347958447301947E-3</v>
      </c>
      <c r="I117">
        <f>(10^(_10sept_0_106[[#This Row],[H_mag_adj]]/20)*SIN(RADIANS(_10sept_0_106[[#This Row],[H_phase]])))*0.6</f>
        <v>4.3063481436925508E-4</v>
      </c>
      <c r="J117">
        <f>(10^(_10sept_0_106[[#This Row],[V_mag_adj]]/20)*COS(RADIANS(_10sept_0_106[[#This Row],[V_phase]])))*0.6</f>
        <v>-2.4238889055706618E-3</v>
      </c>
      <c r="K117">
        <f>(10^(_10sept_0_106[[#This Row],[V_mag_adj]]/20)*SIN(RADIANS(_10sept_0_106[[#This Row],[V_phase]])))*0.6</f>
        <v>4.4311789046585636E-4</v>
      </c>
    </row>
    <row r="118" spans="1:11" x14ac:dyDescent="0.25">
      <c r="A118">
        <v>-65</v>
      </c>
      <c r="B118">
        <v>-7.38</v>
      </c>
      <c r="C118">
        <v>-176.75</v>
      </c>
      <c r="D118">
        <v>-7.42</v>
      </c>
      <c r="E118">
        <v>-177.41</v>
      </c>
      <c r="F118">
        <f>_10sept_0_106[[#This Row],[H_mag]]-40</f>
        <v>-47.38</v>
      </c>
      <c r="G118">
        <f>_10sept_0_106[[#This Row],[V_mag]]-40</f>
        <v>-47.42</v>
      </c>
      <c r="H118">
        <f>(10^(_10sept_0_106[[#This Row],[H_mag_adj]]/20)*COS(RADIANS(_10sept_0_106[[#This Row],[H_phase]])))*0.6</f>
        <v>-2.5612513450392204E-3</v>
      </c>
      <c r="I118">
        <f>(10^(_10sept_0_106[[#This Row],[H_mag_adj]]/20)*SIN(RADIANS(_10sept_0_106[[#This Row],[H_phase]])))*0.6</f>
        <v>-1.4543839124745892E-4</v>
      </c>
      <c r="J118">
        <f>(10^(_10sept_0_106[[#This Row],[V_mag_adj]]/20)*COS(RADIANS(_10sept_0_106[[#This Row],[V_phase]])))*0.6</f>
        <v>-2.5509819143992724E-3</v>
      </c>
      <c r="K118">
        <f>(10^(_10sept_0_106[[#This Row],[V_mag_adj]]/20)*SIN(RADIANS(_10sept_0_106[[#This Row],[V_phase]])))*0.6</f>
        <v>-1.153932660010407E-4</v>
      </c>
    </row>
    <row r="119" spans="1:11" x14ac:dyDescent="0.25">
      <c r="A119">
        <v>-64</v>
      </c>
      <c r="B119">
        <v>-7.1</v>
      </c>
      <c r="C119">
        <v>-163.41999999999999</v>
      </c>
      <c r="D119">
        <v>-7.13</v>
      </c>
      <c r="E119">
        <v>-163.80000000000001</v>
      </c>
      <c r="F119">
        <f>_10sept_0_106[[#This Row],[H_mag]]-40</f>
        <v>-47.1</v>
      </c>
      <c r="G119">
        <f>_10sept_0_106[[#This Row],[V_mag]]-40</f>
        <v>-47.13</v>
      </c>
      <c r="H119">
        <f>(10^(_10sept_0_106[[#This Row],[H_mag_adj]]/20)*COS(RADIANS(_10sept_0_106[[#This Row],[H_phase]])))*0.6</f>
        <v>-2.539265623969846E-3</v>
      </c>
      <c r="I119">
        <f>(10^(_10sept_0_106[[#This Row],[H_mag_adj]]/20)*SIN(RADIANS(_10sept_0_106[[#This Row],[H_phase]])))*0.6</f>
        <v>-7.5602291635504053E-4</v>
      </c>
      <c r="J119">
        <f>(10^(_10sept_0_106[[#This Row],[V_mag_adj]]/20)*COS(RADIANS(_10sept_0_106[[#This Row],[V_phase]])))*0.6</f>
        <v>-2.5354515942119507E-3</v>
      </c>
      <c r="K119">
        <f>(10^(_10sept_0_106[[#This Row],[V_mag_adj]]/20)*SIN(RADIANS(_10sept_0_106[[#This Row],[V_phase]])))*0.6</f>
        <v>-7.3661678206232413E-4</v>
      </c>
    </row>
    <row r="120" spans="1:11" x14ac:dyDescent="0.25">
      <c r="A120">
        <v>-63</v>
      </c>
      <c r="B120">
        <v>-6.82</v>
      </c>
      <c r="C120">
        <v>-150.63</v>
      </c>
      <c r="D120">
        <v>-6.87</v>
      </c>
      <c r="E120">
        <v>-151.19999999999999</v>
      </c>
      <c r="F120">
        <f>_10sept_0_106[[#This Row],[H_mag]]-40</f>
        <v>-46.82</v>
      </c>
      <c r="G120">
        <f>_10sept_0_106[[#This Row],[V_mag]]-40</f>
        <v>-46.87</v>
      </c>
      <c r="H120">
        <f>(10^(_10sept_0_106[[#This Row],[H_mag_adj]]/20)*COS(RADIANS(_10sept_0_106[[#This Row],[H_phase]])))*0.6</f>
        <v>-2.3845369396235704E-3</v>
      </c>
      <c r="I120">
        <f>(10^(_10sept_0_106[[#This Row],[H_mag_adj]]/20)*SIN(RADIANS(_10sept_0_106[[#This Row],[H_phase]])))*0.6</f>
        <v>-1.3419730463552365E-3</v>
      </c>
      <c r="J120">
        <f>(10^(_10sept_0_106[[#This Row],[V_mag_adj]]/20)*COS(RADIANS(_10sept_0_106[[#This Row],[V_phase]])))*0.6</f>
        <v>-2.3840061570272867E-3</v>
      </c>
      <c r="K120">
        <f>(10^(_10sept_0_106[[#This Row],[V_mag_adj]]/20)*SIN(RADIANS(_10sept_0_106[[#This Row],[V_phase]])))*0.6</f>
        <v>-1.3106184756819595E-3</v>
      </c>
    </row>
    <row r="121" spans="1:11" x14ac:dyDescent="0.25">
      <c r="A121">
        <v>-62</v>
      </c>
      <c r="B121">
        <v>-6.59</v>
      </c>
      <c r="C121">
        <v>-137.33000000000001</v>
      </c>
      <c r="D121">
        <v>-6.65</v>
      </c>
      <c r="E121">
        <v>-138.16999999999999</v>
      </c>
      <c r="F121">
        <f>_10sept_0_106[[#This Row],[H_mag]]-40</f>
        <v>-46.59</v>
      </c>
      <c r="G121">
        <f>_10sept_0_106[[#This Row],[V_mag]]-40</f>
        <v>-46.65</v>
      </c>
      <c r="H121">
        <f>(10^(_10sept_0_106[[#This Row],[H_mag_adj]]/20)*COS(RADIANS(_10sept_0_106[[#This Row],[H_phase]])))*0.6</f>
        <v>-2.0658455435937279E-3</v>
      </c>
      <c r="I121">
        <f>(10^(_10sept_0_106[[#This Row],[H_mag_adj]]/20)*SIN(RADIANS(_10sept_0_106[[#This Row],[H_phase]])))*0.6</f>
        <v>-1.9043056365183422E-3</v>
      </c>
      <c r="J121">
        <f>(10^(_10sept_0_106[[#This Row],[V_mag_adj]]/20)*COS(RADIANS(_10sept_0_106[[#This Row],[V_phase]])))*0.6</f>
        <v>-2.0791292761931784E-3</v>
      </c>
      <c r="K121">
        <f>(10^(_10sept_0_106[[#This Row],[V_mag_adj]]/20)*SIN(RADIANS(_10sept_0_106[[#This Row],[V_phase]])))*0.6</f>
        <v>-1.860915940684503E-3</v>
      </c>
    </row>
    <row r="122" spans="1:11" x14ac:dyDescent="0.25">
      <c r="A122">
        <v>-61</v>
      </c>
      <c r="B122">
        <v>-6.39</v>
      </c>
      <c r="C122">
        <v>-125.04</v>
      </c>
      <c r="D122">
        <v>-6.42</v>
      </c>
      <c r="E122">
        <v>-125.31</v>
      </c>
      <c r="F122">
        <f>_10sept_0_106[[#This Row],[H_mag]]-40</f>
        <v>-46.39</v>
      </c>
      <c r="G122">
        <f>_10sept_0_106[[#This Row],[V_mag]]-40</f>
        <v>-46.42</v>
      </c>
      <c r="H122">
        <f>(10^(_10sept_0_106[[#This Row],[H_mag_adj]]/20)*COS(RADIANS(_10sept_0_106[[#This Row],[H_phase]])))*0.6</f>
        <v>-1.6507269330064064E-3</v>
      </c>
      <c r="I122">
        <f>(10^(_10sept_0_106[[#This Row],[H_mag_adj]]/20)*SIN(RADIANS(_10sept_0_106[[#This Row],[H_phase]])))*0.6</f>
        <v>-2.3539829493545101E-3</v>
      </c>
      <c r="J122">
        <f>(10^(_10sept_0_106[[#This Row],[V_mag_adj]]/20)*COS(RADIANS(_10sept_0_106[[#This Row],[V_phase]])))*0.6</f>
        <v>-1.6560716885501137E-3</v>
      </c>
      <c r="K122">
        <f>(10^(_10sept_0_106[[#This Row],[V_mag_adj]]/20)*SIN(RADIANS(_10sept_0_106[[#This Row],[V_phase]])))*0.6</f>
        <v>-2.33808854015075E-3</v>
      </c>
    </row>
    <row r="123" spans="1:11" x14ac:dyDescent="0.25">
      <c r="A123">
        <v>-60</v>
      </c>
      <c r="B123">
        <v>-6.18</v>
      </c>
      <c r="C123">
        <v>-112.36</v>
      </c>
      <c r="D123">
        <v>-6.22</v>
      </c>
      <c r="E123">
        <v>-112.4</v>
      </c>
      <c r="F123">
        <f>_10sept_0_106[[#This Row],[H_mag]]-40</f>
        <v>-46.18</v>
      </c>
      <c r="G123">
        <f>_10sept_0_106[[#This Row],[V_mag]]-40</f>
        <v>-46.22</v>
      </c>
      <c r="H123">
        <f>(10^(_10sept_0_106[[#This Row],[H_mag_adj]]/20)*COS(RADIANS(_10sept_0_106[[#This Row],[H_phase]])))*0.6</f>
        <v>-1.1205212679898755E-3</v>
      </c>
      <c r="I123">
        <f>(10^(_10sept_0_106[[#This Row],[H_mag_adj]]/20)*SIN(RADIANS(_10sept_0_106[[#This Row],[H_phase]])))*0.6</f>
        <v>-2.7239845137691371E-3</v>
      </c>
      <c r="J123">
        <f>(10^(_10sept_0_106[[#This Row],[V_mag_adj]]/20)*COS(RADIANS(_10sept_0_106[[#This Row],[V_phase]])))*0.6</f>
        <v>-1.117265630875338E-3</v>
      </c>
      <c r="K123">
        <f>(10^(_10sept_0_106[[#This Row],[V_mag_adj]]/20)*SIN(RADIANS(_10sept_0_106[[#This Row],[V_phase]])))*0.6</f>
        <v>-2.7106896038742935E-3</v>
      </c>
    </row>
    <row r="124" spans="1:11" x14ac:dyDescent="0.25">
      <c r="A124">
        <v>-59</v>
      </c>
      <c r="B124">
        <v>-5.99</v>
      </c>
      <c r="C124">
        <v>-99.56</v>
      </c>
      <c r="D124">
        <v>-6.03</v>
      </c>
      <c r="E124">
        <v>-100.18</v>
      </c>
      <c r="F124">
        <f>_10sept_0_106[[#This Row],[H_mag]]-40</f>
        <v>-45.99</v>
      </c>
      <c r="G124">
        <f>_10sept_0_106[[#This Row],[V_mag]]-40</f>
        <v>-46.03</v>
      </c>
      <c r="H124">
        <f>(10^(_10sept_0_106[[#This Row],[H_mag_adj]]/20)*COS(RADIANS(_10sept_0_106[[#This Row],[H_phase]])))*0.6</f>
        <v>-4.9999942455858164E-4</v>
      </c>
      <c r="I124">
        <f>(10^(_10sept_0_106[[#This Row],[H_mag_adj]]/20)*SIN(RADIANS(_10sept_0_106[[#This Row],[H_phase]])))*0.6</f>
        <v>-2.9687771077285263E-3</v>
      </c>
      <c r="J124">
        <f>(10^(_10sept_0_106[[#This Row],[V_mag_adj]]/20)*COS(RADIANS(_10sept_0_106[[#This Row],[V_phase]])))*0.6</f>
        <v>-5.296500306127929E-4</v>
      </c>
      <c r="K124">
        <f>(10^(_10sept_0_106[[#This Row],[V_mag_adj]]/20)*SIN(RADIANS(_10sept_0_106[[#This Row],[V_phase]])))*0.6</f>
        <v>-2.9495782515584321E-3</v>
      </c>
    </row>
    <row r="125" spans="1:11" x14ac:dyDescent="0.25">
      <c r="A125">
        <v>-58</v>
      </c>
      <c r="B125">
        <v>-5.79</v>
      </c>
      <c r="C125">
        <v>-86.67</v>
      </c>
      <c r="D125">
        <v>-5.83</v>
      </c>
      <c r="E125">
        <v>-87.35</v>
      </c>
      <c r="F125">
        <f>_10sept_0_106[[#This Row],[H_mag]]-40</f>
        <v>-45.79</v>
      </c>
      <c r="G125">
        <f>_10sept_0_106[[#This Row],[V_mag]]-40</f>
        <v>-45.83</v>
      </c>
      <c r="H125">
        <f>(10^(_10sept_0_106[[#This Row],[H_mag_adj]]/20)*COS(RADIANS(_10sept_0_106[[#This Row],[H_phase]])))*0.6</f>
        <v>1.789486083901683E-4</v>
      </c>
      <c r="I125">
        <f>(10^(_10sept_0_106[[#This Row],[H_mag_adj]]/20)*SIN(RADIANS(_10sept_0_106[[#This Row],[H_phase]])))*0.6</f>
        <v>-3.0755114021129219E-3</v>
      </c>
      <c r="J125">
        <f>(10^(_10sept_0_106[[#This Row],[V_mag_adj]]/20)*COS(RADIANS(_10sept_0_106[[#This Row],[V_phase]])))*0.6</f>
        <v>1.4178152462549331E-4</v>
      </c>
      <c r="K125">
        <f>(10^(_10sept_0_106[[#This Row],[V_mag_adj]]/20)*SIN(RADIANS(_10sept_0_106[[#This Row],[V_phase]])))*0.6</f>
        <v>-3.0632791049971277E-3</v>
      </c>
    </row>
    <row r="126" spans="1:11" x14ac:dyDescent="0.25">
      <c r="A126">
        <v>-57</v>
      </c>
      <c r="B126">
        <v>-5.56</v>
      </c>
      <c r="C126">
        <v>-73.290000000000006</v>
      </c>
      <c r="D126">
        <v>-5.61</v>
      </c>
      <c r="E126">
        <v>-73.760000000000005</v>
      </c>
      <c r="F126">
        <f>_10sept_0_106[[#This Row],[H_mag]]-40</f>
        <v>-45.56</v>
      </c>
      <c r="G126">
        <f>_10sept_0_106[[#This Row],[V_mag]]-40</f>
        <v>-45.61</v>
      </c>
      <c r="H126">
        <f>(10^(_10sept_0_106[[#This Row],[H_mag_adj]]/20)*COS(RADIANS(_10sept_0_106[[#This Row],[H_phase]])))*0.6</f>
        <v>9.0955909554083414E-4</v>
      </c>
      <c r="I126">
        <f>(10^(_10sept_0_106[[#This Row],[H_mag_adj]]/20)*SIN(RADIANS(_10sept_0_106[[#This Row],[H_phase]])))*0.6</f>
        <v>-3.0297970254874111E-3</v>
      </c>
      <c r="J126">
        <f>(10^(_10sept_0_106[[#This Row],[V_mag_adj]]/20)*COS(RADIANS(_10sept_0_106[[#This Row],[V_phase]])))*0.6</f>
        <v>8.7959723322226342E-4</v>
      </c>
      <c r="K126">
        <f>(10^(_10sept_0_106[[#This Row],[V_mag_adj]]/20)*SIN(RADIANS(_10sept_0_106[[#This Row],[V_phase]])))*0.6</f>
        <v>-3.0197231095708678E-3</v>
      </c>
    </row>
    <row r="127" spans="1:11" x14ac:dyDescent="0.25">
      <c r="A127">
        <v>-56</v>
      </c>
      <c r="B127">
        <v>-5.34</v>
      </c>
      <c r="C127">
        <v>-60.62</v>
      </c>
      <c r="D127">
        <v>-5.39</v>
      </c>
      <c r="E127">
        <v>-61.82</v>
      </c>
      <c r="F127">
        <f>_10sept_0_106[[#This Row],[H_mag]]-40</f>
        <v>-45.34</v>
      </c>
      <c r="G127">
        <f>_10sept_0_106[[#This Row],[V_mag]]-40</f>
        <v>-45.39</v>
      </c>
      <c r="H127">
        <f>(10^(_10sept_0_106[[#This Row],[H_mag_adj]]/20)*COS(RADIANS(_10sept_0_106[[#This Row],[H_phase]])))*0.6</f>
        <v>1.5917631684952333E-3</v>
      </c>
      <c r="I127">
        <f>(10^(_10sept_0_106[[#This Row],[H_mag_adj]]/20)*SIN(RADIANS(_10sept_0_106[[#This Row],[H_phase]])))*0.6</f>
        <v>-2.8272316098363784E-3</v>
      </c>
      <c r="J127">
        <f>(10^(_10sept_0_106[[#This Row],[V_mag_adj]]/20)*COS(RADIANS(_10sept_0_106[[#This Row],[V_phase]])))*0.6</f>
        <v>1.5234102536755953E-3</v>
      </c>
      <c r="K127">
        <f>(10^(_10sept_0_106[[#This Row],[V_mag_adj]]/20)*SIN(RADIANS(_10sept_0_106[[#This Row],[V_phase]])))*0.6</f>
        <v>-2.843531040012007E-3</v>
      </c>
    </row>
    <row r="128" spans="1:11" x14ac:dyDescent="0.25">
      <c r="A128">
        <v>-55</v>
      </c>
      <c r="B128">
        <v>-5.0999999999999996</v>
      </c>
      <c r="C128">
        <v>-48.9</v>
      </c>
      <c r="D128">
        <v>-5.14</v>
      </c>
      <c r="E128">
        <v>-49.78</v>
      </c>
      <c r="F128">
        <f>_10sept_0_106[[#This Row],[H_mag]]-40</f>
        <v>-45.1</v>
      </c>
      <c r="G128">
        <f>_10sept_0_106[[#This Row],[V_mag]]-40</f>
        <v>-45.14</v>
      </c>
      <c r="H128">
        <f>(10^(_10sept_0_106[[#This Row],[H_mag_adj]]/20)*COS(RADIANS(_10sept_0_106[[#This Row],[H_phase]])))*0.6</f>
        <v>2.1926261865666931E-3</v>
      </c>
      <c r="I128">
        <f>(10^(_10sept_0_106[[#This Row],[H_mag_adj]]/20)*SIN(RADIANS(_10sept_0_106[[#This Row],[H_phase]])))*0.6</f>
        <v>-2.5134545874216448E-3</v>
      </c>
      <c r="J128">
        <f>(10^(_10sept_0_106[[#This Row],[V_mag_adj]]/20)*COS(RADIANS(_10sept_0_106[[#This Row],[V_phase]])))*0.6</f>
        <v>2.1438695504033584E-3</v>
      </c>
      <c r="K128">
        <f>(10^(_10sept_0_106[[#This Row],[V_mag_adj]]/20)*SIN(RADIANS(_10sept_0_106[[#This Row],[V_phase]])))*0.6</f>
        <v>-2.5351314979976309E-3</v>
      </c>
    </row>
    <row r="129" spans="1:11" x14ac:dyDescent="0.25">
      <c r="A129">
        <v>-54</v>
      </c>
      <c r="B129">
        <v>-4.8600000000000003</v>
      </c>
      <c r="C129">
        <v>-36.630000000000003</v>
      </c>
      <c r="D129">
        <v>-4.8899999999999997</v>
      </c>
      <c r="E129">
        <v>-37.43</v>
      </c>
      <c r="F129">
        <f>_10sept_0_106[[#This Row],[H_mag]]-40</f>
        <v>-44.86</v>
      </c>
      <c r="G129">
        <f>_10sept_0_106[[#This Row],[V_mag]]-40</f>
        <v>-44.89</v>
      </c>
      <c r="H129">
        <f>(10^(_10sept_0_106[[#This Row],[H_mag_adj]]/20)*COS(RADIANS(_10sept_0_106[[#This Row],[H_phase]])))*0.6</f>
        <v>2.7516874058485744E-3</v>
      </c>
      <c r="I129">
        <f>(10^(_10sept_0_106[[#This Row],[H_mag_adj]]/20)*SIN(RADIANS(_10sept_0_106[[#This Row],[H_phase]])))*0.6</f>
        <v>-2.0458197326984665E-3</v>
      </c>
      <c r="J129">
        <f>(10^(_10sept_0_106[[#This Row],[V_mag_adj]]/20)*COS(RADIANS(_10sept_0_106[[#This Row],[V_phase]])))*0.6</f>
        <v>2.7134668922285192E-3</v>
      </c>
      <c r="K129">
        <f>(10^(_10sept_0_106[[#This Row],[V_mag_adj]]/20)*SIN(RADIANS(_10sept_0_106[[#This Row],[V_phase]])))*0.6</f>
        <v>-2.0768542677222835E-3</v>
      </c>
    </row>
    <row r="130" spans="1:11" x14ac:dyDescent="0.25">
      <c r="A130">
        <v>-53</v>
      </c>
      <c r="B130">
        <v>-4.6100000000000003</v>
      </c>
      <c r="C130">
        <v>-23.9</v>
      </c>
      <c r="D130">
        <v>-4.6500000000000004</v>
      </c>
      <c r="E130">
        <v>-25.17</v>
      </c>
      <c r="F130">
        <f>_10sept_0_106[[#This Row],[H_mag]]-40</f>
        <v>-44.61</v>
      </c>
      <c r="G130">
        <f>_10sept_0_106[[#This Row],[V_mag]]-40</f>
        <v>-44.65</v>
      </c>
      <c r="H130">
        <f>(10^(_10sept_0_106[[#This Row],[H_mag_adj]]/20)*COS(RADIANS(_10sept_0_106[[#This Row],[H_phase]])))*0.6</f>
        <v>3.2263991771402387E-3</v>
      </c>
      <c r="I130">
        <f>(10^(_10sept_0_106[[#This Row],[H_mag_adj]]/20)*SIN(RADIANS(_10sept_0_106[[#This Row],[H_phase]])))*0.6</f>
        <v>-1.4297433166443364E-3</v>
      </c>
      <c r="J130">
        <f>(10^(_10sept_0_106[[#This Row],[V_mag_adj]]/20)*COS(RADIANS(_10sept_0_106[[#This Row],[V_phase]])))*0.6</f>
        <v>3.179243256417448E-3</v>
      </c>
      <c r="K130">
        <f>(10^(_10sept_0_106[[#This Row],[V_mag_adj]]/20)*SIN(RADIANS(_10sept_0_106[[#This Row],[V_phase]])))*0.6</f>
        <v>-1.4940055663204175E-3</v>
      </c>
    </row>
    <row r="131" spans="1:11" x14ac:dyDescent="0.25">
      <c r="A131">
        <v>-52</v>
      </c>
      <c r="B131">
        <v>-4.41</v>
      </c>
      <c r="C131">
        <v>-13.09</v>
      </c>
      <c r="D131">
        <v>-4.42</v>
      </c>
      <c r="E131">
        <v>-13.46</v>
      </c>
      <c r="F131">
        <f>_10sept_0_106[[#This Row],[H_mag]]-40</f>
        <v>-44.41</v>
      </c>
      <c r="G131">
        <f>_10sept_0_106[[#This Row],[V_mag]]-40</f>
        <v>-44.42</v>
      </c>
      <c r="H131">
        <f>(10^(_10sept_0_106[[#This Row],[H_mag_adj]]/20)*COS(RADIANS(_10sept_0_106[[#This Row],[H_phase]])))*0.6</f>
        <v>3.5173624520819314E-3</v>
      </c>
      <c r="I131">
        <f>(10^(_10sept_0_106[[#This Row],[H_mag_adj]]/20)*SIN(RADIANS(_10sept_0_106[[#This Row],[H_phase]])))*0.6</f>
        <v>-8.178687692321551E-4</v>
      </c>
      <c r="J131">
        <f>(10^(_10sept_0_106[[#This Row],[V_mag_adj]]/20)*COS(RADIANS(_10sept_0_106[[#This Row],[V_phase]])))*0.6</f>
        <v>3.507966560731453E-3</v>
      </c>
      <c r="K131">
        <f>(10^(_10sept_0_106[[#This Row],[V_mag_adj]]/20)*SIN(RADIANS(_10sept_0_106[[#This Row],[V_phase]])))*0.6</f>
        <v>-8.3959851346700003E-4</v>
      </c>
    </row>
    <row r="132" spans="1:11" x14ac:dyDescent="0.25">
      <c r="A132">
        <v>-51</v>
      </c>
      <c r="B132">
        <v>-4.24</v>
      </c>
      <c r="C132">
        <v>-2.15</v>
      </c>
      <c r="D132">
        <v>-4.26</v>
      </c>
      <c r="E132">
        <v>-2.48</v>
      </c>
      <c r="F132">
        <f>_10sept_0_106[[#This Row],[H_mag]]-40</f>
        <v>-44.24</v>
      </c>
      <c r="G132">
        <f>_10sept_0_106[[#This Row],[V_mag]]-40</f>
        <v>-44.26</v>
      </c>
      <c r="H132">
        <f>(10^(_10sept_0_106[[#This Row],[H_mag_adj]]/20)*COS(RADIANS(_10sept_0_106[[#This Row],[H_phase]])))*0.6</f>
        <v>3.6799796313723961E-3</v>
      </c>
      <c r="I132">
        <f>(10^(_10sept_0_106[[#This Row],[H_mag_adj]]/20)*SIN(RADIANS(_10sept_0_106[[#This Row],[H_phase]])))*0.6</f>
        <v>-1.3815453704089527E-4</v>
      </c>
      <c r="J132">
        <f>(10^(_10sept_0_106[[#This Row],[V_mag_adj]]/20)*COS(RADIANS(_10sept_0_106[[#This Row],[V_phase]])))*0.6</f>
        <v>3.67066113742233E-3</v>
      </c>
      <c r="K132">
        <f>(10^(_10sept_0_106[[#This Row],[V_mag_adj]]/20)*SIN(RADIANS(_10sept_0_106[[#This Row],[V_phase]])))*0.6</f>
        <v>-1.5898080089997297E-4</v>
      </c>
    </row>
    <row r="133" spans="1:11" x14ac:dyDescent="0.25">
      <c r="A133">
        <v>-50</v>
      </c>
      <c r="B133">
        <v>-4.1100000000000003</v>
      </c>
      <c r="C133">
        <v>9.33</v>
      </c>
      <c r="D133">
        <v>-4.1500000000000004</v>
      </c>
      <c r="E133">
        <v>9.01</v>
      </c>
      <c r="F133">
        <f>_10sept_0_106[[#This Row],[H_mag]]-40</f>
        <v>-44.11</v>
      </c>
      <c r="G133">
        <f>_10sept_0_106[[#This Row],[V_mag]]-40</f>
        <v>-44.15</v>
      </c>
      <c r="H133">
        <f>(10^(_10sept_0_106[[#This Row],[H_mag_adj]]/20)*COS(RADIANS(_10sept_0_106[[#This Row],[H_phase]])))*0.6</f>
        <v>3.6886513928180709E-3</v>
      </c>
      <c r="I133">
        <f>(10^(_10sept_0_106[[#This Row],[H_mag_adj]]/20)*SIN(RADIANS(_10sept_0_106[[#This Row],[H_phase]])))*0.6</f>
        <v>6.0602316616170041E-4</v>
      </c>
      <c r="J133">
        <f>(10^(_10sept_0_106[[#This Row],[V_mag_adj]]/20)*COS(RADIANS(_10sept_0_106[[#This Row],[V_phase]])))*0.6</f>
        <v>3.6750154170795556E-3</v>
      </c>
      <c r="K133">
        <f>(10^(_10sept_0_106[[#This Row],[V_mag_adj]]/20)*SIN(RADIANS(_10sept_0_106[[#This Row],[V_phase]])))*0.6</f>
        <v>5.8272277959618441E-4</v>
      </c>
    </row>
    <row r="134" spans="1:11" x14ac:dyDescent="0.25">
      <c r="A134">
        <v>-49</v>
      </c>
      <c r="B134">
        <v>-4.01</v>
      </c>
      <c r="C134">
        <v>20.73</v>
      </c>
      <c r="D134">
        <v>-4.03</v>
      </c>
      <c r="E134">
        <v>20.62</v>
      </c>
      <c r="F134">
        <f>_10sept_0_106[[#This Row],[H_mag]]-40</f>
        <v>-44.01</v>
      </c>
      <c r="G134">
        <f>_10sept_0_106[[#This Row],[V_mag]]-40</f>
        <v>-44.03</v>
      </c>
      <c r="H134">
        <f>(10^(_10sept_0_106[[#This Row],[H_mag_adj]]/20)*COS(RADIANS(_10sept_0_106[[#This Row],[H_phase]])))*0.6</f>
        <v>3.5365765635374602E-3</v>
      </c>
      <c r="I134">
        <f>(10^(_10sept_0_106[[#This Row],[H_mag_adj]]/20)*SIN(RADIANS(_10sept_0_106[[#This Row],[H_phase]])))*0.6</f>
        <v>1.3384774899629066E-3</v>
      </c>
      <c r="J134">
        <f>(10^(_10sept_0_106[[#This Row],[V_mag_adj]]/20)*COS(RADIANS(_10sept_0_106[[#This Row],[V_phase]])))*0.6</f>
        <v>3.5309999410695499E-3</v>
      </c>
      <c r="K134">
        <f>(10^(_10sept_0_106[[#This Row],[V_mag_adj]]/20)*SIN(RADIANS(_10sept_0_106[[#This Row],[V_phase]])))*0.6</f>
        <v>1.3286224966556149E-3</v>
      </c>
    </row>
    <row r="135" spans="1:11" x14ac:dyDescent="0.25">
      <c r="A135">
        <v>-48</v>
      </c>
      <c r="B135">
        <v>-3.9</v>
      </c>
      <c r="C135">
        <v>31.43</v>
      </c>
      <c r="D135">
        <v>-3.93</v>
      </c>
      <c r="E135">
        <v>31.62</v>
      </c>
      <c r="F135">
        <f>_10sept_0_106[[#This Row],[H_mag]]-40</f>
        <v>-43.9</v>
      </c>
      <c r="G135">
        <f>_10sept_0_106[[#This Row],[V_mag]]-40</f>
        <v>-43.93</v>
      </c>
      <c r="H135">
        <f>(10^(_10sept_0_106[[#This Row],[H_mag_adj]]/20)*COS(RADIANS(_10sept_0_106[[#This Row],[H_phase]])))*0.6</f>
        <v>3.2676966873391939E-3</v>
      </c>
      <c r="I135">
        <f>(10^(_10sept_0_106[[#This Row],[H_mag_adj]]/20)*SIN(RADIANS(_10sept_0_106[[#This Row],[H_phase]])))*0.6</f>
        <v>1.9969597793897858E-3</v>
      </c>
      <c r="J135">
        <f>(10^(_10sept_0_106[[#This Row],[V_mag_adj]]/20)*COS(RADIANS(_10sept_0_106[[#This Row],[V_phase]])))*0.6</f>
        <v>3.2498127014607371E-3</v>
      </c>
      <c r="K135">
        <f>(10^(_10sept_0_106[[#This Row],[V_mag_adj]]/20)*SIN(RADIANS(_10sept_0_106[[#This Row],[V_phase]])))*0.6</f>
        <v>2.000862190789857E-3</v>
      </c>
    </row>
    <row r="136" spans="1:11" x14ac:dyDescent="0.25">
      <c r="A136">
        <v>-47</v>
      </c>
      <c r="B136">
        <v>-3.76</v>
      </c>
      <c r="C136">
        <v>43.15</v>
      </c>
      <c r="D136">
        <v>-3.79</v>
      </c>
      <c r="E136">
        <v>42.4</v>
      </c>
      <c r="F136">
        <f>_10sept_0_106[[#This Row],[H_mag]]-40</f>
        <v>-43.76</v>
      </c>
      <c r="G136">
        <f>_10sept_0_106[[#This Row],[V_mag]]-40</f>
        <v>-43.79</v>
      </c>
      <c r="H136">
        <f>(10^(_10sept_0_106[[#This Row],[H_mag_adj]]/20)*COS(RADIANS(_10sept_0_106[[#This Row],[H_phase]])))*0.6</f>
        <v>2.8393287233845228E-3</v>
      </c>
      <c r="I136">
        <f>(10^(_10sept_0_106[[#This Row],[H_mag_adj]]/20)*SIN(RADIANS(_10sept_0_106[[#This Row],[H_phase]])))*0.6</f>
        <v>2.6616481778032959E-3</v>
      </c>
      <c r="J136">
        <f>(10^(_10sept_0_106[[#This Row],[V_mag_adj]]/20)*COS(RADIANS(_10sept_0_106[[#This Row],[V_phase]])))*0.6</f>
        <v>2.8640163050328844E-3</v>
      </c>
      <c r="K136">
        <f>(10^(_10sept_0_106[[#This Row],[V_mag_adj]]/20)*SIN(RADIANS(_10sept_0_106[[#This Row],[V_phase]])))*0.6</f>
        <v>2.6152062640992916E-3</v>
      </c>
    </row>
    <row r="137" spans="1:11" x14ac:dyDescent="0.25">
      <c r="A137">
        <v>-46</v>
      </c>
      <c r="B137">
        <v>-3.6</v>
      </c>
      <c r="C137">
        <v>54.66</v>
      </c>
      <c r="D137">
        <v>-3.63</v>
      </c>
      <c r="E137">
        <v>53.97</v>
      </c>
      <c r="F137">
        <f>_10sept_0_106[[#This Row],[H_mag]]-40</f>
        <v>-43.6</v>
      </c>
      <c r="G137">
        <f>_10sept_0_106[[#This Row],[V_mag]]-40</f>
        <v>-43.63</v>
      </c>
      <c r="H137">
        <f>(10^(_10sept_0_106[[#This Row],[H_mag_adj]]/20)*COS(RADIANS(_10sept_0_106[[#This Row],[H_phase]])))*0.6</f>
        <v>2.2929785853263614E-3</v>
      </c>
      <c r="I137">
        <f>(10^(_10sept_0_106[[#This Row],[H_mag_adj]]/20)*SIN(RADIANS(_10sept_0_106[[#This Row],[H_phase]])))*0.6</f>
        <v>3.2337005377555722E-3</v>
      </c>
      <c r="J137">
        <f>(10^(_10sept_0_106[[#This Row],[V_mag_adj]]/20)*COS(RADIANS(_10sept_0_106[[#This Row],[V_phase]])))*0.6</f>
        <v>2.3237143891105937E-3</v>
      </c>
      <c r="K137">
        <f>(10^(_10sept_0_106[[#This Row],[V_mag_adj]]/20)*SIN(RADIANS(_10sept_0_106[[#This Row],[V_phase]])))*0.6</f>
        <v>3.194799377080101E-3</v>
      </c>
    </row>
    <row r="138" spans="1:11" x14ac:dyDescent="0.25">
      <c r="A138">
        <v>-45</v>
      </c>
      <c r="B138">
        <v>-3.43</v>
      </c>
      <c r="C138">
        <v>65.06</v>
      </c>
      <c r="D138">
        <v>-3.48</v>
      </c>
      <c r="E138">
        <v>64.760000000000005</v>
      </c>
      <c r="F138">
        <f>_10sept_0_106[[#This Row],[H_mag]]-40</f>
        <v>-43.43</v>
      </c>
      <c r="G138">
        <f>_10sept_0_106[[#This Row],[V_mag]]-40</f>
        <v>-43.48</v>
      </c>
      <c r="H138">
        <f>(10^(_10sept_0_106[[#This Row],[H_mag_adj]]/20)*COS(RADIANS(_10sept_0_106[[#This Row],[H_phase]])))*0.6</f>
        <v>1.7046015133797517E-3</v>
      </c>
      <c r="I138">
        <f>(10^(_10sept_0_106[[#This Row],[H_mag_adj]]/20)*SIN(RADIANS(_10sept_0_106[[#This Row],[H_phase]])))*0.6</f>
        <v>3.6655466004391147E-3</v>
      </c>
      <c r="J138">
        <f>(10^(_10sept_0_106[[#This Row],[V_mag_adj]]/20)*COS(RADIANS(_10sept_0_106[[#This Row],[V_phase]])))*0.6</f>
        <v>1.7138764995372252E-3</v>
      </c>
      <c r="K138">
        <f>(10^(_10sept_0_106[[#This Row],[V_mag_adj]]/20)*SIN(RADIANS(_10sept_0_106[[#This Row],[V_phase]])))*0.6</f>
        <v>3.6355826743352652E-3</v>
      </c>
    </row>
    <row r="139" spans="1:11" x14ac:dyDescent="0.25">
      <c r="A139">
        <v>-44</v>
      </c>
      <c r="B139">
        <v>-3.3</v>
      </c>
      <c r="C139">
        <v>75.239999999999995</v>
      </c>
      <c r="D139">
        <v>-3.35</v>
      </c>
      <c r="E139">
        <v>75.03</v>
      </c>
      <c r="F139">
        <f>_10sept_0_106[[#This Row],[H_mag]]-40</f>
        <v>-43.3</v>
      </c>
      <c r="G139">
        <f>_10sept_0_106[[#This Row],[V_mag]]-40</f>
        <v>-43.35</v>
      </c>
      <c r="H139">
        <f>(10^(_10sept_0_106[[#This Row],[H_mag_adj]]/20)*COS(RADIANS(_10sept_0_106[[#This Row],[H_phase]])))*0.6</f>
        <v>1.0454440000872416E-3</v>
      </c>
      <c r="I139">
        <f>(10^(_10sept_0_106[[#This Row],[H_mag_adj]]/20)*SIN(RADIANS(_10sept_0_106[[#This Row],[H_phase]])))*0.6</f>
        <v>3.9680614825151964E-3</v>
      </c>
      <c r="J139">
        <f>(10^(_10sept_0_106[[#This Row],[V_mag_adj]]/20)*COS(RADIANS(_10sept_0_106[[#This Row],[V_phase]])))*0.6</f>
        <v>1.0538964398711854E-3</v>
      </c>
      <c r="K139">
        <f>(10^(_10sept_0_106[[#This Row],[V_mag_adj]]/20)*SIN(RADIANS(_10sept_0_106[[#This Row],[V_phase]])))*0.6</f>
        <v>3.9414488534548044E-3</v>
      </c>
    </row>
    <row r="140" spans="1:11" x14ac:dyDescent="0.25">
      <c r="A140">
        <v>-43</v>
      </c>
      <c r="B140">
        <v>-3.21</v>
      </c>
      <c r="C140">
        <v>85.59</v>
      </c>
      <c r="D140">
        <v>-3.27</v>
      </c>
      <c r="E140">
        <v>85.51</v>
      </c>
      <c r="F140">
        <f>_10sept_0_106[[#This Row],[H_mag]]-40</f>
        <v>-43.21</v>
      </c>
      <c r="G140">
        <f>_10sept_0_106[[#This Row],[V_mag]]-40</f>
        <v>-43.27</v>
      </c>
      <c r="H140">
        <f>(10^(_10sept_0_106[[#This Row],[H_mag_adj]]/20)*COS(RADIANS(_10sept_0_106[[#This Row],[H_phase]])))*0.6</f>
        <v>3.1881468157505117E-4</v>
      </c>
      <c r="I140">
        <f>(10^(_10sept_0_106[[#This Row],[H_mag_adj]]/20)*SIN(RADIANS(_10sept_0_106[[#This Row],[H_phase]])))*0.6</f>
        <v>4.1339340887935139E-3</v>
      </c>
      <c r="J140">
        <f>(10^(_10sept_0_106[[#This Row],[V_mag_adj]]/20)*COS(RADIANS(_10sept_0_106[[#This Row],[V_phase]])))*0.6</f>
        <v>3.2235199253362285E-4</v>
      </c>
      <c r="K140">
        <f>(10^(_10sept_0_106[[#This Row],[V_mag_adj]]/20)*SIN(RADIANS(_10sept_0_106[[#This Row],[V_phase]])))*0.6</f>
        <v>4.1050302000350605E-3</v>
      </c>
    </row>
    <row r="141" spans="1:11" x14ac:dyDescent="0.25">
      <c r="A141">
        <v>-42</v>
      </c>
      <c r="B141">
        <v>-3.2</v>
      </c>
      <c r="C141">
        <v>95.37</v>
      </c>
      <c r="D141">
        <v>-3.26</v>
      </c>
      <c r="E141">
        <v>95.46</v>
      </c>
      <c r="F141">
        <f>_10sept_0_106[[#This Row],[H_mag]]-40</f>
        <v>-43.2</v>
      </c>
      <c r="G141">
        <f>_10sept_0_106[[#This Row],[V_mag]]-40</f>
        <v>-43.26</v>
      </c>
      <c r="H141">
        <f>(10^(_10sept_0_106[[#This Row],[H_mag_adj]]/20)*COS(RADIANS(_10sept_0_106[[#This Row],[H_phase]])))*0.6</f>
        <v>-3.8847841595575166E-4</v>
      </c>
      <c r="I141">
        <f>(10^(_10sept_0_106[[#This Row],[H_mag_adj]]/20)*SIN(RADIANS(_10sept_0_106[[#This Row],[H_phase]])))*0.6</f>
        <v>4.1327675768123547E-3</v>
      </c>
      <c r="J141">
        <f>(10^(_10sept_0_106[[#This Row],[V_mag_adj]]/20)*COS(RADIANS(_10sept_0_106[[#This Row],[V_phase]])))*0.6</f>
        <v>-3.9225071806484041E-4</v>
      </c>
      <c r="K141">
        <f>(10^(_10sept_0_106[[#This Row],[V_mag_adj]]/20)*SIN(RADIANS(_10sept_0_106[[#This Row],[V_phase]])))*0.6</f>
        <v>4.1037067219365066E-3</v>
      </c>
    </row>
    <row r="142" spans="1:11" x14ac:dyDescent="0.25">
      <c r="A142">
        <v>-41</v>
      </c>
      <c r="B142">
        <v>-3.26</v>
      </c>
      <c r="C142">
        <v>105.27</v>
      </c>
      <c r="D142">
        <v>-3.32</v>
      </c>
      <c r="E142">
        <v>105.31</v>
      </c>
      <c r="F142">
        <f>_10sept_0_106[[#This Row],[H_mag]]-40</f>
        <v>-43.26</v>
      </c>
      <c r="G142">
        <f>_10sept_0_106[[#This Row],[V_mag]]-40</f>
        <v>-43.32</v>
      </c>
      <c r="H142">
        <f>(10^(_10sept_0_106[[#This Row],[H_mag_adj]]/20)*COS(RADIANS(_10sept_0_106[[#This Row],[H_phase]])))*0.6</f>
        <v>-1.0857109330563784E-3</v>
      </c>
      <c r="I142">
        <f>(10^(_10sept_0_106[[#This Row],[H_mag_adj]]/20)*SIN(RADIANS(_10sept_0_106[[#This Row],[H_phase]])))*0.6</f>
        <v>3.9768707868537917E-3</v>
      </c>
      <c r="J142">
        <f>(10^(_10sept_0_106[[#This Row],[V_mag_adj]]/20)*COS(RADIANS(_10sept_0_106[[#This Row],[V_phase]])))*0.6</f>
        <v>-1.0809939556843623E-3</v>
      </c>
      <c r="K142">
        <f>(10^(_10sept_0_106[[#This Row],[V_mag_adj]]/20)*SIN(RADIANS(_10sept_0_106[[#This Row],[V_phase]])))*0.6</f>
        <v>3.9487404871174281E-3</v>
      </c>
    </row>
    <row r="143" spans="1:11" x14ac:dyDescent="0.25">
      <c r="A143">
        <v>-40</v>
      </c>
      <c r="B143">
        <v>-3.35</v>
      </c>
      <c r="C143">
        <v>115.68</v>
      </c>
      <c r="D143">
        <v>-3.41</v>
      </c>
      <c r="E143">
        <v>115.16</v>
      </c>
      <c r="F143">
        <f>_10sept_0_106[[#This Row],[H_mag]]-40</f>
        <v>-43.35</v>
      </c>
      <c r="G143">
        <f>_10sept_0_106[[#This Row],[V_mag]]-40</f>
        <v>-43.41</v>
      </c>
      <c r="H143">
        <f>(10^(_10sept_0_106[[#This Row],[H_mag_adj]]/20)*COS(RADIANS(_10sept_0_106[[#This Row],[H_phase]])))*0.6</f>
        <v>-1.7680093697370538E-3</v>
      </c>
      <c r="I143">
        <f>(10^(_10sept_0_106[[#This Row],[H_mag_adj]]/20)*SIN(RADIANS(_10sept_0_106[[#This Row],[H_phase]])))*0.6</f>
        <v>3.6769361755264848E-3</v>
      </c>
      <c r="J143">
        <f>(10^(_10sept_0_106[[#This Row],[V_mag_adj]]/20)*COS(RADIANS(_10sept_0_106[[#This Row],[V_phase]])))*0.6</f>
        <v>-1.7226255302594951E-3</v>
      </c>
      <c r="K143">
        <f>(10^(_10sept_0_106[[#This Row],[V_mag_adj]]/20)*SIN(RADIANS(_10sept_0_106[[#This Row],[V_phase]])))*0.6</f>
        <v>3.6674092022495738E-3</v>
      </c>
    </row>
    <row r="144" spans="1:11" x14ac:dyDescent="0.25">
      <c r="A144">
        <v>-39</v>
      </c>
      <c r="B144">
        <v>-3.45</v>
      </c>
      <c r="C144">
        <v>125.86</v>
      </c>
      <c r="D144">
        <v>-3.49</v>
      </c>
      <c r="E144">
        <v>125.49</v>
      </c>
      <c r="F144">
        <f>_10sept_0_106[[#This Row],[H_mag]]-40</f>
        <v>-43.45</v>
      </c>
      <c r="G144">
        <f>_10sept_0_106[[#This Row],[V_mag]]-40</f>
        <v>-43.49</v>
      </c>
      <c r="H144">
        <f>(10^(_10sept_0_106[[#This Row],[H_mag_adj]]/20)*COS(RADIANS(_10sept_0_106[[#This Row],[H_phase]])))*0.6</f>
        <v>-2.3626836910890553E-3</v>
      </c>
      <c r="I144">
        <f>(10^(_10sept_0_106[[#This Row],[H_mag_adj]]/20)*SIN(RADIANS(_10sept_0_106[[#This Row],[H_phase]])))*0.6</f>
        <v>3.2687214279223851E-3</v>
      </c>
      <c r="J144">
        <f>(10^(_10sept_0_106[[#This Row],[V_mag_adj]]/20)*COS(RADIANS(_10sept_0_106[[#This Row],[V_phase]])))*0.6</f>
        <v>-2.3307677563935191E-3</v>
      </c>
      <c r="K144">
        <f>(10^(_10sept_0_106[[#This Row],[V_mag_adj]]/20)*SIN(RADIANS(_10sept_0_106[[#This Row],[V_phase]])))*0.6</f>
        <v>3.2688225121754984E-3</v>
      </c>
    </row>
    <row r="145" spans="1:11" x14ac:dyDescent="0.25">
      <c r="A145">
        <v>-38</v>
      </c>
      <c r="B145">
        <v>-3.48</v>
      </c>
      <c r="C145">
        <v>137.1</v>
      </c>
      <c r="D145">
        <v>-3.51</v>
      </c>
      <c r="E145">
        <v>136.71</v>
      </c>
      <c r="F145">
        <f>_10sept_0_106[[#This Row],[H_mag]]-40</f>
        <v>-43.48</v>
      </c>
      <c r="G145">
        <f>_10sept_0_106[[#This Row],[V_mag]]-40</f>
        <v>-43.51</v>
      </c>
      <c r="H145">
        <f>(10^(_10sept_0_106[[#This Row],[H_mag_adj]]/20)*COS(RADIANS(_10sept_0_106[[#This Row],[H_phase]])))*0.6</f>
        <v>-2.9443152818101966E-3</v>
      </c>
      <c r="I145">
        <f>(10^(_10sept_0_106[[#This Row],[H_mag_adj]]/20)*SIN(RADIANS(_10sept_0_106[[#This Row],[H_phase]])))*0.6</f>
        <v>2.7360266005453365E-3</v>
      </c>
      <c r="J145">
        <f>(10^(_10sept_0_106[[#This Row],[V_mag_adj]]/20)*COS(RADIANS(_10sept_0_106[[#This Row],[V_phase]])))*0.6</f>
        <v>-2.9155363591194072E-3</v>
      </c>
      <c r="K145">
        <f>(10^(_10sept_0_106[[#This Row],[V_mag_adj]]/20)*SIN(RADIANS(_10sept_0_106[[#This Row],[V_phase]])))*0.6</f>
        <v>2.7465018989548946E-3</v>
      </c>
    </row>
    <row r="146" spans="1:11" x14ac:dyDescent="0.25">
      <c r="A146">
        <v>-37</v>
      </c>
      <c r="B146">
        <v>-3.43</v>
      </c>
      <c r="C146">
        <v>148.46</v>
      </c>
      <c r="D146">
        <v>-3.46</v>
      </c>
      <c r="E146">
        <v>147.55000000000001</v>
      </c>
      <c r="F146">
        <f>_10sept_0_106[[#This Row],[H_mag]]-40</f>
        <v>-43.43</v>
      </c>
      <c r="G146">
        <f>_10sept_0_106[[#This Row],[V_mag]]-40</f>
        <v>-43.46</v>
      </c>
      <c r="H146">
        <f>(10^(_10sept_0_106[[#This Row],[H_mag_adj]]/20)*COS(RADIANS(_10sept_0_106[[#This Row],[H_phase]])))*0.6</f>
        <v>-3.4453321232416376E-3</v>
      </c>
      <c r="I146">
        <f>(10^(_10sept_0_106[[#This Row],[H_mag_adj]]/20)*SIN(RADIANS(_10sept_0_106[[#This Row],[H_phase]])))*0.6</f>
        <v>2.1146122008459515E-3</v>
      </c>
      <c r="J146">
        <f>(10^(_10sept_0_106[[#This Row],[V_mag_adj]]/20)*COS(RADIANS(_10sept_0_106[[#This Row],[V_phase]])))*0.6</f>
        <v>-3.3995517390818836E-3</v>
      </c>
      <c r="K146">
        <f>(10^(_10sept_0_106[[#This Row],[V_mag_adj]]/20)*SIN(RADIANS(_10sept_0_106[[#This Row],[V_phase]])))*0.6</f>
        <v>2.1615849131592945E-3</v>
      </c>
    </row>
    <row r="147" spans="1:11" x14ac:dyDescent="0.25">
      <c r="A147">
        <v>-36</v>
      </c>
      <c r="B147">
        <v>-3.31</v>
      </c>
      <c r="C147">
        <v>158.68</v>
      </c>
      <c r="D147">
        <v>-3.35</v>
      </c>
      <c r="E147">
        <v>157.83000000000001</v>
      </c>
      <c r="F147">
        <f>_10sept_0_106[[#This Row],[H_mag]]-40</f>
        <v>-43.31</v>
      </c>
      <c r="G147">
        <f>_10sept_0_106[[#This Row],[V_mag]]-40</f>
        <v>-43.35</v>
      </c>
      <c r="H147">
        <f>(10^(_10sept_0_106[[#This Row],[H_mag_adj]]/20)*COS(RADIANS(_10sept_0_106[[#This Row],[H_phase]])))*0.6</f>
        <v>-3.8182478943410156E-3</v>
      </c>
      <c r="I147">
        <f>(10^(_10sept_0_106[[#This Row],[H_mag_adj]]/20)*SIN(RADIANS(_10sept_0_106[[#This Row],[H_phase]])))*0.6</f>
        <v>1.49020827694479E-3</v>
      </c>
      <c r="J147">
        <f>(10^(_10sept_0_106[[#This Row],[V_mag_adj]]/20)*COS(RADIANS(_10sept_0_106[[#This Row],[V_phase]])))*0.6</f>
        <v>-3.7782811033406404E-3</v>
      </c>
      <c r="K147">
        <f>(10^(_10sept_0_106[[#This Row],[V_mag_adj]]/20)*SIN(RADIANS(_10sept_0_106[[#This Row],[V_phase]])))*0.6</f>
        <v>1.5395806813910029E-3</v>
      </c>
    </row>
    <row r="148" spans="1:11" x14ac:dyDescent="0.25">
      <c r="A148">
        <v>-35</v>
      </c>
      <c r="B148">
        <v>-3.16</v>
      </c>
      <c r="C148">
        <v>168.23</v>
      </c>
      <c r="D148">
        <v>-3.2</v>
      </c>
      <c r="E148">
        <v>167.87</v>
      </c>
      <c r="F148">
        <f>_10sept_0_106[[#This Row],[H_mag]]-40</f>
        <v>-43.16</v>
      </c>
      <c r="G148">
        <f>_10sept_0_106[[#This Row],[V_mag]]-40</f>
        <v>-43.2</v>
      </c>
      <c r="H148">
        <f>(10^(_10sept_0_106[[#This Row],[H_mag_adj]]/20)*COS(RADIANS(_10sept_0_106[[#This Row],[H_phase]])))*0.6</f>
        <v>-4.0824657874413669E-3</v>
      </c>
      <c r="I148">
        <f>(10^(_10sept_0_106[[#This Row],[H_mag_adj]]/20)*SIN(RADIANS(_10sept_0_106[[#This Row],[H_phase]])))*0.6</f>
        <v>8.506409158996228E-4</v>
      </c>
      <c r="J148">
        <f>(10^(_10sept_0_106[[#This Row],[V_mag_adj]]/20)*COS(RADIANS(_10sept_0_106[[#This Row],[V_phase]])))*0.6</f>
        <v>-4.0583082041687462E-3</v>
      </c>
      <c r="K148">
        <f>(10^(_10sept_0_106[[#This Row],[V_mag_adj]]/20)*SIN(RADIANS(_10sept_0_106[[#This Row],[V_phase]])))*0.6</f>
        <v>8.722487280538756E-4</v>
      </c>
    </row>
    <row r="149" spans="1:11" x14ac:dyDescent="0.25">
      <c r="A149">
        <v>-34</v>
      </c>
      <c r="B149">
        <v>-3</v>
      </c>
      <c r="C149">
        <v>177.93</v>
      </c>
      <c r="D149">
        <v>-3.04</v>
      </c>
      <c r="E149">
        <v>177.39</v>
      </c>
      <c r="F149">
        <f>_10sept_0_106[[#This Row],[H_mag]]-40</f>
        <v>-43</v>
      </c>
      <c r="G149">
        <f>_10sept_0_106[[#This Row],[V_mag]]-40</f>
        <v>-43.04</v>
      </c>
      <c r="H149">
        <f>(10^(_10sept_0_106[[#This Row],[H_mag_adj]]/20)*COS(RADIANS(_10sept_0_106[[#This Row],[H_phase]])))*0.6</f>
        <v>-4.2449028581109192E-3</v>
      </c>
      <c r="I149">
        <f>(10^(_10sept_0_106[[#This Row],[H_mag_adj]]/20)*SIN(RADIANS(_10sept_0_106[[#This Row],[H_phase]])))*0.6</f>
        <v>1.5342794981212978E-4</v>
      </c>
      <c r="J149">
        <f>(10^(_10sept_0_106[[#This Row],[V_mag_adj]]/20)*COS(RADIANS(_10sept_0_106[[#This Row],[V_phase]])))*0.6</f>
        <v>-4.2237722797233415E-3</v>
      </c>
      <c r="K149">
        <f>(10^(_10sept_0_106[[#This Row],[V_mag_adj]]/20)*SIN(RADIANS(_10sept_0_106[[#This Row],[V_phase]])))*0.6</f>
        <v>1.9253909019409799E-4</v>
      </c>
    </row>
    <row r="150" spans="1:11" x14ac:dyDescent="0.25">
      <c r="A150">
        <v>-33</v>
      </c>
      <c r="B150">
        <v>-2.86</v>
      </c>
      <c r="C150">
        <v>-172.52</v>
      </c>
      <c r="D150">
        <v>-2.9</v>
      </c>
      <c r="E150">
        <v>-172.85</v>
      </c>
      <c r="F150">
        <f>_10sept_0_106[[#This Row],[H_mag]]-40</f>
        <v>-42.86</v>
      </c>
      <c r="G150">
        <f>_10sept_0_106[[#This Row],[V_mag]]-40</f>
        <v>-42.9</v>
      </c>
      <c r="H150">
        <f>(10^(_10sept_0_106[[#This Row],[H_mag_adj]]/20)*COS(RADIANS(_10sept_0_106[[#This Row],[H_phase]])))*0.6</f>
        <v>-4.2799603710583127E-3</v>
      </c>
      <c r="I150">
        <f>(10^(_10sept_0_106[[#This Row],[H_mag_adj]]/20)*SIN(RADIANS(_10sept_0_106[[#This Row],[H_phase]])))*0.6</f>
        <v>-5.619476598321346E-4</v>
      </c>
      <c r="J150">
        <f>(10^(_10sept_0_106[[#This Row],[V_mag_adj]]/20)*COS(RADIANS(_10sept_0_106[[#This Row],[V_phase]])))*0.6</f>
        <v>-4.263446774146677E-3</v>
      </c>
      <c r="K150">
        <f>(10^(_10sept_0_106[[#This Row],[V_mag_adj]]/20)*SIN(RADIANS(_10sept_0_106[[#This Row],[V_phase]])))*0.6</f>
        <v>-5.3481906071810542E-4</v>
      </c>
    </row>
    <row r="151" spans="1:11" x14ac:dyDescent="0.25">
      <c r="A151">
        <v>-32</v>
      </c>
      <c r="B151">
        <v>-2.76</v>
      </c>
      <c r="C151">
        <v>-164.23</v>
      </c>
      <c r="D151">
        <v>-2.81</v>
      </c>
      <c r="E151">
        <v>-164.65</v>
      </c>
      <c r="F151">
        <f>_10sept_0_106[[#This Row],[H_mag]]-40</f>
        <v>-42.76</v>
      </c>
      <c r="G151">
        <f>_10sept_0_106[[#This Row],[V_mag]]-40</f>
        <v>-42.81</v>
      </c>
      <c r="H151">
        <f>(10^(_10sept_0_106[[#This Row],[H_mag_adj]]/20)*COS(RADIANS(_10sept_0_106[[#This Row],[H_phase]])))*0.6</f>
        <v>-4.2023189017317258E-3</v>
      </c>
      <c r="I151">
        <f>(10^(_10sept_0_106[[#This Row],[H_mag_adj]]/20)*SIN(RADIANS(_10sept_0_106[[#This Row],[H_phase]])))*0.6</f>
        <v>-1.1867602235700065E-3</v>
      </c>
      <c r="J151">
        <f>(10^(_10sept_0_106[[#This Row],[V_mag_adj]]/20)*COS(RADIANS(_10sept_0_106[[#This Row],[V_phase]])))*0.6</f>
        <v>-4.1867350411837808E-3</v>
      </c>
      <c r="K151">
        <f>(10^(_10sept_0_106[[#This Row],[V_mag_adj]]/20)*SIN(RADIANS(_10sept_0_106[[#This Row],[V_phase]])))*0.6</f>
        <v>-1.1492890898337125E-3</v>
      </c>
    </row>
    <row r="152" spans="1:11" x14ac:dyDescent="0.25">
      <c r="A152">
        <v>-31</v>
      </c>
      <c r="B152">
        <v>-2.71</v>
      </c>
      <c r="C152">
        <v>-155.57</v>
      </c>
      <c r="D152">
        <v>-2.73</v>
      </c>
      <c r="E152">
        <v>-155.94999999999999</v>
      </c>
      <c r="F152">
        <f>_10sept_0_106[[#This Row],[H_mag]]-40</f>
        <v>-42.71</v>
      </c>
      <c r="G152">
        <f>_10sept_0_106[[#This Row],[V_mag]]-40</f>
        <v>-42.73</v>
      </c>
      <c r="H152">
        <f>(10^(_10sept_0_106[[#This Row],[H_mag_adj]]/20)*COS(RADIANS(_10sept_0_106[[#This Row],[H_phase]])))*0.6</f>
        <v>-3.9986700684667619E-3</v>
      </c>
      <c r="I152">
        <f>(10^(_10sept_0_106[[#This Row],[H_mag_adj]]/20)*SIN(RADIANS(_10sept_0_106[[#This Row],[H_phase]])))*0.6</f>
        <v>-1.8164023106207235E-3</v>
      </c>
      <c r="J152">
        <f>(10^(_10sept_0_106[[#This Row],[V_mag_adj]]/20)*COS(RADIANS(_10sept_0_106[[#This Row],[V_phase]])))*0.6</f>
        <v>-4.0014046821002782E-3</v>
      </c>
      <c r="K152">
        <f>(10^(_10sept_0_106[[#This Row],[V_mag_adj]]/20)*SIN(RADIANS(_10sept_0_106[[#This Row],[V_phase]])))*0.6</f>
        <v>-1.7857258489533919E-3</v>
      </c>
    </row>
    <row r="153" spans="1:11" x14ac:dyDescent="0.25">
      <c r="A153">
        <v>-30</v>
      </c>
      <c r="B153">
        <v>-2.65</v>
      </c>
      <c r="C153">
        <v>-146.62</v>
      </c>
      <c r="D153">
        <v>-2.68</v>
      </c>
      <c r="E153">
        <v>-147.43</v>
      </c>
      <c r="F153">
        <f>_10sept_0_106[[#This Row],[H_mag]]-40</f>
        <v>-42.65</v>
      </c>
      <c r="G153">
        <f>_10sept_0_106[[#This Row],[V_mag]]-40</f>
        <v>-42.68</v>
      </c>
      <c r="H153">
        <f>(10^(_10sept_0_106[[#This Row],[H_mag_adj]]/20)*COS(RADIANS(_10sept_0_106[[#This Row],[H_phase]])))*0.6</f>
        <v>-3.6928231732068287E-3</v>
      </c>
      <c r="I153">
        <f>(10^(_10sept_0_106[[#This Row],[H_mag_adj]]/20)*SIN(RADIANS(_10sept_0_106[[#This Row],[H_phase]])))*0.6</f>
        <v>-2.4331191802199584E-3</v>
      </c>
      <c r="J153">
        <f>(10^(_10sept_0_106[[#This Row],[V_mag_adj]]/20)*COS(RADIANS(_10sept_0_106[[#This Row],[V_phase]])))*0.6</f>
        <v>-3.7140005411441645E-3</v>
      </c>
      <c r="K153">
        <f>(10^(_10sept_0_106[[#This Row],[V_mag_adj]]/20)*SIN(RADIANS(_10sept_0_106[[#This Row],[V_phase]])))*0.6</f>
        <v>-2.3724633592377008E-3</v>
      </c>
    </row>
    <row r="154" spans="1:11" x14ac:dyDescent="0.25">
      <c r="A154">
        <v>-29</v>
      </c>
      <c r="B154">
        <v>-2.58</v>
      </c>
      <c r="C154">
        <v>-138.13999999999999</v>
      </c>
      <c r="D154">
        <v>-2.62</v>
      </c>
      <c r="E154">
        <v>-138.94999999999999</v>
      </c>
      <c r="F154">
        <f>_10sept_0_106[[#This Row],[H_mag]]-40</f>
        <v>-42.58</v>
      </c>
      <c r="G154">
        <f>_10sept_0_106[[#This Row],[V_mag]]-40</f>
        <v>-42.62</v>
      </c>
      <c r="H154">
        <f>(10^(_10sept_0_106[[#This Row],[H_mag_adj]]/20)*COS(RADIANS(_10sept_0_106[[#This Row],[H_phase]])))*0.6</f>
        <v>-3.3203040611563305E-3</v>
      </c>
      <c r="I154">
        <f>(10^(_10sept_0_106[[#This Row],[H_mag_adj]]/20)*SIN(RADIANS(_10sept_0_106[[#This Row],[H_phase]])))*0.6</f>
        <v>-2.9749569333985377E-3</v>
      </c>
      <c r="J154">
        <f>(10^(_10sept_0_106[[#This Row],[V_mag_adj]]/20)*COS(RADIANS(_10sept_0_106[[#This Row],[V_phase]])))*0.6</f>
        <v>-3.3465812144040526E-3</v>
      </c>
      <c r="K154">
        <f>(10^(_10sept_0_106[[#This Row],[V_mag_adj]]/20)*SIN(RADIANS(_10sept_0_106[[#This Row],[V_phase]])))*0.6</f>
        <v>-2.9142698638905894E-3</v>
      </c>
    </row>
    <row r="155" spans="1:11" x14ac:dyDescent="0.25">
      <c r="A155">
        <v>-28</v>
      </c>
      <c r="B155">
        <v>-2.52</v>
      </c>
      <c r="C155">
        <v>-130.47</v>
      </c>
      <c r="D155">
        <v>-2.5499999999999998</v>
      </c>
      <c r="E155">
        <v>-131.12</v>
      </c>
      <c r="F155">
        <f>_10sept_0_106[[#This Row],[H_mag]]-40</f>
        <v>-42.52</v>
      </c>
      <c r="G155">
        <f>_10sept_0_106[[#This Row],[V_mag]]-40</f>
        <v>-42.55</v>
      </c>
      <c r="H155">
        <f>(10^(_10sept_0_106[[#This Row],[H_mag_adj]]/20)*COS(RADIANS(_10sept_0_106[[#This Row],[H_phase]])))*0.6</f>
        <v>-2.9135956405178217E-3</v>
      </c>
      <c r="I155">
        <f>(10^(_10sept_0_106[[#This Row],[H_mag_adj]]/20)*SIN(RADIANS(_10sept_0_106[[#This Row],[H_phase]])))*0.6</f>
        <v>-3.4150013319733086E-3</v>
      </c>
      <c r="J155">
        <f>(10^(_10sept_0_106[[#This Row],[V_mag_adj]]/20)*COS(RADIANS(_10sept_0_106[[#This Row],[V_phase]])))*0.6</f>
        <v>-2.941970507410162E-3</v>
      </c>
      <c r="K155">
        <f>(10^(_10sept_0_106[[#This Row],[V_mag_adj]]/20)*SIN(RADIANS(_10sept_0_106[[#This Row],[V_phase]])))*0.6</f>
        <v>-3.3700686632861534E-3</v>
      </c>
    </row>
    <row r="156" spans="1:11" x14ac:dyDescent="0.25">
      <c r="A156">
        <v>-27</v>
      </c>
      <c r="B156">
        <v>-2.44</v>
      </c>
      <c r="C156">
        <v>-122.92</v>
      </c>
      <c r="D156">
        <v>-2.4700000000000002</v>
      </c>
      <c r="E156">
        <v>-123.38</v>
      </c>
      <c r="F156">
        <f>_10sept_0_106[[#This Row],[H_mag]]-40</f>
        <v>-42.44</v>
      </c>
      <c r="G156">
        <f>_10sept_0_106[[#This Row],[V_mag]]-40</f>
        <v>-42.47</v>
      </c>
      <c r="H156">
        <f>(10^(_10sept_0_106[[#This Row],[H_mag_adj]]/20)*COS(RADIANS(_10sept_0_106[[#This Row],[H_phase]])))*0.6</f>
        <v>-2.4622085090525267E-3</v>
      </c>
      <c r="I156">
        <f>(10^(_10sept_0_106[[#This Row],[H_mag_adj]]/20)*SIN(RADIANS(_10sept_0_106[[#This Row],[H_phase]])))*0.6</f>
        <v>-3.8030833622281074E-3</v>
      </c>
      <c r="J156">
        <f>(10^(_10sept_0_106[[#This Row],[V_mag_adj]]/20)*COS(RADIANS(_10sept_0_106[[#This Row],[V_phase]])))*0.6</f>
        <v>-2.4840674396530188E-3</v>
      </c>
      <c r="K156">
        <f>(10^(_10sept_0_106[[#This Row],[V_mag_adj]]/20)*SIN(RADIANS(_10sept_0_106[[#This Row],[V_phase]])))*0.6</f>
        <v>-3.7701489838775351E-3</v>
      </c>
    </row>
    <row r="157" spans="1:11" x14ac:dyDescent="0.25">
      <c r="A157">
        <v>-26</v>
      </c>
      <c r="B157">
        <v>-2.36</v>
      </c>
      <c r="C157">
        <v>-114.78</v>
      </c>
      <c r="D157">
        <v>-2.39</v>
      </c>
      <c r="E157">
        <v>-115.17</v>
      </c>
      <c r="F157">
        <f>_10sept_0_106[[#This Row],[H_mag]]-40</f>
        <v>-42.36</v>
      </c>
      <c r="G157">
        <f>_10sept_0_106[[#This Row],[V_mag]]-40</f>
        <v>-42.39</v>
      </c>
      <c r="H157">
        <f>(10^(_10sept_0_106[[#This Row],[H_mag_adj]]/20)*COS(RADIANS(_10sept_0_106[[#This Row],[H_phase]])))*0.6</f>
        <v>-1.916484750961618E-3</v>
      </c>
      <c r="I157">
        <f>(10^(_10sept_0_106[[#This Row],[H_mag_adj]]/20)*SIN(RADIANS(_10sept_0_106[[#This Row],[H_phase]])))*0.6</f>
        <v>-4.1514582052694197E-3</v>
      </c>
      <c r="J157">
        <f>(10^(_10sept_0_106[[#This Row],[V_mag_adj]]/20)*COS(RADIANS(_10sept_0_106[[#This Row],[V_phase]])))*0.6</f>
        <v>-1.9379930513654907E-3</v>
      </c>
      <c r="K157">
        <f>(10^(_10sept_0_106[[#This Row],[V_mag_adj]]/20)*SIN(RADIANS(_10sept_0_106[[#This Row],[V_phase]])))*0.6</f>
        <v>-4.1240484496402408E-3</v>
      </c>
    </row>
    <row r="158" spans="1:11" x14ac:dyDescent="0.25">
      <c r="A158">
        <v>-25</v>
      </c>
      <c r="B158">
        <v>-2.2799999999999998</v>
      </c>
      <c r="C158">
        <v>-107.25</v>
      </c>
      <c r="D158">
        <v>-2.3199999999999998</v>
      </c>
      <c r="E158">
        <v>-107.86</v>
      </c>
      <c r="F158">
        <f>_10sept_0_106[[#This Row],[H_mag]]-40</f>
        <v>-42.28</v>
      </c>
      <c r="G158">
        <f>_10sept_0_106[[#This Row],[V_mag]]-40</f>
        <v>-42.32</v>
      </c>
      <c r="H158">
        <f>(10^(_10sept_0_106[[#This Row],[H_mag_adj]]/20)*COS(RADIANS(_10sept_0_106[[#This Row],[H_phase]])))*0.6</f>
        <v>-1.3684749127454729E-3</v>
      </c>
      <c r="I158">
        <f>(10^(_10sept_0_106[[#This Row],[H_mag_adj]]/20)*SIN(RADIANS(_10sept_0_106[[#This Row],[H_phase]])))*0.6</f>
        <v>-4.4072094621770939E-3</v>
      </c>
      <c r="J158">
        <f>(10^(_10sept_0_106[[#This Row],[V_mag_adj]]/20)*COS(RADIANS(_10sept_0_106[[#This Row],[V_phase]])))*0.6</f>
        <v>-1.4088150678591338E-3</v>
      </c>
      <c r="K158">
        <f>(10^(_10sept_0_106[[#This Row],[V_mag_adj]]/20)*SIN(RADIANS(_10sept_0_106[[#This Row],[V_phase]])))*0.6</f>
        <v>-4.3722092844554064E-3</v>
      </c>
    </row>
    <row r="159" spans="1:11" x14ac:dyDescent="0.25">
      <c r="A159">
        <v>-24</v>
      </c>
      <c r="B159">
        <v>-2.2200000000000002</v>
      </c>
      <c r="C159">
        <v>-100.05</v>
      </c>
      <c r="D159">
        <v>-2.2599999999999998</v>
      </c>
      <c r="E159">
        <v>-100.65</v>
      </c>
      <c r="F159">
        <f>_10sept_0_106[[#This Row],[H_mag]]-40</f>
        <v>-42.22</v>
      </c>
      <c r="G159">
        <f>_10sept_0_106[[#This Row],[V_mag]]-40</f>
        <v>-42.26</v>
      </c>
      <c r="H159">
        <f>(10^(_10sept_0_106[[#This Row],[H_mag_adj]]/20)*COS(RADIANS(_10sept_0_106[[#This Row],[H_phase]])))*0.6</f>
        <v>-8.1089643824146869E-4</v>
      </c>
      <c r="I159">
        <f>(10^(_10sept_0_106[[#This Row],[H_mag_adj]]/20)*SIN(RADIANS(_10sept_0_106[[#This Row],[H_phase]])))*0.6</f>
        <v>-4.5754699989886977E-3</v>
      </c>
      <c r="J159">
        <f>(10^(_10sept_0_106[[#This Row],[V_mag_adj]]/20)*COS(RADIANS(_10sept_0_106[[#This Row],[V_phase]])))*0.6</f>
        <v>-8.5481964214104958E-4</v>
      </c>
      <c r="K159">
        <f>(10^(_10sept_0_106[[#This Row],[V_mag_adj]]/20)*SIN(RADIANS(_10sept_0_106[[#This Row],[V_phase]])))*0.6</f>
        <v>-4.5457453832754898E-3</v>
      </c>
    </row>
    <row r="160" spans="1:11" x14ac:dyDescent="0.25">
      <c r="A160">
        <v>-23</v>
      </c>
      <c r="B160">
        <v>-2.17</v>
      </c>
      <c r="C160">
        <v>-93.22</v>
      </c>
      <c r="D160">
        <v>-2.2000000000000002</v>
      </c>
      <c r="E160">
        <v>-93.69</v>
      </c>
      <c r="F160">
        <f>_10sept_0_106[[#This Row],[H_mag]]-40</f>
        <v>-42.17</v>
      </c>
      <c r="G160">
        <f>_10sept_0_106[[#This Row],[V_mag]]-40</f>
        <v>-42.2</v>
      </c>
      <c r="H160">
        <f>(10^(_10sept_0_106[[#This Row],[H_mag_adj]]/20)*COS(RADIANS(_10sept_0_106[[#This Row],[H_phase]])))*0.6</f>
        <v>-2.6251604539982883E-4</v>
      </c>
      <c r="I160">
        <f>(10^(_10sept_0_106[[#This Row],[H_mag_adj]]/20)*SIN(RADIANS(_10sept_0_106[[#This Row],[H_phase]])))*0.6</f>
        <v>-4.6662182965538368E-3</v>
      </c>
      <c r="J160">
        <f>(10^(_10sept_0_106[[#This Row],[V_mag_adj]]/20)*COS(RADIANS(_10sept_0_106[[#This Row],[V_phase]])))*0.6</f>
        <v>-2.9974691497193669E-4</v>
      </c>
      <c r="K160">
        <f>(10^(_10sept_0_106[[#This Row],[V_mag_adj]]/20)*SIN(RADIANS(_10sept_0_106[[#This Row],[V_phase]])))*0.6</f>
        <v>-4.6478271144311765E-3</v>
      </c>
    </row>
    <row r="161" spans="1:11" x14ac:dyDescent="0.25">
      <c r="A161">
        <v>-22</v>
      </c>
      <c r="B161">
        <v>-2.09</v>
      </c>
      <c r="C161">
        <v>-86.18</v>
      </c>
      <c r="D161">
        <v>-2.14</v>
      </c>
      <c r="E161">
        <v>-86.73</v>
      </c>
      <c r="F161">
        <f>_10sept_0_106[[#This Row],[H_mag]]-40</f>
        <v>-42.09</v>
      </c>
      <c r="G161">
        <f>_10sept_0_106[[#This Row],[V_mag]]-40</f>
        <v>-42.14</v>
      </c>
      <c r="H161">
        <f>(10^(_10sept_0_106[[#This Row],[H_mag_adj]]/20)*COS(RADIANS(_10sept_0_106[[#This Row],[H_phase]])))*0.6</f>
        <v>3.1424630960296844E-4</v>
      </c>
      <c r="I161">
        <f>(10^(_10sept_0_106[[#This Row],[H_mag_adj]]/20)*SIN(RADIANS(_10sept_0_106[[#This Row],[H_phase]])))*0.6</f>
        <v>-4.7063616161408433E-3</v>
      </c>
      <c r="J161">
        <f>(10^(_10sept_0_106[[#This Row],[V_mag_adj]]/20)*COS(RADIANS(_10sept_0_106[[#This Row],[V_phase]])))*0.6</f>
        <v>2.6751034279395277E-4</v>
      </c>
      <c r="K161">
        <f>(10^(_10sept_0_106[[#This Row],[V_mag_adj]]/20)*SIN(RADIANS(_10sept_0_106[[#This Row],[V_phase]])))*0.6</f>
        <v>-4.6821310439904198E-3</v>
      </c>
    </row>
    <row r="162" spans="1:11" x14ac:dyDescent="0.25">
      <c r="A162">
        <v>-21</v>
      </c>
      <c r="B162">
        <v>-2.0299999999999998</v>
      </c>
      <c r="C162">
        <v>-78.989999999999995</v>
      </c>
      <c r="D162">
        <v>-2.0699999999999998</v>
      </c>
      <c r="E162">
        <v>-79.72</v>
      </c>
      <c r="F162">
        <f>_10sept_0_106[[#This Row],[H_mag]]-40</f>
        <v>-42.03</v>
      </c>
      <c r="G162">
        <f>_10sept_0_106[[#This Row],[V_mag]]-40</f>
        <v>-42.07</v>
      </c>
      <c r="H162">
        <f>(10^(_10sept_0_106[[#This Row],[H_mag_adj]]/20)*COS(RADIANS(_10sept_0_106[[#This Row],[H_phase]])))*0.6</f>
        <v>9.0706803810022168E-4</v>
      </c>
      <c r="I162">
        <f>(10^(_10sept_0_106[[#This Row],[H_mag_adj]]/20)*SIN(RADIANS(_10sept_0_106[[#This Row],[H_phase]])))*0.6</f>
        <v>-4.6621161185089605E-3</v>
      </c>
      <c r="J162">
        <f>(10^(_10sept_0_106[[#This Row],[V_mag_adj]]/20)*COS(RADIANS(_10sept_0_106[[#This Row],[V_phase]])))*0.6</f>
        <v>8.437020999777367E-4</v>
      </c>
      <c r="K162">
        <f>(10^(_10sept_0_106[[#This Row],[V_mag_adj]]/20)*SIN(RADIANS(_10sept_0_106[[#This Row],[V_phase]])))*0.6</f>
        <v>-4.6518224384401686E-3</v>
      </c>
    </row>
    <row r="163" spans="1:11" x14ac:dyDescent="0.25">
      <c r="A163">
        <v>-20</v>
      </c>
      <c r="B163">
        <v>-1.96</v>
      </c>
      <c r="C163">
        <v>-72.59</v>
      </c>
      <c r="D163">
        <v>-2</v>
      </c>
      <c r="E163">
        <v>-73.16</v>
      </c>
      <c r="F163">
        <f>_10sept_0_106[[#This Row],[H_mag]]-40</f>
        <v>-41.96</v>
      </c>
      <c r="G163">
        <f>_10sept_0_106[[#This Row],[V_mag]]-40</f>
        <v>-42</v>
      </c>
      <c r="H163">
        <f>(10^(_10sept_0_106[[#This Row],[H_mag_adj]]/20)*COS(RADIANS(_10sept_0_106[[#This Row],[H_phase]])))*0.6</f>
        <v>1.4325951778120605E-3</v>
      </c>
      <c r="I163">
        <f>(10^(_10sept_0_106[[#This Row],[H_mag_adj]]/20)*SIN(RADIANS(_10sept_0_106[[#This Row],[H_phase]])))*0.6</f>
        <v>-4.5686223097553824E-3</v>
      </c>
      <c r="J163">
        <f>(10^(_10sept_0_106[[#This Row],[V_mag_adj]]/20)*COS(RADIANS(_10sept_0_106[[#This Row],[V_phase]])))*0.6</f>
        <v>1.3807016309141257E-3</v>
      </c>
      <c r="K163">
        <f>(10^(_10sept_0_106[[#This Row],[V_mag_adj]]/20)*SIN(RADIANS(_10sept_0_106[[#This Row],[V_phase]])))*0.6</f>
        <v>-4.561592639383532E-3</v>
      </c>
    </row>
    <row r="164" spans="1:11" x14ac:dyDescent="0.25">
      <c r="A164">
        <v>-19</v>
      </c>
      <c r="B164">
        <v>-1.88</v>
      </c>
      <c r="C164">
        <v>-66.78</v>
      </c>
      <c r="D164">
        <v>-1.91</v>
      </c>
      <c r="E164">
        <v>-67.36</v>
      </c>
      <c r="F164">
        <f>_10sept_0_106[[#This Row],[H_mag]]-40</f>
        <v>-41.88</v>
      </c>
      <c r="G164">
        <f>_10sept_0_106[[#This Row],[V_mag]]-40</f>
        <v>-41.91</v>
      </c>
      <c r="H164">
        <f>(10^(_10sept_0_106[[#This Row],[H_mag_adj]]/20)*COS(RADIANS(_10sept_0_106[[#This Row],[H_phase]])))*0.6</f>
        <v>1.9051841901253355E-3</v>
      </c>
      <c r="I164">
        <f>(10^(_10sept_0_106[[#This Row],[H_mag_adj]]/20)*SIN(RADIANS(_10sept_0_106[[#This Row],[H_phase]])))*0.6</f>
        <v>-4.4408459565079463E-3</v>
      </c>
      <c r="J164">
        <f>(10^(_10sept_0_106[[#This Row],[V_mag_adj]]/20)*COS(RADIANS(_10sept_0_106[[#This Row],[V_phase]])))*0.6</f>
        <v>1.8537194712966137E-3</v>
      </c>
      <c r="K164">
        <f>(10^(_10sept_0_106[[#This Row],[V_mag_adj]]/20)*SIN(RADIANS(_10sept_0_106[[#This Row],[V_phase]])))*0.6</f>
        <v>-4.4445267104926021E-3</v>
      </c>
    </row>
    <row r="165" spans="1:11" x14ac:dyDescent="0.25">
      <c r="A165">
        <v>-18</v>
      </c>
      <c r="B165">
        <v>-1.8</v>
      </c>
      <c r="C165">
        <v>-60.4</v>
      </c>
      <c r="D165">
        <v>-1.84</v>
      </c>
      <c r="E165">
        <v>-60.92</v>
      </c>
      <c r="F165">
        <f>_10sept_0_106[[#This Row],[H_mag]]-40</f>
        <v>-41.8</v>
      </c>
      <c r="G165">
        <f>_10sept_0_106[[#This Row],[V_mag]]-40</f>
        <v>-41.84</v>
      </c>
      <c r="H165">
        <f>(10^(_10sept_0_106[[#This Row],[H_mag_adj]]/20)*COS(RADIANS(_10sept_0_106[[#This Row],[H_phase]])))*0.6</f>
        <v>2.4089461342243139E-3</v>
      </c>
      <c r="I165">
        <f>(10^(_10sept_0_106[[#This Row],[H_mag_adj]]/20)*SIN(RADIANS(_10sept_0_106[[#This Row],[H_phase]])))*0.6</f>
        <v>-4.2405120741107636E-3</v>
      </c>
      <c r="J165">
        <f>(10^(_10sept_0_106[[#This Row],[V_mag_adj]]/20)*COS(RADIANS(_10sept_0_106[[#This Row],[V_phase]])))*0.6</f>
        <v>2.3594709626208587E-3</v>
      </c>
      <c r="K165">
        <f>(10^(_10sept_0_106[[#This Row],[V_mag_adj]]/20)*SIN(RADIANS(_10sept_0_106[[#This Row],[V_phase]])))*0.6</f>
        <v>-4.2426170040401777E-3</v>
      </c>
    </row>
    <row r="166" spans="1:11" x14ac:dyDescent="0.25">
      <c r="A166">
        <v>-17</v>
      </c>
      <c r="B166">
        <v>-1.72</v>
      </c>
      <c r="C166">
        <v>-54.25</v>
      </c>
      <c r="D166">
        <v>-1.77</v>
      </c>
      <c r="E166">
        <v>-54.85</v>
      </c>
      <c r="F166">
        <f>_10sept_0_106[[#This Row],[H_mag]]-40</f>
        <v>-41.72</v>
      </c>
      <c r="G166">
        <f>_10sept_0_106[[#This Row],[V_mag]]-40</f>
        <v>-41.77</v>
      </c>
      <c r="H166">
        <f>(10^(_10sept_0_106[[#This Row],[H_mag_adj]]/20)*COS(RADIANS(_10sept_0_106[[#This Row],[H_phase]])))*0.6</f>
        <v>2.8757406928790947E-3</v>
      </c>
      <c r="I166">
        <f>(10^(_10sept_0_106[[#This Row],[H_mag_adj]]/20)*SIN(RADIANS(_10sept_0_106[[#This Row],[H_phase]])))*0.6</f>
        <v>-3.9946558166573864E-3</v>
      </c>
      <c r="J166">
        <f>(10^(_10sept_0_106[[#This Row],[V_mag_adj]]/20)*COS(RADIANS(_10sept_0_106[[#This Row],[V_phase]])))*0.6</f>
        <v>2.8174863148593189E-3</v>
      </c>
      <c r="K166">
        <f>(10^(_10sept_0_106[[#This Row],[V_mag_adj]]/20)*SIN(RADIANS(_10sept_0_106[[#This Row],[V_phase]])))*0.6</f>
        <v>-4.0014502981847826E-3</v>
      </c>
    </row>
    <row r="167" spans="1:11" x14ac:dyDescent="0.25">
      <c r="A167">
        <v>-16</v>
      </c>
      <c r="B167">
        <v>-1.63</v>
      </c>
      <c r="C167">
        <v>-48.77</v>
      </c>
      <c r="D167">
        <v>-1.68</v>
      </c>
      <c r="E167">
        <v>-49.03</v>
      </c>
      <c r="F167">
        <f>_10sept_0_106[[#This Row],[H_mag]]-40</f>
        <v>-41.63</v>
      </c>
      <c r="G167">
        <f>_10sept_0_106[[#This Row],[V_mag]]-40</f>
        <v>-41.68</v>
      </c>
      <c r="H167">
        <f>(10^(_10sept_0_106[[#This Row],[H_mag_adj]]/20)*COS(RADIANS(_10sept_0_106[[#This Row],[H_phase]])))*0.6</f>
        <v>3.2778689009052776E-3</v>
      </c>
      <c r="I167">
        <f>(10^(_10sept_0_106[[#This Row],[H_mag_adj]]/20)*SIN(RADIANS(_10sept_0_106[[#This Row],[H_phase]])))*0.6</f>
        <v>-3.7403260966111422E-3</v>
      </c>
      <c r="J167">
        <f>(10^(_10sept_0_106[[#This Row],[V_mag_adj]]/20)*COS(RADIANS(_10sept_0_106[[#This Row],[V_phase]])))*0.6</f>
        <v>3.242145041042796E-3</v>
      </c>
      <c r="K167">
        <f>(10^(_10sept_0_106[[#This Row],[V_mag_adj]]/20)*SIN(RADIANS(_10sept_0_106[[#This Row],[V_phase]])))*0.6</f>
        <v>-3.7336076798533905E-3</v>
      </c>
    </row>
    <row r="168" spans="1:11" x14ac:dyDescent="0.25">
      <c r="A168">
        <v>-15</v>
      </c>
      <c r="B168">
        <v>-1.53</v>
      </c>
      <c r="C168">
        <v>-43.3</v>
      </c>
      <c r="D168">
        <v>-1.58</v>
      </c>
      <c r="E168">
        <v>-43.69</v>
      </c>
      <c r="F168">
        <f>_10sept_0_106[[#This Row],[H_mag]]-40</f>
        <v>-41.53</v>
      </c>
      <c r="G168">
        <f>_10sept_0_106[[#This Row],[V_mag]]-40</f>
        <v>-41.58</v>
      </c>
      <c r="H168">
        <f>(10^(_10sept_0_106[[#This Row],[H_mag_adj]]/20)*COS(RADIANS(_10sept_0_106[[#This Row],[H_phase]])))*0.6</f>
        <v>3.6613988872670048E-3</v>
      </c>
      <c r="I168">
        <f>(10^(_10sept_0_106[[#This Row],[H_mag_adj]]/20)*SIN(RADIANS(_10sept_0_106[[#This Row],[H_phase]])))*0.6</f>
        <v>-3.4503277676385916E-3</v>
      </c>
      <c r="J168">
        <f>(10^(_10sept_0_106[[#This Row],[V_mag_adj]]/20)*COS(RADIANS(_10sept_0_106[[#This Row],[V_phase]])))*0.6</f>
        <v>3.6169477450825739E-3</v>
      </c>
      <c r="K168">
        <f>(10^(_10sept_0_106[[#This Row],[V_mag_adj]]/20)*SIN(RADIANS(_10sept_0_106[[#This Row],[V_phase]])))*0.6</f>
        <v>-3.4552227775555612E-3</v>
      </c>
    </row>
    <row r="169" spans="1:11" x14ac:dyDescent="0.25">
      <c r="A169">
        <v>-14</v>
      </c>
      <c r="B169">
        <v>-1.41</v>
      </c>
      <c r="C169">
        <v>-38.04</v>
      </c>
      <c r="D169">
        <v>-1.46</v>
      </c>
      <c r="E169">
        <v>-38.590000000000003</v>
      </c>
      <c r="F169">
        <f>_10sept_0_106[[#This Row],[H_mag]]-40</f>
        <v>-41.41</v>
      </c>
      <c r="G169">
        <f>_10sept_0_106[[#This Row],[V_mag]]-40</f>
        <v>-41.46</v>
      </c>
      <c r="H169">
        <f>(10^(_10sept_0_106[[#This Row],[H_mag_adj]]/20)*COS(RADIANS(_10sept_0_106[[#This Row],[H_phase]])))*0.6</f>
        <v>4.0174117211544784E-3</v>
      </c>
      <c r="I169">
        <f>(10^(_10sept_0_106[[#This Row],[H_mag_adj]]/20)*SIN(RADIANS(_10sept_0_106[[#This Row],[H_phase]])))*0.6</f>
        <v>-3.143265180096764E-3</v>
      </c>
      <c r="J169">
        <f>(10^(_10sept_0_106[[#This Row],[V_mag_adj]]/20)*COS(RADIANS(_10sept_0_106[[#This Row],[V_phase]])))*0.6</f>
        <v>3.9641685159583512E-3</v>
      </c>
      <c r="K169">
        <f>(10^(_10sept_0_106[[#This Row],[V_mag_adj]]/20)*SIN(RADIANS(_10sept_0_106[[#This Row],[V_phase]])))*0.6</f>
        <v>-3.163421520411568E-3</v>
      </c>
    </row>
    <row r="170" spans="1:11" x14ac:dyDescent="0.25">
      <c r="A170">
        <v>-13</v>
      </c>
      <c r="B170">
        <v>-1.28</v>
      </c>
      <c r="C170">
        <v>-33.39</v>
      </c>
      <c r="D170">
        <v>-1.33</v>
      </c>
      <c r="E170">
        <v>-33.89</v>
      </c>
      <c r="F170">
        <f>_10sept_0_106[[#This Row],[H_mag]]-40</f>
        <v>-41.28</v>
      </c>
      <c r="G170">
        <f>_10sept_0_106[[#This Row],[V_mag]]-40</f>
        <v>-41.33</v>
      </c>
      <c r="H170">
        <f>(10^(_10sept_0_106[[#This Row],[H_mag_adj]]/20)*COS(RADIANS(_10sept_0_106[[#This Row],[H_phase]])))*0.6</f>
        <v>4.3232321884421601E-3</v>
      </c>
      <c r="I170">
        <f>(10^(_10sept_0_106[[#This Row],[H_mag_adj]]/20)*SIN(RADIANS(_10sept_0_106[[#This Row],[H_phase]])))*0.6</f>
        <v>-2.8495639149584231E-3</v>
      </c>
      <c r="J170">
        <f>(10^(_10sept_0_106[[#This Row],[V_mag_adj]]/20)*COS(RADIANS(_10sept_0_106[[#This Row],[V_phase]])))*0.6</f>
        <v>4.2735293978949504E-3</v>
      </c>
      <c r="K170">
        <f>(10^(_10sept_0_106[[#This Row],[V_mag_adj]]/20)*SIN(RADIANS(_10sept_0_106[[#This Row],[V_phase]])))*0.6</f>
        <v>-2.8706100388485511E-3</v>
      </c>
    </row>
    <row r="171" spans="1:11" x14ac:dyDescent="0.25">
      <c r="A171">
        <v>-12</v>
      </c>
      <c r="B171">
        <v>-1.1599999999999999</v>
      </c>
      <c r="C171">
        <v>-29.12</v>
      </c>
      <c r="D171">
        <v>-1.21</v>
      </c>
      <c r="E171">
        <v>-29.48</v>
      </c>
      <c r="F171">
        <f>_10sept_0_106[[#This Row],[H_mag]]-40</f>
        <v>-41.16</v>
      </c>
      <c r="G171">
        <f>_10sept_0_106[[#This Row],[V_mag]]-40</f>
        <v>-41.21</v>
      </c>
      <c r="H171">
        <f>(10^(_10sept_0_106[[#This Row],[H_mag_adj]]/20)*COS(RADIANS(_10sept_0_106[[#This Row],[H_phase]])))*0.6</f>
        <v>4.5863275913435586E-3</v>
      </c>
      <c r="I171">
        <f>(10^(_10sept_0_106[[#This Row],[H_mag_adj]]/20)*SIN(RADIANS(_10sept_0_106[[#This Row],[H_phase]])))*0.6</f>
        <v>-2.5548144890942684E-3</v>
      </c>
      <c r="J171">
        <f>(10^(_10sept_0_106[[#This Row],[V_mag_adj]]/20)*COS(RADIANS(_10sept_0_106[[#This Row],[V_phase]])))*0.6</f>
        <v>4.5439522711847105E-3</v>
      </c>
      <c r="K171">
        <f>(10^(_10sept_0_106[[#This Row],[V_mag_adj]]/20)*SIN(RADIANS(_10sept_0_106[[#This Row],[V_phase]])))*0.6</f>
        <v>-2.5687510541020364E-3</v>
      </c>
    </row>
    <row r="172" spans="1:11" x14ac:dyDescent="0.25">
      <c r="A172">
        <v>-11</v>
      </c>
      <c r="B172">
        <v>-1.04</v>
      </c>
      <c r="C172">
        <v>-25</v>
      </c>
      <c r="D172">
        <v>-1.0900000000000001</v>
      </c>
      <c r="E172">
        <v>-25.6</v>
      </c>
      <c r="F172">
        <f>_10sept_0_106[[#This Row],[H_mag]]-40</f>
        <v>-41.04</v>
      </c>
      <c r="G172">
        <f>_10sept_0_106[[#This Row],[V_mag]]-40</f>
        <v>-41.09</v>
      </c>
      <c r="H172">
        <f>(10^(_10sept_0_106[[#This Row],[H_mag_adj]]/20)*COS(RADIANS(_10sept_0_106[[#This Row],[H_phase]])))*0.6</f>
        <v>4.8242184121583013E-3</v>
      </c>
      <c r="I172">
        <f>(10^(_10sept_0_106[[#This Row],[H_mag_adj]]/20)*SIN(RADIANS(_10sept_0_106[[#This Row],[H_phase]])))*0.6</f>
        <v>-2.2495699902017629E-3</v>
      </c>
      <c r="J172">
        <f>(10^(_10sept_0_106[[#This Row],[V_mag_adj]]/20)*COS(RADIANS(_10sept_0_106[[#This Row],[V_phase]])))*0.6</f>
        <v>4.7728429627884959E-3</v>
      </c>
      <c r="K172">
        <f>(10^(_10sept_0_106[[#This Row],[V_mag_adj]]/20)*SIN(RADIANS(_10sept_0_106[[#This Row],[V_phase]])))*0.6</f>
        <v>-2.2867631906240862E-3</v>
      </c>
    </row>
    <row r="173" spans="1:11" x14ac:dyDescent="0.25">
      <c r="A173">
        <v>-10</v>
      </c>
      <c r="B173">
        <v>-0.94</v>
      </c>
      <c r="C173">
        <v>-21.24</v>
      </c>
      <c r="D173">
        <v>-0.98</v>
      </c>
      <c r="E173">
        <v>-21.82</v>
      </c>
      <c r="F173">
        <f>_10sept_0_106[[#This Row],[H_mag]]-40</f>
        <v>-40.94</v>
      </c>
      <c r="G173">
        <f>_10sept_0_106[[#This Row],[V_mag]]-40</f>
        <v>-40.98</v>
      </c>
      <c r="H173">
        <f>(10^(_10sept_0_106[[#This Row],[H_mag_adj]]/20)*COS(RADIANS(_10sept_0_106[[#This Row],[H_phase]])))*0.6</f>
        <v>5.0188047290540645E-3</v>
      </c>
      <c r="I173">
        <f>(10^(_10sept_0_106[[#This Row],[H_mag_adj]]/20)*SIN(RADIANS(_10sept_0_106[[#This Row],[H_phase]])))*0.6</f>
        <v>-1.9506980737138625E-3</v>
      </c>
      <c r="J173">
        <f>(10^(_10sept_0_106[[#This Row],[V_mag_adj]]/20)*COS(RADIANS(_10sept_0_106[[#This Row],[V_phase]])))*0.6</f>
        <v>4.9758337762107873E-3</v>
      </c>
      <c r="K173">
        <f>(10^(_10sept_0_106[[#This Row],[V_mag_adj]]/20)*SIN(RADIANS(_10sept_0_106[[#This Row],[V_phase]])))*0.6</f>
        <v>-1.9922065588605631E-3</v>
      </c>
    </row>
    <row r="174" spans="1:11" x14ac:dyDescent="0.25">
      <c r="A174">
        <v>-9</v>
      </c>
      <c r="B174">
        <v>-0.86</v>
      </c>
      <c r="C174">
        <v>-17.329999999999998</v>
      </c>
      <c r="D174">
        <v>-0.9</v>
      </c>
      <c r="E174">
        <v>-17.71</v>
      </c>
      <c r="F174">
        <f>_10sept_0_106[[#This Row],[H_mag]]-40</f>
        <v>-40.86</v>
      </c>
      <c r="G174">
        <f>_10sept_0_106[[#This Row],[V_mag]]-40</f>
        <v>-40.9</v>
      </c>
      <c r="H174">
        <f>(10^(_10sept_0_106[[#This Row],[H_mag_adj]]/20)*COS(RADIANS(_10sept_0_106[[#This Row],[H_phase]])))*0.6</f>
        <v>5.187701018599976E-3</v>
      </c>
      <c r="I174">
        <f>(10^(_10sept_0_106[[#This Row],[H_mag_adj]]/20)*SIN(RADIANS(_10sept_0_106[[#This Row],[H_phase]])))*0.6</f>
        <v>-1.6187692045162604E-3</v>
      </c>
      <c r="J174">
        <f>(10^(_10sept_0_106[[#This Row],[V_mag_adj]]/20)*COS(RADIANS(_10sept_0_106[[#This Row],[V_phase]])))*0.6</f>
        <v>5.153065449322247E-3</v>
      </c>
      <c r="K174">
        <f>(10^(_10sept_0_106[[#This Row],[V_mag_adj]]/20)*SIN(RADIANS(_10sept_0_106[[#This Row],[V_phase]])))*0.6</f>
        <v>-1.6455440002956093E-3</v>
      </c>
    </row>
    <row r="175" spans="1:11" x14ac:dyDescent="0.25">
      <c r="A175">
        <v>-8</v>
      </c>
      <c r="B175">
        <v>-0.79</v>
      </c>
      <c r="C175">
        <v>-13.89</v>
      </c>
      <c r="D175">
        <v>-0.83</v>
      </c>
      <c r="E175">
        <v>-14.39</v>
      </c>
      <c r="F175">
        <f>_10sept_0_106[[#This Row],[H_mag]]-40</f>
        <v>-40.79</v>
      </c>
      <c r="G175">
        <f>_10sept_0_106[[#This Row],[V_mag]]-40</f>
        <v>-40.83</v>
      </c>
      <c r="H175">
        <f>(10^(_10sept_0_106[[#This Row],[H_mag_adj]]/20)*COS(RADIANS(_10sept_0_106[[#This Row],[H_phase]])))*0.6</f>
        <v>5.3181723180089893E-3</v>
      </c>
      <c r="I175">
        <f>(10^(_10sept_0_106[[#This Row],[H_mag_adj]]/20)*SIN(RADIANS(_10sept_0_106[[#This Row],[H_phase]])))*0.6</f>
        <v>-1.3151295914356678E-3</v>
      </c>
      <c r="J175">
        <f>(10^(_10sept_0_106[[#This Row],[V_mag_adj]]/20)*COS(RADIANS(_10sept_0_106[[#This Row],[V_phase]])))*0.6</f>
        <v>5.2821121712289315E-3</v>
      </c>
      <c r="K175">
        <f>(10^(_10sept_0_106[[#This Row],[V_mag_adj]]/20)*SIN(RADIANS(_10sept_0_106[[#This Row],[V_phase]])))*0.6</f>
        <v>-1.3552332623329483E-3</v>
      </c>
    </row>
    <row r="176" spans="1:11" x14ac:dyDescent="0.25">
      <c r="A176">
        <v>-7</v>
      </c>
      <c r="B176">
        <v>-0.74</v>
      </c>
      <c r="C176">
        <v>-10.62</v>
      </c>
      <c r="D176">
        <v>-0.78</v>
      </c>
      <c r="E176">
        <v>-11.31</v>
      </c>
      <c r="F176">
        <f>_10sept_0_106[[#This Row],[H_mag]]-40</f>
        <v>-40.74</v>
      </c>
      <c r="G176">
        <f>_10sept_0_106[[#This Row],[V_mag]]-40</f>
        <v>-40.78</v>
      </c>
      <c r="H176">
        <f>(10^(_10sept_0_106[[#This Row],[H_mag_adj]]/20)*COS(RADIANS(_10sept_0_106[[#This Row],[H_phase]])))*0.6</f>
        <v>5.4156152951395416E-3</v>
      </c>
      <c r="I176">
        <f>(10^(_10sept_0_106[[#This Row],[H_mag_adj]]/20)*SIN(RADIANS(_10sept_0_106[[#This Row],[H_phase]])))*0.6</f>
        <v>-1.0154615967945429E-3</v>
      </c>
      <c r="J176">
        <f>(10^(_10sept_0_106[[#This Row],[V_mag_adj]]/20)*COS(RADIANS(_10sept_0_106[[#This Row],[V_phase]])))*0.6</f>
        <v>5.3781694121804091E-3</v>
      </c>
      <c r="K176">
        <f>(10^(_10sept_0_106[[#This Row],[V_mag_adj]]/20)*SIN(RADIANS(_10sept_0_106[[#This Row],[V_phase]])))*0.6</f>
        <v>-1.0756404744206507E-3</v>
      </c>
    </row>
    <row r="177" spans="1:11" x14ac:dyDescent="0.25">
      <c r="A177">
        <v>-6</v>
      </c>
      <c r="B177">
        <v>-0.71</v>
      </c>
      <c r="C177">
        <v>-7.6</v>
      </c>
      <c r="D177">
        <v>-0.75</v>
      </c>
      <c r="E177">
        <v>-7.95</v>
      </c>
      <c r="F177">
        <f>_10sept_0_106[[#This Row],[H_mag]]-40</f>
        <v>-40.71</v>
      </c>
      <c r="G177">
        <f>_10sept_0_106[[#This Row],[V_mag]]-40</f>
        <v>-40.75</v>
      </c>
      <c r="H177">
        <f>(10^(_10sept_0_106[[#This Row],[H_mag_adj]]/20)*COS(RADIANS(_10sept_0_106[[#This Row],[H_phase]])))*0.6</f>
        <v>5.4804895332573513E-3</v>
      </c>
      <c r="I177">
        <f>(10^(_10sept_0_106[[#This Row],[H_mag_adj]]/20)*SIN(RADIANS(_10sept_0_106[[#This Row],[H_phase]])))*0.6</f>
        <v>-7.3125342882196791E-4</v>
      </c>
      <c r="J177">
        <f>(10^(_10sept_0_106[[#This Row],[V_mag_adj]]/20)*COS(RADIANS(_10sept_0_106[[#This Row],[V_phase]])))*0.6</f>
        <v>5.4507607658334217E-3</v>
      </c>
      <c r="K177">
        <f>(10^(_10sept_0_106[[#This Row],[V_mag_adj]]/20)*SIN(RADIANS(_10sept_0_106[[#This Row],[V_phase]])))*0.6</f>
        <v>-7.6120442252920241E-4</v>
      </c>
    </row>
    <row r="178" spans="1:11" x14ac:dyDescent="0.25">
      <c r="A178">
        <v>-5</v>
      </c>
      <c r="B178">
        <v>-0.7</v>
      </c>
      <c r="C178">
        <v>-4.47</v>
      </c>
      <c r="D178">
        <v>-0.73</v>
      </c>
      <c r="E178">
        <v>-5.09</v>
      </c>
      <c r="F178">
        <f>_10sept_0_106[[#This Row],[H_mag]]-40</f>
        <v>-40.700000000000003</v>
      </c>
      <c r="G178">
        <f>_10sept_0_106[[#This Row],[V_mag]]-40</f>
        <v>-40.729999999999997</v>
      </c>
      <c r="H178">
        <f>(10^(_10sept_0_106[[#This Row],[H_mag_adj]]/20)*COS(RADIANS(_10sept_0_106[[#This Row],[H_phase]])))*0.6</f>
        <v>5.5185913289884491E-3</v>
      </c>
      <c r="I178">
        <f>(10^(_10sept_0_106[[#This Row],[H_mag_adj]]/20)*SIN(RADIANS(_10sept_0_106[[#This Row],[H_phase]])))*0.6</f>
        <v>-4.3141525112007329E-4</v>
      </c>
      <c r="J178">
        <f>(10^(_10sept_0_106[[#This Row],[V_mag_adj]]/20)*COS(RADIANS(_10sept_0_106[[#This Row],[V_phase]])))*0.6</f>
        <v>5.494589510585267E-3</v>
      </c>
      <c r="K178">
        <f>(10^(_10sept_0_106[[#This Row],[V_mag_adj]]/20)*SIN(RADIANS(_10sept_0_106[[#This Row],[V_phase]])))*0.6</f>
        <v>-4.8941243949941597E-4</v>
      </c>
    </row>
    <row r="179" spans="1:11" x14ac:dyDescent="0.25">
      <c r="A179">
        <v>-4</v>
      </c>
      <c r="B179">
        <v>-0.7</v>
      </c>
      <c r="C179">
        <v>-1.77</v>
      </c>
      <c r="D179">
        <v>-0.72</v>
      </c>
      <c r="E179">
        <v>-2.5099999999999998</v>
      </c>
      <c r="F179">
        <f>_10sept_0_106[[#This Row],[H_mag]]-40</f>
        <v>-40.700000000000003</v>
      </c>
      <c r="G179">
        <f>_10sept_0_106[[#This Row],[V_mag]]-40</f>
        <v>-40.72</v>
      </c>
      <c r="H179">
        <f>(10^(_10sept_0_106[[#This Row],[H_mag_adj]]/20)*COS(RADIANS(_10sept_0_106[[#This Row],[H_phase]])))*0.6</f>
        <v>5.5327874438417593E-3</v>
      </c>
      <c r="I179">
        <f>(10^(_10sept_0_106[[#This Row],[H_mag_adj]]/20)*SIN(RADIANS(_10sept_0_106[[#This Row],[H_phase]])))*0.6</f>
        <v>-1.7097507582236122E-4</v>
      </c>
      <c r="J179">
        <f>(10^(_10sept_0_106[[#This Row],[V_mag_adj]]/20)*COS(RADIANS(_10sept_0_106[[#This Row],[V_phase]])))*0.6</f>
        <v>5.5173989178575336E-3</v>
      </c>
      <c r="K179">
        <f>(10^(_10sept_0_106[[#This Row],[V_mag_adj]]/20)*SIN(RADIANS(_10sept_0_106[[#This Row],[V_phase]])))*0.6</f>
        <v>-2.4185964997482505E-4</v>
      </c>
    </row>
    <row r="180" spans="1:11" x14ac:dyDescent="0.25">
      <c r="A180">
        <v>-3</v>
      </c>
      <c r="B180">
        <v>-0.69</v>
      </c>
      <c r="C180">
        <v>0.5</v>
      </c>
      <c r="D180">
        <v>-0.73</v>
      </c>
      <c r="E180">
        <v>0.12</v>
      </c>
      <c r="F180">
        <f>_10sept_0_106[[#This Row],[H_mag]]-40</f>
        <v>-40.69</v>
      </c>
      <c r="G180">
        <f>_10sept_0_106[[#This Row],[V_mag]]-40</f>
        <v>-40.729999999999997</v>
      </c>
      <c r="H180">
        <f>(10^(_10sept_0_106[[#This Row],[H_mag_adj]]/20)*COS(RADIANS(_10sept_0_106[[#This Row],[H_phase]])))*0.6</f>
        <v>5.5415941155594487E-3</v>
      </c>
      <c r="I180">
        <f>(10^(_10sept_0_106[[#This Row],[H_mag_adj]]/20)*SIN(RADIANS(_10sept_0_106[[#This Row],[H_phase]])))*0.6</f>
        <v>4.8360759196534189E-5</v>
      </c>
      <c r="J180">
        <f>(10^(_10sept_0_106[[#This Row],[V_mag_adj]]/20)*COS(RADIANS(_10sept_0_106[[#This Row],[V_phase]])))*0.6</f>
        <v>5.5163307501346053E-3</v>
      </c>
      <c r="K180">
        <f>(10^(_10sept_0_106[[#This Row],[V_mag_adj]]/20)*SIN(RADIANS(_10sept_0_106[[#This Row],[V_phase]])))*0.6</f>
        <v>1.1553392999218711E-5</v>
      </c>
    </row>
    <row r="181" spans="1:11" x14ac:dyDescent="0.25">
      <c r="A181">
        <v>-2</v>
      </c>
      <c r="B181">
        <v>-0.7</v>
      </c>
      <c r="C181">
        <v>3.06</v>
      </c>
      <c r="D181">
        <v>-0.73</v>
      </c>
      <c r="E181">
        <v>2.56</v>
      </c>
      <c r="F181">
        <f>_10sept_0_106[[#This Row],[H_mag]]-40</f>
        <v>-40.700000000000003</v>
      </c>
      <c r="G181">
        <f>_10sept_0_106[[#This Row],[V_mag]]-40</f>
        <v>-40.729999999999997</v>
      </c>
      <c r="H181">
        <f>(10^(_10sept_0_106[[#This Row],[H_mag_adj]]/20)*COS(RADIANS(_10sept_0_106[[#This Row],[H_phase]])))*0.6</f>
        <v>5.5275360443719458E-3</v>
      </c>
      <c r="I181">
        <f>(10^(_10sept_0_106[[#This Row],[H_mag_adj]]/20)*SIN(RADIANS(_10sept_0_106[[#This Row],[H_phase]])))*0.6</f>
        <v>2.9549053022803442E-4</v>
      </c>
      <c r="J181">
        <f>(10^(_10sept_0_106[[#This Row],[V_mag_adj]]/20)*COS(RADIANS(_10sept_0_106[[#This Row],[V_phase]])))*0.6</f>
        <v>5.5108375148584998E-3</v>
      </c>
      <c r="K181">
        <f>(10^(_10sept_0_106[[#This Row],[V_mag_adj]]/20)*SIN(RADIANS(_10sept_0_106[[#This Row],[V_phase]])))*0.6</f>
        <v>2.4639056515742837E-4</v>
      </c>
    </row>
    <row r="182" spans="1:11" x14ac:dyDescent="0.25">
      <c r="A182">
        <v>-1</v>
      </c>
      <c r="B182">
        <v>-0.7</v>
      </c>
      <c r="C182">
        <v>5.43</v>
      </c>
      <c r="D182">
        <v>-0.72</v>
      </c>
      <c r="E182">
        <v>4.96</v>
      </c>
      <c r="F182">
        <f>_10sept_0_106[[#This Row],[H_mag]]-40</f>
        <v>-40.700000000000003</v>
      </c>
      <c r="G182">
        <f>_10sept_0_106[[#This Row],[V_mag]]-40</f>
        <v>-40.72</v>
      </c>
      <c r="H182">
        <f>(10^(_10sept_0_106[[#This Row],[H_mag_adj]]/20)*COS(RADIANS(_10sept_0_106[[#This Row],[H_phase]])))*0.6</f>
        <v>5.5105886213952784E-3</v>
      </c>
      <c r="I182">
        <f>(10^(_10sept_0_106[[#This Row],[H_mag_adj]]/20)*SIN(RADIANS(_10sept_0_106[[#This Row],[H_phase]])))*0.6</f>
        <v>5.2381525467894694E-4</v>
      </c>
      <c r="J182">
        <f>(10^(_10sept_0_106[[#This Row],[V_mag_adj]]/20)*COS(RADIANS(_10sept_0_106[[#This Row],[V_phase]])))*0.6</f>
        <v>5.5020165937743528E-3</v>
      </c>
      <c r="K182">
        <f>(10^(_10sept_0_106[[#This Row],[V_mag_adj]]/20)*SIN(RADIANS(_10sept_0_106[[#This Row],[V_phase]])))*0.6</f>
        <v>4.7749378099939407E-4</v>
      </c>
    </row>
    <row r="183" spans="1:11" x14ac:dyDescent="0.25">
      <c r="A183">
        <v>0</v>
      </c>
      <c r="B183">
        <v>-0.67</v>
      </c>
      <c r="C183">
        <v>7.42</v>
      </c>
      <c r="D183">
        <v>-0.71</v>
      </c>
      <c r="E183">
        <v>6.98</v>
      </c>
      <c r="F183">
        <f>_10sept_0_106[[#This Row],[H_mag]]-40</f>
        <v>-40.67</v>
      </c>
      <c r="G183">
        <f>_10sept_0_106[[#This Row],[V_mag]]-40</f>
        <v>-40.71</v>
      </c>
      <c r="H183">
        <f>(10^(_10sept_0_106[[#This Row],[H_mag_adj]]/20)*COS(RADIANS(_10sept_0_106[[#This Row],[H_phase]])))*0.6</f>
        <v>5.5080670540820888E-3</v>
      </c>
      <c r="I183">
        <f>(10^(_10sept_0_106[[#This Row],[H_mag_adj]]/20)*SIN(RADIANS(_10sept_0_106[[#This Row],[H_phase]])))*0.6</f>
        <v>7.1732820663117835E-4</v>
      </c>
      <c r="J183">
        <f>(10^(_10sept_0_106[[#This Row],[V_mag_adj]]/20)*COS(RADIANS(_10sept_0_106[[#This Row],[V_phase]])))*0.6</f>
        <v>5.4880814367756648E-3</v>
      </c>
      <c r="K183">
        <f>(10^(_10sept_0_106[[#This Row],[V_mag_adj]]/20)*SIN(RADIANS(_10sept_0_106[[#This Row],[V_phase]])))*0.6</f>
        <v>6.7190716964892112E-4</v>
      </c>
    </row>
    <row r="184" spans="1:11" x14ac:dyDescent="0.25">
      <c r="A184">
        <v>1</v>
      </c>
      <c r="B184">
        <v>-0.64</v>
      </c>
      <c r="C184">
        <v>9.2200000000000006</v>
      </c>
      <c r="D184">
        <v>-0.68</v>
      </c>
      <c r="E184">
        <v>8.89</v>
      </c>
      <c r="F184">
        <f>_10sept_0_106[[#This Row],[H_mag]]-40</f>
        <v>-40.64</v>
      </c>
      <c r="G184">
        <f>_10sept_0_106[[#This Row],[V_mag]]-40</f>
        <v>-40.68</v>
      </c>
      <c r="H184">
        <f>(10^(_10sept_0_106[[#This Row],[H_mag_adj]]/20)*COS(RADIANS(_10sept_0_106[[#This Row],[H_phase]])))*0.6</f>
        <v>5.5017870528848755E-3</v>
      </c>
      <c r="I184">
        <f>(10^(_10sept_0_106[[#This Row],[H_mag_adj]]/20)*SIN(RADIANS(_10sept_0_106[[#This Row],[H_phase]])))*0.6</f>
        <v>8.9306603581103283E-4</v>
      </c>
      <c r="J184">
        <f>(10^(_10sept_0_106[[#This Row],[V_mag_adj]]/20)*COS(RADIANS(_10sept_0_106[[#This Row],[V_phase]])))*0.6</f>
        <v>5.4815378318329626E-3</v>
      </c>
      <c r="K184">
        <f>(10^(_10sept_0_106[[#This Row],[V_mag_adj]]/20)*SIN(RADIANS(_10sept_0_106[[#This Row],[V_phase]])))*0.6</f>
        <v>8.5740577443388344E-4</v>
      </c>
    </row>
    <row r="185" spans="1:11" x14ac:dyDescent="0.25">
      <c r="A185">
        <v>2</v>
      </c>
      <c r="B185">
        <v>-0.59</v>
      </c>
      <c r="C185">
        <v>11.07</v>
      </c>
      <c r="D185">
        <v>-0.63</v>
      </c>
      <c r="E185">
        <v>10.84</v>
      </c>
      <c r="F185">
        <f>_10sept_0_106[[#This Row],[H_mag]]-40</f>
        <v>-40.590000000000003</v>
      </c>
      <c r="G185">
        <f>_10sept_0_106[[#This Row],[V_mag]]-40</f>
        <v>-40.630000000000003</v>
      </c>
      <c r="H185">
        <f>(10^(_10sept_0_106[[#This Row],[H_mag_adj]]/20)*COS(RADIANS(_10sept_0_106[[#This Row],[H_phase]])))*0.6</f>
        <v>5.5016676811520324E-3</v>
      </c>
      <c r="I185">
        <f>(10^(_10sept_0_106[[#This Row],[H_mag_adj]]/20)*SIN(RADIANS(_10sept_0_106[[#This Row],[H_phase]])))*0.6</f>
        <v>1.0763930453784947E-3</v>
      </c>
      <c r="J185">
        <f>(10^(_10sept_0_106[[#This Row],[V_mag_adj]]/20)*COS(RADIANS(_10sept_0_106[[#This Row],[V_phase]])))*0.6</f>
        <v>5.480646744605998E-3</v>
      </c>
      <c r="K185">
        <f>(10^(_10sept_0_106[[#This Row],[V_mag_adj]]/20)*SIN(RADIANS(_10sept_0_106[[#This Row],[V_phase]])))*0.6</f>
        <v>1.0494552571522818E-3</v>
      </c>
    </row>
    <row r="186" spans="1:11" x14ac:dyDescent="0.25">
      <c r="A186">
        <v>3</v>
      </c>
      <c r="B186">
        <v>-0.52</v>
      </c>
      <c r="C186">
        <v>12.49</v>
      </c>
      <c r="D186">
        <v>-0.56000000000000005</v>
      </c>
      <c r="E186">
        <v>12.12</v>
      </c>
      <c r="F186">
        <f>_10sept_0_106[[#This Row],[H_mag]]-40</f>
        <v>-40.520000000000003</v>
      </c>
      <c r="G186">
        <f>_10sept_0_106[[#This Row],[V_mag]]-40</f>
        <v>-40.56</v>
      </c>
      <c r="H186">
        <f>(10^(_10sept_0_106[[#This Row],[H_mag_adj]]/20)*COS(RADIANS(_10sept_0_106[[#This Row],[H_phase]])))*0.6</f>
        <v>5.5175917133810032E-3</v>
      </c>
      <c r="I186">
        <f>(10^(_10sept_0_106[[#This Row],[H_mag_adj]]/20)*SIN(RADIANS(_10sept_0_106[[#This Row],[H_phase]])))*0.6</f>
        <v>1.2222103410607389E-3</v>
      </c>
      <c r="J186">
        <f>(10^(_10sept_0_106[[#This Row],[V_mag_adj]]/20)*COS(RADIANS(_10sept_0_106[[#This Row],[V_phase]])))*0.6</f>
        <v>5.4999825353601248E-3</v>
      </c>
      <c r="K186">
        <f>(10^(_10sept_0_106[[#This Row],[V_mag_adj]]/20)*SIN(RADIANS(_10sept_0_106[[#This Row],[V_phase]])))*0.6</f>
        <v>1.18110233114892E-3</v>
      </c>
    </row>
    <row r="187" spans="1:11" x14ac:dyDescent="0.25">
      <c r="A187">
        <v>4</v>
      </c>
      <c r="B187">
        <v>-0.45</v>
      </c>
      <c r="C187">
        <v>13.26</v>
      </c>
      <c r="D187">
        <v>-0.49</v>
      </c>
      <c r="E187">
        <v>13.08</v>
      </c>
      <c r="F187">
        <f>_10sept_0_106[[#This Row],[H_mag]]-40</f>
        <v>-40.450000000000003</v>
      </c>
      <c r="G187">
        <f>_10sept_0_106[[#This Row],[V_mag]]-40</f>
        <v>-40.49</v>
      </c>
      <c r="H187">
        <f>(10^(_10sept_0_106[[#This Row],[H_mag_adj]]/20)*COS(RADIANS(_10sept_0_106[[#This Row],[H_phase]])))*0.6</f>
        <v>5.5451778895459804E-3</v>
      </c>
      <c r="I187">
        <f>(10^(_10sept_0_106[[#This Row],[H_mag_adj]]/20)*SIN(RADIANS(_10sept_0_106[[#This Row],[H_phase]])))*0.6</f>
        <v>1.3067375892293067E-3</v>
      </c>
      <c r="J187">
        <f>(10^(_10sept_0_106[[#This Row],[V_mag_adj]]/20)*COS(RADIANS(_10sept_0_106[[#This Row],[V_phase]])))*0.6</f>
        <v>5.5237592414631434E-3</v>
      </c>
      <c r="K187">
        <f>(10^(_10sept_0_106[[#This Row],[V_mag_adj]]/20)*SIN(RADIANS(_10sept_0_106[[#This Row],[V_phase]])))*0.6</f>
        <v>1.283386635721719E-3</v>
      </c>
    </row>
    <row r="188" spans="1:11" x14ac:dyDescent="0.25">
      <c r="A188">
        <v>5</v>
      </c>
      <c r="B188">
        <v>-0.36</v>
      </c>
      <c r="C188">
        <v>14.17</v>
      </c>
      <c r="D188">
        <v>-0.4</v>
      </c>
      <c r="E188">
        <v>13.73</v>
      </c>
      <c r="F188">
        <f>_10sept_0_106[[#This Row],[H_mag]]-40</f>
        <v>-40.36</v>
      </c>
      <c r="G188">
        <f>_10sept_0_106[[#This Row],[V_mag]]-40</f>
        <v>-40.4</v>
      </c>
      <c r="H188">
        <f>(10^(_10sept_0_106[[#This Row],[H_mag_adj]]/20)*COS(RADIANS(_10sept_0_106[[#This Row],[H_phase]])))*0.6</f>
        <v>5.581257488197499E-3</v>
      </c>
      <c r="I188">
        <f>(10^(_10sept_0_106[[#This Row],[H_mag_adj]]/20)*SIN(RADIANS(_10sept_0_106[[#This Row],[H_phase]])))*0.6</f>
        <v>1.4091662192777413E-3</v>
      </c>
      <c r="J188">
        <f>(10^(_10sept_0_106[[#This Row],[V_mag_adj]]/20)*COS(RADIANS(_10sept_0_106[[#This Row],[V_phase]])))*0.6</f>
        <v>5.5662219149904034E-3</v>
      </c>
      <c r="K188">
        <f>(10^(_10sept_0_106[[#This Row],[V_mag_adj]]/20)*SIN(RADIANS(_10sept_0_106[[#This Row],[V_phase]])))*0.6</f>
        <v>1.3599866947486268E-3</v>
      </c>
    </row>
    <row r="189" spans="1:11" x14ac:dyDescent="0.25">
      <c r="A189">
        <v>6</v>
      </c>
      <c r="B189">
        <v>-0.28000000000000003</v>
      </c>
      <c r="C189">
        <v>14.86</v>
      </c>
      <c r="D189">
        <v>-0.32</v>
      </c>
      <c r="E189">
        <v>14.49</v>
      </c>
      <c r="F189">
        <f>_10sept_0_106[[#This Row],[H_mag]]-40</f>
        <v>-40.28</v>
      </c>
      <c r="G189">
        <f>_10sept_0_106[[#This Row],[V_mag]]-40</f>
        <v>-40.32</v>
      </c>
      <c r="H189">
        <f>(10^(_10sept_0_106[[#This Row],[H_mag_adj]]/20)*COS(RADIANS(_10sept_0_106[[#This Row],[H_phase]])))*0.6</f>
        <v>5.6153648904902322E-3</v>
      </c>
      <c r="I189">
        <f>(10^(_10sept_0_106[[#This Row],[H_mag_adj]]/20)*SIN(RADIANS(_10sept_0_106[[#This Row],[H_phase]])))*0.6</f>
        <v>1.4899360375469895E-3</v>
      </c>
      <c r="J189">
        <f>(10^(_10sept_0_106[[#This Row],[V_mag_adj]]/20)*COS(RADIANS(_10sept_0_106[[#This Row],[V_phase]])))*0.6</f>
        <v>5.5990253978152153E-3</v>
      </c>
      <c r="K189">
        <f>(10^(_10sept_0_106[[#This Row],[V_mag_adj]]/20)*SIN(RADIANS(_10sept_0_106[[#This Row],[V_phase]])))*0.6</f>
        <v>1.4469638968190831E-3</v>
      </c>
    </row>
    <row r="190" spans="1:11" x14ac:dyDescent="0.25">
      <c r="A190">
        <v>7</v>
      </c>
      <c r="B190">
        <v>-0.22</v>
      </c>
      <c r="C190">
        <v>15.23</v>
      </c>
      <c r="D190">
        <v>-0.25</v>
      </c>
      <c r="E190">
        <v>14.66</v>
      </c>
      <c r="F190">
        <f>_10sept_0_106[[#This Row],[H_mag]]-40</f>
        <v>-40.22</v>
      </c>
      <c r="G190">
        <f>_10sept_0_106[[#This Row],[V_mag]]-40</f>
        <v>-40.25</v>
      </c>
      <c r="H190">
        <f>(10^(_10sept_0_106[[#This Row],[H_mag_adj]]/20)*COS(RADIANS(_10sept_0_106[[#This Row],[H_phase]])))*0.6</f>
        <v>5.6444826294419969E-3</v>
      </c>
      <c r="I190">
        <f>(10^(_10sept_0_106[[#This Row],[H_mag_adj]]/20)*SIN(RADIANS(_10sept_0_106[[#This Row],[H_phase]])))*0.6</f>
        <v>1.5367460484912961E-3</v>
      </c>
      <c r="J190">
        <f>(10^(_10sept_0_106[[#This Row],[V_mag_adj]]/20)*COS(RADIANS(_10sept_0_106[[#This Row],[V_phase]])))*0.6</f>
        <v>5.6399777183181975E-3</v>
      </c>
      <c r="K190">
        <f>(10^(_10sept_0_106[[#This Row],[V_mag_adj]]/20)*SIN(RADIANS(_10sept_0_106[[#This Row],[V_phase]])))*0.6</f>
        <v>1.4754127839921342E-3</v>
      </c>
    </row>
    <row r="191" spans="1:11" x14ac:dyDescent="0.25">
      <c r="A191">
        <v>8</v>
      </c>
      <c r="B191">
        <v>-0.17</v>
      </c>
      <c r="C191">
        <v>15.16</v>
      </c>
      <c r="D191">
        <v>-0.19</v>
      </c>
      <c r="E191">
        <v>14.56</v>
      </c>
      <c r="F191">
        <f>_10sept_0_106[[#This Row],[H_mag]]-40</f>
        <v>-40.17</v>
      </c>
      <c r="G191">
        <f>_10sept_0_106[[#This Row],[V_mag]]-40</f>
        <v>-40.19</v>
      </c>
      <c r="H191">
        <f>(10^(_10sept_0_106[[#This Row],[H_mag_adj]]/20)*COS(RADIANS(_10sept_0_106[[#This Row],[H_phase]])))*0.6</f>
        <v>5.6789526742834755E-3</v>
      </c>
      <c r="I191">
        <f>(10^(_10sept_0_106[[#This Row],[H_mag_adj]]/20)*SIN(RADIANS(_10sept_0_106[[#This Row],[H_phase]])))*0.6</f>
        <v>1.5386807807535677E-3</v>
      </c>
      <c r="J191">
        <f>(10^(_10sept_0_106[[#This Row],[V_mag_adj]]/20)*COS(RADIANS(_10sept_0_106[[#This Row],[V_phase]])))*0.6</f>
        <v>5.6816564558573998E-3</v>
      </c>
      <c r="K191">
        <f>(10^(_10sept_0_106[[#This Row],[V_mag_adj]]/20)*SIN(RADIANS(_10sept_0_106[[#This Row],[V_phase]])))*0.6</f>
        <v>1.4757257483110678E-3</v>
      </c>
    </row>
    <row r="192" spans="1:11" x14ac:dyDescent="0.25">
      <c r="A192">
        <v>9</v>
      </c>
      <c r="B192">
        <v>-0.12</v>
      </c>
      <c r="C192">
        <v>15.34</v>
      </c>
      <c r="D192">
        <v>-0.15</v>
      </c>
      <c r="E192">
        <v>14.52</v>
      </c>
      <c r="F192">
        <f>_10sept_0_106[[#This Row],[H_mag]]-40</f>
        <v>-40.119999999999997</v>
      </c>
      <c r="G192">
        <f>_10sept_0_106[[#This Row],[V_mag]]-40</f>
        <v>-40.15</v>
      </c>
      <c r="H192">
        <f>(10^(_10sept_0_106[[#This Row],[H_mag_adj]]/20)*COS(RADIANS(_10sept_0_106[[#This Row],[H_phase]])))*0.6</f>
        <v>5.7068476328873147E-3</v>
      </c>
      <c r="I192">
        <f>(10^(_10sept_0_106[[#This Row],[H_mag_adj]]/20)*SIN(RADIANS(_10sept_0_106[[#This Row],[H_phase]])))*0.6</f>
        <v>1.5654999683740577E-3</v>
      </c>
      <c r="J192">
        <f>(10^(_10sept_0_106[[#This Row],[V_mag_adj]]/20)*COS(RADIANS(_10sept_0_106[[#This Row],[V_phase]])))*0.6</f>
        <v>5.7089154057801241E-3</v>
      </c>
      <c r="K192">
        <f>(10^(_10sept_0_106[[#This Row],[V_mag_adj]]/20)*SIN(RADIANS(_10sept_0_106[[#This Row],[V_phase]])))*0.6</f>
        <v>1.4785521746896902E-3</v>
      </c>
    </row>
    <row r="193" spans="1:11" x14ac:dyDescent="0.25">
      <c r="A193">
        <v>10</v>
      </c>
      <c r="B193">
        <v>-0.09</v>
      </c>
      <c r="C193">
        <v>14.74</v>
      </c>
      <c r="D193">
        <v>-0.12</v>
      </c>
      <c r="E193">
        <v>14.21</v>
      </c>
      <c r="F193">
        <f>_10sept_0_106[[#This Row],[H_mag]]-40</f>
        <v>-40.090000000000003</v>
      </c>
      <c r="G193">
        <f>_10sept_0_106[[#This Row],[V_mag]]-40</f>
        <v>-40.119999999999997</v>
      </c>
      <c r="H193">
        <f>(10^(_10sept_0_106[[#This Row],[H_mag_adj]]/20)*COS(RADIANS(_10sept_0_106[[#This Row],[H_phase]])))*0.6</f>
        <v>5.7427287691171535E-3</v>
      </c>
      <c r="I193">
        <f>(10^(_10sept_0_106[[#This Row],[H_mag_adj]]/20)*SIN(RADIANS(_10sept_0_106[[#This Row],[H_phase]])))*0.6</f>
        <v>1.5108625877515395E-3</v>
      </c>
      <c r="J193">
        <f>(10^(_10sept_0_106[[#This Row],[V_mag_adj]]/20)*COS(RADIANS(_10sept_0_106[[#This Row],[V_phase]])))*0.6</f>
        <v>5.7366109181813041E-3</v>
      </c>
      <c r="K193">
        <f>(10^(_10sept_0_106[[#This Row],[V_mag_adj]]/20)*SIN(RADIANS(_10sept_0_106[[#This Row],[V_phase]])))*0.6</f>
        <v>1.4526511038008328E-3</v>
      </c>
    </row>
    <row r="194" spans="1:11" x14ac:dyDescent="0.25">
      <c r="A194">
        <v>11</v>
      </c>
      <c r="B194">
        <v>-7.0000000000000007E-2</v>
      </c>
      <c r="C194">
        <v>14.21</v>
      </c>
      <c r="D194">
        <v>-0.12</v>
      </c>
      <c r="E194">
        <v>13.57</v>
      </c>
      <c r="F194">
        <f>_10sept_0_106[[#This Row],[H_mag]]-40</f>
        <v>-40.07</v>
      </c>
      <c r="G194">
        <f>_10sept_0_106[[#This Row],[V_mag]]-40</f>
        <v>-40.119999999999997</v>
      </c>
      <c r="H194">
        <f>(10^(_10sept_0_106[[#This Row],[H_mag_adj]]/20)*COS(RADIANS(_10sept_0_106[[#This Row],[H_phase]])))*0.6</f>
        <v>5.7697287344284235E-3</v>
      </c>
      <c r="I194">
        <f>(10^(_10sept_0_106[[#This Row],[H_mag_adj]]/20)*SIN(RADIANS(_10sept_0_106[[#This Row],[H_phase]])))*0.6</f>
        <v>1.4610373501426196E-3</v>
      </c>
      <c r="J194">
        <f>(10^(_10sept_0_106[[#This Row],[V_mag_adj]]/20)*COS(RADIANS(_10sept_0_106[[#This Row],[V_phase]])))*0.6</f>
        <v>5.7524789708609482E-3</v>
      </c>
      <c r="K194">
        <f>(10^(_10sept_0_106[[#This Row],[V_mag_adj]]/20)*SIN(RADIANS(_10sept_0_106[[#This Row],[V_phase]])))*0.6</f>
        <v>1.3884832536884574E-3</v>
      </c>
    </row>
    <row r="195" spans="1:11" x14ac:dyDescent="0.25">
      <c r="A195">
        <v>12</v>
      </c>
      <c r="B195">
        <v>-0.08</v>
      </c>
      <c r="C195">
        <v>12.64</v>
      </c>
      <c r="D195">
        <v>-0.12</v>
      </c>
      <c r="E195">
        <v>12.13</v>
      </c>
      <c r="F195">
        <f>_10sept_0_106[[#This Row],[H_mag]]-40</f>
        <v>-40.08</v>
      </c>
      <c r="G195">
        <f>_10sept_0_106[[#This Row],[V_mag]]-40</f>
        <v>-40.119999999999997</v>
      </c>
      <c r="H195">
        <f>(10^(_10sept_0_106[[#This Row],[H_mag_adj]]/20)*COS(RADIANS(_10sept_0_106[[#This Row],[H_phase]])))*0.6</f>
        <v>5.8009102270123623E-3</v>
      </c>
      <c r="I195">
        <f>(10^(_10sept_0_106[[#This Row],[H_mag_adj]]/20)*SIN(RADIANS(_10sept_0_106[[#This Row],[H_phase]])))*0.6</f>
        <v>1.3009098688467136E-3</v>
      </c>
      <c r="J195">
        <f>(10^(_10sept_0_106[[#This Row],[V_mag_adj]]/20)*COS(RADIANS(_10sept_0_106[[#This Row],[V_phase]])))*0.6</f>
        <v>5.7855549930410262E-3</v>
      </c>
      <c r="K195">
        <f>(10^(_10sept_0_106[[#This Row],[V_mag_adj]]/20)*SIN(RADIANS(_10sept_0_106[[#This Row],[V_phase]])))*0.6</f>
        <v>1.243484410223457E-3</v>
      </c>
    </row>
    <row r="196" spans="1:11" x14ac:dyDescent="0.25">
      <c r="A196">
        <v>13</v>
      </c>
      <c r="B196">
        <v>-0.01</v>
      </c>
      <c r="C196">
        <v>9.81</v>
      </c>
      <c r="D196">
        <v>-0.06</v>
      </c>
      <c r="E196">
        <v>9.59</v>
      </c>
      <c r="F196">
        <f>_10sept_0_106[[#This Row],[H_mag]]-40</f>
        <v>-40.01</v>
      </c>
      <c r="G196">
        <f>_10sept_0_106[[#This Row],[V_mag]]-40</f>
        <v>-40.06</v>
      </c>
      <c r="H196">
        <f>(10^(_10sept_0_106[[#This Row],[H_mag_adj]]/20)*COS(RADIANS(_10sept_0_106[[#This Row],[H_phase]])))*0.6</f>
        <v>5.9054662233579396E-3</v>
      </c>
      <c r="I196">
        <f>(10^(_10sept_0_106[[#This Row],[H_mag_adj]]/20)*SIN(RADIANS(_10sept_0_106[[#This Row],[H_phase]])))*0.6</f>
        <v>1.0211126198370294E-3</v>
      </c>
      <c r="J196">
        <f>(10^(_10sept_0_106[[#This Row],[V_mag_adj]]/20)*COS(RADIANS(_10sept_0_106[[#This Row],[V_phase]])))*0.6</f>
        <v>5.8754242766899788E-3</v>
      </c>
      <c r="K196">
        <f>(10^(_10sept_0_106[[#This Row],[V_mag_adj]]/20)*SIN(RADIANS(_10sept_0_106[[#This Row],[V_phase]])))*0.6</f>
        <v>9.9269887257191769E-4</v>
      </c>
    </row>
    <row r="197" spans="1:11" x14ac:dyDescent="0.25">
      <c r="A197">
        <v>14</v>
      </c>
      <c r="B197">
        <v>0</v>
      </c>
      <c r="C197">
        <v>8.11</v>
      </c>
      <c r="D197">
        <v>-0.03</v>
      </c>
      <c r="E197">
        <v>7.75</v>
      </c>
      <c r="F197">
        <f>_10sept_0_106[[#This Row],[H_mag]]-40</f>
        <v>-40</v>
      </c>
      <c r="G197">
        <f>_10sept_0_106[[#This Row],[V_mag]]-40</f>
        <v>-40.03</v>
      </c>
      <c r="H197">
        <f>(10^(_10sept_0_106[[#This Row],[H_mag_adj]]/20)*COS(RADIANS(_10sept_0_106[[#This Row],[H_phase]])))*0.6</f>
        <v>5.9399943044015141E-3</v>
      </c>
      <c r="I197">
        <f>(10^(_10sept_0_106[[#This Row],[H_mag_adj]]/20)*SIN(RADIANS(_10sept_0_106[[#This Row],[H_phase]])))*0.6</f>
        <v>8.4644412909392881E-4</v>
      </c>
      <c r="J197">
        <f>(10^(_10sept_0_106[[#This Row],[V_mag_adj]]/20)*COS(RADIANS(_10sept_0_106[[#This Row],[V_phase]])))*0.6</f>
        <v>5.9246968270530052E-3</v>
      </c>
      <c r="K197">
        <f>(10^(_10sept_0_106[[#This Row],[V_mag_adj]]/20)*SIN(RADIANS(_10sept_0_106[[#This Row],[V_phase]])))*0.6</f>
        <v>8.0631585043432305E-4</v>
      </c>
    </row>
    <row r="198" spans="1:11" x14ac:dyDescent="0.25">
      <c r="A198">
        <v>15</v>
      </c>
      <c r="B198">
        <v>-0.05</v>
      </c>
      <c r="C198">
        <v>6.48</v>
      </c>
      <c r="D198">
        <v>-7.0000000000000007E-2</v>
      </c>
      <c r="E198">
        <v>6.01</v>
      </c>
      <c r="F198">
        <f>_10sept_0_106[[#This Row],[H_mag]]-40</f>
        <v>-40.049999999999997</v>
      </c>
      <c r="G198">
        <f>_10sept_0_106[[#This Row],[V_mag]]-40</f>
        <v>-40.07</v>
      </c>
      <c r="H198">
        <f>(10^(_10sept_0_106[[#This Row],[H_mag_adj]]/20)*COS(RADIANS(_10sept_0_106[[#This Row],[H_phase]])))*0.6</f>
        <v>5.9274483304687046E-3</v>
      </c>
      <c r="I198">
        <f>(10^(_10sept_0_106[[#This Row],[H_mag_adj]]/20)*SIN(RADIANS(_10sept_0_106[[#This Row],[H_phase]])))*0.6</f>
        <v>6.7325158542222722E-4</v>
      </c>
      <c r="J198">
        <f>(10^(_10sept_0_106[[#This Row],[V_mag_adj]]/20)*COS(RADIANS(_10sept_0_106[[#This Row],[V_phase]])))*0.6</f>
        <v>5.9191265594777014E-3</v>
      </c>
      <c r="K198">
        <f>(10^(_10sept_0_106[[#This Row],[V_mag_adj]]/20)*SIN(RADIANS(_10sept_0_106[[#This Row],[V_phase]])))*0.6</f>
        <v>6.2316978447808798E-4</v>
      </c>
    </row>
    <row r="199" spans="1:11" x14ac:dyDescent="0.25">
      <c r="A199">
        <v>16</v>
      </c>
      <c r="B199">
        <v>-0.15</v>
      </c>
      <c r="C199">
        <v>4.88</v>
      </c>
      <c r="D199">
        <v>-0.1</v>
      </c>
      <c r="E199">
        <v>4.05</v>
      </c>
      <c r="F199">
        <f>_10sept_0_106[[#This Row],[H_mag]]-40</f>
        <v>-40.15</v>
      </c>
      <c r="G199">
        <f>_10sept_0_106[[#This Row],[V_mag]]-40</f>
        <v>-40.1</v>
      </c>
      <c r="H199">
        <f>(10^(_10sept_0_106[[#This Row],[H_mag_adj]]/20)*COS(RADIANS(_10sept_0_106[[#This Row],[H_phase]])))*0.6</f>
        <v>5.8758959269319747E-3</v>
      </c>
      <c r="I199">
        <f>(10^(_10sept_0_106[[#This Row],[H_mag_adj]]/20)*SIN(RADIANS(_10sept_0_106[[#This Row],[H_phase]])))*0.6</f>
        <v>5.0167589088722243E-4</v>
      </c>
      <c r="J199">
        <f>(10^(_10sept_0_106[[#This Row],[V_mag_adj]]/20)*COS(RADIANS(_10sept_0_106[[#This Row],[V_phase]])))*0.6</f>
        <v>5.9165068579575221E-3</v>
      </c>
      <c r="K199">
        <f>(10^(_10sept_0_106[[#This Row],[V_mag_adj]]/20)*SIN(RADIANS(_10sept_0_106[[#This Row],[V_phase]])))*0.6</f>
        <v>4.1891115305128118E-4</v>
      </c>
    </row>
    <row r="200" spans="1:11" x14ac:dyDescent="0.25">
      <c r="A200">
        <v>17</v>
      </c>
      <c r="B200">
        <v>-0.22</v>
      </c>
      <c r="C200">
        <v>3.8</v>
      </c>
      <c r="D200">
        <v>-0.18</v>
      </c>
      <c r="E200">
        <v>2.0299999999999998</v>
      </c>
      <c r="F200">
        <f>_10sept_0_106[[#This Row],[H_mag]]-40</f>
        <v>-40.22</v>
      </c>
      <c r="G200">
        <f>_10sept_0_106[[#This Row],[V_mag]]-40</f>
        <v>-40.18</v>
      </c>
      <c r="H200">
        <f>(10^(_10sept_0_106[[#This Row],[H_mag_adj]]/20)*COS(RADIANS(_10sept_0_106[[#This Row],[H_phase]])))*0.6</f>
        <v>5.8370765525036488E-3</v>
      </c>
      <c r="I200">
        <f>(10^(_10sept_0_106[[#This Row],[H_mag_adj]]/20)*SIN(RADIANS(_10sept_0_106[[#This Row],[H_phase]])))*0.6</f>
        <v>3.876981968466855E-4</v>
      </c>
      <c r="J200">
        <f>(10^(_10sept_0_106[[#This Row],[V_mag_adj]]/20)*COS(RADIANS(_10sept_0_106[[#This Row],[V_phase]])))*0.6</f>
        <v>5.8732516430601732E-3</v>
      </c>
      <c r="K200">
        <f>(10^(_10sept_0_106[[#This Row],[V_mag_adj]]/20)*SIN(RADIANS(_10sept_0_106[[#This Row],[V_phase]])))*0.6</f>
        <v>2.0817750086051467E-4</v>
      </c>
    </row>
    <row r="201" spans="1:11" x14ac:dyDescent="0.25">
      <c r="A201">
        <v>18</v>
      </c>
      <c r="B201">
        <v>-0.25</v>
      </c>
      <c r="C201">
        <v>1.29</v>
      </c>
      <c r="D201">
        <v>-0.27</v>
      </c>
      <c r="E201">
        <v>0.6</v>
      </c>
      <c r="F201">
        <f>_10sept_0_106[[#This Row],[H_mag]]-40</f>
        <v>-40.25</v>
      </c>
      <c r="G201">
        <f>_10sept_0_106[[#This Row],[V_mag]]-40</f>
        <v>-40.270000000000003</v>
      </c>
      <c r="H201">
        <f>(10^(_10sept_0_106[[#This Row],[H_mag_adj]]/20)*COS(RADIANS(_10sept_0_106[[#This Row],[H_phase]])))*0.6</f>
        <v>5.8282901768873024E-3</v>
      </c>
      <c r="I201">
        <f>(10^(_10sept_0_106[[#This Row],[H_mag_adj]]/20)*SIN(RADIANS(_10sept_0_106[[#This Row],[H_phase]])))*0.6</f>
        <v>1.3124465814705981E-4</v>
      </c>
      <c r="J201">
        <f>(10^(_10sept_0_106[[#This Row],[V_mag_adj]]/20)*COS(RADIANS(_10sept_0_106[[#This Row],[V_phase]])))*0.6</f>
        <v>5.8160407011133832E-3</v>
      </c>
      <c r="K201">
        <f>(10^(_10sept_0_106[[#This Row],[V_mag_adj]]/20)*SIN(RADIANS(_10sept_0_106[[#This Row],[V_phase]])))*0.6</f>
        <v>6.0907662239123922E-5</v>
      </c>
    </row>
    <row r="202" spans="1:11" x14ac:dyDescent="0.25">
      <c r="A202">
        <v>19</v>
      </c>
      <c r="B202">
        <v>-0.27</v>
      </c>
      <c r="C202">
        <v>-1.22</v>
      </c>
      <c r="D202">
        <v>-0.31</v>
      </c>
      <c r="E202">
        <v>-1.62</v>
      </c>
      <c r="F202">
        <f>_10sept_0_106[[#This Row],[H_mag]]-40</f>
        <v>-40.270000000000003</v>
      </c>
      <c r="G202">
        <f>_10sept_0_106[[#This Row],[V_mag]]-40</f>
        <v>-40.31</v>
      </c>
      <c r="H202">
        <f>(10^(_10sept_0_106[[#This Row],[H_mag_adj]]/20)*COS(RADIANS(_10sept_0_106[[#This Row],[H_phase]])))*0.6</f>
        <v>5.8150411185088858E-3</v>
      </c>
      <c r="I202">
        <f>(10^(_10sept_0_106[[#This Row],[H_mag_adj]]/20)*SIN(RADIANS(_10sept_0_106[[#This Row],[H_phase]])))*0.6</f>
        <v>-1.2383848504330343E-4</v>
      </c>
      <c r="J202">
        <f>(10^(_10sept_0_106[[#This Row],[V_mag_adj]]/20)*COS(RADIANS(_10sept_0_106[[#This Row],[V_phase]])))*0.6</f>
        <v>5.787321797668111E-3</v>
      </c>
      <c r="K202">
        <f>(10^(_10sept_0_106[[#This Row],[V_mag_adj]]/20)*SIN(RADIANS(_10sept_0_106[[#This Row],[V_phase]])))*0.6</f>
        <v>-1.6367628746196712E-4</v>
      </c>
    </row>
    <row r="203" spans="1:11" x14ac:dyDescent="0.25">
      <c r="A203">
        <v>20</v>
      </c>
      <c r="B203">
        <v>-0.3</v>
      </c>
      <c r="C203">
        <v>-4.2</v>
      </c>
      <c r="D203">
        <v>-0.34</v>
      </c>
      <c r="E203">
        <v>-4.72</v>
      </c>
      <c r="F203">
        <f>_10sept_0_106[[#This Row],[H_mag]]-40</f>
        <v>-40.299999999999997</v>
      </c>
      <c r="G203">
        <f>_10sept_0_106[[#This Row],[V_mag]]-40</f>
        <v>-40.340000000000003</v>
      </c>
      <c r="H203">
        <f>(10^(_10sept_0_106[[#This Row],[H_mag_adj]]/20)*COS(RADIANS(_10sept_0_106[[#This Row],[H_phase]])))*0.6</f>
        <v>5.7807391641117268E-3</v>
      </c>
      <c r="I203">
        <f>(10^(_10sept_0_106[[#This Row],[H_mag_adj]]/20)*SIN(RADIANS(_10sept_0_106[[#This Row],[H_phase]])))*0.6</f>
        <v>-4.2451094826466716E-4</v>
      </c>
      <c r="J203">
        <f>(10^(_10sept_0_106[[#This Row],[V_mag_adj]]/20)*COS(RADIANS(_10sept_0_106[[#This Row],[V_phase]])))*0.6</f>
        <v>5.7501071154069027E-3</v>
      </c>
      <c r="K203">
        <f>(10^(_10sept_0_106[[#This Row],[V_mag_adj]]/20)*SIN(RADIANS(_10sept_0_106[[#This Row],[V_phase]])))*0.6</f>
        <v>-4.7476565074029903E-4</v>
      </c>
    </row>
    <row r="204" spans="1:11" x14ac:dyDescent="0.25">
      <c r="A204">
        <v>21</v>
      </c>
      <c r="B204">
        <v>-0.33</v>
      </c>
      <c r="C204">
        <v>-7.95</v>
      </c>
      <c r="D204">
        <v>-0.37</v>
      </c>
      <c r="E204">
        <v>-8.14</v>
      </c>
      <c r="F204">
        <f>_10sept_0_106[[#This Row],[H_mag]]-40</f>
        <v>-40.33</v>
      </c>
      <c r="G204">
        <f>_10sept_0_106[[#This Row],[V_mag]]-40</f>
        <v>-40.369999999999997</v>
      </c>
      <c r="H204">
        <f>(10^(_10sept_0_106[[#This Row],[H_mag_adj]]/20)*COS(RADIANS(_10sept_0_106[[#This Row],[H_phase]])))*0.6</f>
        <v>5.7208046921756088E-3</v>
      </c>
      <c r="I204">
        <f>(10^(_10sept_0_106[[#This Row],[H_mag_adj]]/20)*SIN(RADIANS(_10sept_0_106[[#This Row],[H_phase]])))*0.6</f>
        <v>-7.9891633832218872E-4</v>
      </c>
      <c r="J204">
        <f>(10^(_10sept_0_106[[#This Row],[V_mag_adj]]/20)*COS(RADIANS(_10sept_0_106[[#This Row],[V_phase]])))*0.6</f>
        <v>5.6918515421861176E-3</v>
      </c>
      <c r="K204">
        <f>(10^(_10sept_0_106[[#This Row],[V_mag_adj]]/20)*SIN(RADIANS(_10sept_0_106[[#This Row],[V_phase]])))*0.6</f>
        <v>-8.1412498740821362E-4</v>
      </c>
    </row>
    <row r="205" spans="1:11" x14ac:dyDescent="0.25">
      <c r="A205">
        <v>22</v>
      </c>
      <c r="B205">
        <v>-0.38</v>
      </c>
      <c r="C205">
        <v>-11.29</v>
      </c>
      <c r="D205">
        <v>-0.41</v>
      </c>
      <c r="E205">
        <v>-11.73</v>
      </c>
      <c r="F205">
        <f>_10sept_0_106[[#This Row],[H_mag]]-40</f>
        <v>-40.380000000000003</v>
      </c>
      <c r="G205">
        <f>_10sept_0_106[[#This Row],[V_mag]]-40</f>
        <v>-40.409999999999997</v>
      </c>
      <c r="H205">
        <f>(10^(_10sept_0_106[[#This Row],[H_mag_adj]]/20)*COS(RADIANS(_10sept_0_106[[#This Row],[H_phase]])))*0.6</f>
        <v>5.6320275493240051E-3</v>
      </c>
      <c r="I205">
        <f>(10^(_10sept_0_106[[#This Row],[H_mag_adj]]/20)*SIN(RADIANS(_10sept_0_106[[#This Row],[H_phase]])))*0.6</f>
        <v>-1.1243679682592402E-3</v>
      </c>
      <c r="J205">
        <f>(10^(_10sept_0_106[[#This Row],[V_mag_adj]]/20)*COS(RADIANS(_10sept_0_106[[#This Row],[V_phase]])))*0.6</f>
        <v>5.6038386012511867E-3</v>
      </c>
      <c r="K205">
        <f>(10^(_10sept_0_106[[#This Row],[V_mag_adj]]/20)*SIN(RADIANS(_10sept_0_106[[#This Row],[V_phase]])))*0.6</f>
        <v>-1.163559515404442E-3</v>
      </c>
    </row>
    <row r="206" spans="1:11" x14ac:dyDescent="0.25">
      <c r="A206">
        <v>23</v>
      </c>
      <c r="B206">
        <v>-0.44</v>
      </c>
      <c r="C206">
        <v>-15.41</v>
      </c>
      <c r="D206">
        <v>-0.48</v>
      </c>
      <c r="E206">
        <v>-15.69</v>
      </c>
      <c r="F206">
        <f>_10sept_0_106[[#This Row],[H_mag]]-40</f>
        <v>-40.44</v>
      </c>
      <c r="G206">
        <f>_10sept_0_106[[#This Row],[V_mag]]-40</f>
        <v>-40.479999999999997</v>
      </c>
      <c r="H206">
        <f>(10^(_10sept_0_106[[#This Row],[H_mag_adj]]/20)*COS(RADIANS(_10sept_0_106[[#This Row],[H_phase]])))*0.6</f>
        <v>5.4985778396737621E-3</v>
      </c>
      <c r="I206">
        <f>(10^(_10sept_0_106[[#This Row],[H_mag_adj]]/20)*SIN(RADIANS(_10sept_0_106[[#This Row],[H_phase]])))*0.6</f>
        <v>-1.5155932155599943E-3</v>
      </c>
      <c r="J206">
        <f>(10^(_10sept_0_106[[#This Row],[V_mag_adj]]/20)*COS(RADIANS(_10sept_0_106[[#This Row],[V_phase]])))*0.6</f>
        <v>5.4658762864404605E-3</v>
      </c>
      <c r="K206">
        <f>(10^(_10sept_0_106[[#This Row],[V_mag_adj]]/20)*SIN(RADIANS(_10sept_0_106[[#This Row],[V_phase]])))*0.6</f>
        <v>-1.5353592351997636E-3</v>
      </c>
    </row>
    <row r="207" spans="1:11" x14ac:dyDescent="0.25">
      <c r="A207">
        <v>24</v>
      </c>
      <c r="B207">
        <v>-0.52</v>
      </c>
      <c r="C207">
        <v>-19.440000000000001</v>
      </c>
      <c r="D207">
        <v>-0.56000000000000005</v>
      </c>
      <c r="E207">
        <v>-19.75</v>
      </c>
      <c r="F207">
        <f>_10sept_0_106[[#This Row],[H_mag]]-40</f>
        <v>-40.520000000000003</v>
      </c>
      <c r="G207">
        <f>_10sept_0_106[[#This Row],[V_mag]]-40</f>
        <v>-40.56</v>
      </c>
      <c r="H207">
        <f>(10^(_10sept_0_106[[#This Row],[H_mag_adj]]/20)*COS(RADIANS(_10sept_0_106[[#This Row],[H_phase]])))*0.6</f>
        <v>5.3291578522619227E-3</v>
      </c>
      <c r="I207">
        <f>(10^(_10sept_0_106[[#This Row],[H_mag_adj]]/20)*SIN(RADIANS(_10sept_0_106[[#This Row],[H_phase]])))*0.6</f>
        <v>-1.8808755990340287E-3</v>
      </c>
      <c r="J207">
        <f>(10^(_10sept_0_106[[#This Row],[V_mag_adj]]/20)*COS(RADIANS(_10sept_0_106[[#This Row],[V_phase]])))*0.6</f>
        <v>5.2944652424055912E-3</v>
      </c>
      <c r="K207">
        <f>(10^(_10sept_0_106[[#This Row],[V_mag_adj]]/20)*SIN(RADIANS(_10sept_0_106[[#This Row],[V_phase]])))*0.6</f>
        <v>-1.9009072578300345E-3</v>
      </c>
    </row>
    <row r="208" spans="1:11" x14ac:dyDescent="0.25">
      <c r="A208">
        <v>25</v>
      </c>
      <c r="B208">
        <v>-0.62</v>
      </c>
      <c r="C208">
        <v>-24.09</v>
      </c>
      <c r="D208">
        <v>-0.66</v>
      </c>
      <c r="E208">
        <v>-24.37</v>
      </c>
      <c r="F208">
        <f>_10sept_0_106[[#This Row],[H_mag]]-40</f>
        <v>-40.619999999999997</v>
      </c>
      <c r="G208">
        <f>_10sept_0_106[[#This Row],[V_mag]]-40</f>
        <v>-40.659999999999997</v>
      </c>
      <c r="H208">
        <f>(10^(_10sept_0_106[[#This Row],[H_mag_adj]]/20)*COS(RADIANS(_10sept_0_106[[#This Row],[H_phase]])))*0.6</f>
        <v>5.1000806150352847E-3</v>
      </c>
      <c r="I208">
        <f>(10^(_10sept_0_106[[#This Row],[H_mag_adj]]/20)*SIN(RADIANS(_10sept_0_106[[#This Row],[H_phase]])))*0.6</f>
        <v>-2.2803081474741778E-3</v>
      </c>
      <c r="J208">
        <f>(10^(_10sept_0_106[[#This Row],[V_mag_adj]]/20)*COS(RADIANS(_10sept_0_106[[#This Row],[V_phase]])))*0.6</f>
        <v>5.0654948098986796E-3</v>
      </c>
      <c r="K208">
        <f>(10^(_10sept_0_106[[#This Row],[V_mag_adj]]/20)*SIN(RADIANS(_10sept_0_106[[#This Row],[V_phase]])))*0.6</f>
        <v>-2.2946130621705595E-3</v>
      </c>
    </row>
    <row r="209" spans="1:11" x14ac:dyDescent="0.25">
      <c r="A209">
        <v>26</v>
      </c>
      <c r="B209">
        <v>-0.76</v>
      </c>
      <c r="C209">
        <v>-28.69</v>
      </c>
      <c r="D209">
        <v>-0.79</v>
      </c>
      <c r="E209">
        <v>-29.37</v>
      </c>
      <c r="F209">
        <f>_10sept_0_106[[#This Row],[H_mag]]-40</f>
        <v>-40.76</v>
      </c>
      <c r="G209">
        <f>_10sept_0_106[[#This Row],[V_mag]]-40</f>
        <v>-40.79</v>
      </c>
      <c r="H209">
        <f>(10^(_10sept_0_106[[#This Row],[H_mag_adj]]/20)*COS(RADIANS(_10sept_0_106[[#This Row],[H_phase]])))*0.6</f>
        <v>4.822416411756323E-3</v>
      </c>
      <c r="I209">
        <f>(10^(_10sept_0_106[[#This Row],[H_mag_adj]]/20)*SIN(RADIANS(_10sept_0_106[[#This Row],[H_phase]])))*0.6</f>
        <v>-2.6391020189302171E-3</v>
      </c>
      <c r="J209">
        <f>(10^(_10sept_0_106[[#This Row],[V_mag_adj]]/20)*COS(RADIANS(_10sept_0_106[[#This Row],[V_phase]])))*0.6</f>
        <v>4.7742378839234576E-3</v>
      </c>
      <c r="K209">
        <f>(10^(_10sept_0_106[[#This Row],[V_mag_adj]]/20)*SIN(RADIANS(_10sept_0_106[[#This Row],[V_phase]])))*0.6</f>
        <v>-2.6868522985115714E-3</v>
      </c>
    </row>
    <row r="210" spans="1:11" x14ac:dyDescent="0.25">
      <c r="A210">
        <v>27</v>
      </c>
      <c r="B210">
        <v>-0.92</v>
      </c>
      <c r="C210">
        <v>-33.450000000000003</v>
      </c>
      <c r="D210">
        <v>-0.95</v>
      </c>
      <c r="E210">
        <v>-33.880000000000003</v>
      </c>
      <c r="F210">
        <f>_10sept_0_106[[#This Row],[H_mag]]-40</f>
        <v>-40.92</v>
      </c>
      <c r="G210">
        <f>_10sept_0_106[[#This Row],[V_mag]]-40</f>
        <v>-40.950000000000003</v>
      </c>
      <c r="H210">
        <f>(10^(_10sept_0_106[[#This Row],[H_mag_adj]]/20)*COS(RADIANS(_10sept_0_106[[#This Row],[H_phase]])))*0.6</f>
        <v>4.5030674571585388E-3</v>
      </c>
      <c r="I210">
        <f>(10^(_10sept_0_106[[#This Row],[H_mag_adj]]/20)*SIN(RADIANS(_10sept_0_106[[#This Row],[H_phase]])))*0.6</f>
        <v>-2.9748673662369296E-3</v>
      </c>
      <c r="J210">
        <f>(10^(_10sept_0_106[[#This Row],[V_mag_adj]]/20)*COS(RADIANS(_10sept_0_106[[#This Row],[V_phase]])))*0.6</f>
        <v>4.4651659229233663E-3</v>
      </c>
      <c r="K210">
        <f>(10^(_10sept_0_106[[#This Row],[V_mag_adj]]/20)*SIN(RADIANS(_10sept_0_106[[#This Row],[V_phase]])))*0.6</f>
        <v>-2.9982050762824906E-3</v>
      </c>
    </row>
    <row r="211" spans="1:11" x14ac:dyDescent="0.25">
      <c r="A211">
        <v>28</v>
      </c>
      <c r="B211">
        <v>-1.1000000000000001</v>
      </c>
      <c r="C211">
        <v>-38.67</v>
      </c>
      <c r="D211">
        <v>-1.1200000000000001</v>
      </c>
      <c r="E211">
        <v>-39.29</v>
      </c>
      <c r="F211">
        <f>_10sept_0_106[[#This Row],[H_mag]]-40</f>
        <v>-41.1</v>
      </c>
      <c r="G211">
        <f>_10sept_0_106[[#This Row],[V_mag]]-40</f>
        <v>-41.12</v>
      </c>
      <c r="H211">
        <f>(10^(_10sept_0_106[[#This Row],[H_mag_adj]]/20)*COS(RADIANS(_10sept_0_106[[#This Row],[H_phase]])))*0.6</f>
        <v>4.1273140265389932E-3</v>
      </c>
      <c r="I211">
        <f>(10^(_10sept_0_106[[#This Row],[H_mag_adj]]/20)*SIN(RADIANS(_10sept_0_106[[#This Row],[H_phase]])))*0.6</f>
        <v>-3.3030554226302854E-3</v>
      </c>
      <c r="J211">
        <f>(10^(_10sept_0_106[[#This Row],[V_mag_adj]]/20)*COS(RADIANS(_10sept_0_106[[#This Row],[V_phase]])))*0.6</f>
        <v>4.0819207840779911E-3</v>
      </c>
      <c r="K211">
        <f>(10^(_10sept_0_106[[#This Row],[V_mag_adj]]/20)*SIN(RADIANS(_10sept_0_106[[#This Row],[V_phase]])))*0.6</f>
        <v>-3.3398239139148292E-3</v>
      </c>
    </row>
    <row r="212" spans="1:11" x14ac:dyDescent="0.25">
      <c r="A212">
        <v>29</v>
      </c>
      <c r="B212">
        <v>-1.3</v>
      </c>
      <c r="C212">
        <v>-43.95</v>
      </c>
      <c r="D212">
        <v>-1.34</v>
      </c>
      <c r="E212">
        <v>-44.46</v>
      </c>
      <c r="F212">
        <f>_10sept_0_106[[#This Row],[H_mag]]-40</f>
        <v>-41.3</v>
      </c>
      <c r="G212">
        <f>_10sept_0_106[[#This Row],[V_mag]]-40</f>
        <v>-41.34</v>
      </c>
      <c r="H212">
        <f>(10^(_10sept_0_106[[#This Row],[H_mag_adj]]/20)*COS(RADIANS(_10sept_0_106[[#This Row],[H_phase]])))*0.6</f>
        <v>3.7192126533982985E-3</v>
      </c>
      <c r="I212">
        <f>(10^(_10sept_0_106[[#This Row],[H_mag_adj]]/20)*SIN(RADIANS(_10sept_0_106[[#This Row],[H_phase]])))*0.6</f>
        <v>-3.5853348414945814E-3</v>
      </c>
      <c r="J212">
        <f>(10^(_10sept_0_106[[#This Row],[V_mag_adj]]/20)*COS(RADIANS(_10sept_0_106[[#This Row],[V_phase]])))*0.6</f>
        <v>3.6702111047433863E-3</v>
      </c>
      <c r="K212">
        <f>(10^(_10sept_0_106[[#This Row],[V_mag_adj]]/20)*SIN(RADIANS(_10sept_0_106[[#This Row],[V_phase]])))*0.6</f>
        <v>-3.6016731806584566E-3</v>
      </c>
    </row>
    <row r="213" spans="1:11" x14ac:dyDescent="0.25">
      <c r="A213">
        <v>30</v>
      </c>
      <c r="B213">
        <v>-1.53</v>
      </c>
      <c r="C213">
        <v>-49.43</v>
      </c>
      <c r="D213">
        <v>-1.55</v>
      </c>
      <c r="E213">
        <v>-50.02</v>
      </c>
      <c r="F213">
        <f>_10sept_0_106[[#This Row],[H_mag]]-40</f>
        <v>-41.53</v>
      </c>
      <c r="G213">
        <f>_10sept_0_106[[#This Row],[V_mag]]-40</f>
        <v>-41.55</v>
      </c>
      <c r="H213">
        <f>(10^(_10sept_0_106[[#This Row],[H_mag_adj]]/20)*COS(RADIANS(_10sept_0_106[[#This Row],[H_phase]])))*0.6</f>
        <v>3.2720214398092051E-3</v>
      </c>
      <c r="I213">
        <f>(10^(_10sept_0_106[[#This Row],[H_mag_adj]]/20)*SIN(RADIANS(_10sept_0_106[[#This Row],[H_phase]])))*0.6</f>
        <v>-3.8215807218017605E-3</v>
      </c>
      <c r="J213">
        <f>(10^(_10sept_0_106[[#This Row],[V_mag_adj]]/20)*COS(RADIANS(_10sept_0_106[[#This Row],[V_phase]])))*0.6</f>
        <v>3.2250616156988643E-3</v>
      </c>
      <c r="K213">
        <f>(10^(_10sept_0_106[[#This Row],[V_mag_adj]]/20)*SIN(RADIANS(_10sept_0_106[[#This Row],[V_phase]])))*0.6</f>
        <v>-3.8462045487763249E-3</v>
      </c>
    </row>
    <row r="214" spans="1:11" x14ac:dyDescent="0.25">
      <c r="A214">
        <v>31</v>
      </c>
      <c r="B214">
        <v>-1.76</v>
      </c>
      <c r="C214">
        <v>-55.01</v>
      </c>
      <c r="D214">
        <v>-1.8</v>
      </c>
      <c r="E214">
        <v>-55.67</v>
      </c>
      <c r="F214">
        <f>_10sept_0_106[[#This Row],[H_mag]]-40</f>
        <v>-41.76</v>
      </c>
      <c r="G214">
        <f>_10sept_0_106[[#This Row],[V_mag]]-40</f>
        <v>-41.8</v>
      </c>
      <c r="H214">
        <f>(10^(_10sept_0_106[[#This Row],[H_mag_adj]]/20)*COS(RADIANS(_10sept_0_106[[#This Row],[H_phase]])))*0.6</f>
        <v>2.8095339207045034E-3</v>
      </c>
      <c r="I214">
        <f>(10^(_10sept_0_106[[#This Row],[H_mag_adj]]/20)*SIN(RADIANS(_10sept_0_106[[#This Row],[H_phase]])))*0.6</f>
        <v>-4.0139211302791114E-3</v>
      </c>
      <c r="J214">
        <f>(10^(_10sept_0_106[[#This Row],[V_mag_adj]]/20)*COS(RADIANS(_10sept_0_106[[#This Row],[V_phase]])))*0.6</f>
        <v>2.7504161485981632E-3</v>
      </c>
      <c r="K214">
        <f>(10^(_10sept_0_106[[#This Row],[V_mag_adj]]/20)*SIN(RADIANS(_10sept_0_106[[#This Row],[V_phase]])))*0.6</f>
        <v>-4.0274278563127465E-3</v>
      </c>
    </row>
    <row r="215" spans="1:11" x14ac:dyDescent="0.25">
      <c r="A215">
        <v>32</v>
      </c>
      <c r="B215">
        <v>-2.0099999999999998</v>
      </c>
      <c r="C215">
        <v>-61.12</v>
      </c>
      <c r="D215">
        <v>-2.04</v>
      </c>
      <c r="E215">
        <v>-61.56</v>
      </c>
      <c r="F215">
        <f>_10sept_0_106[[#This Row],[H_mag]]-40</f>
        <v>-42.01</v>
      </c>
      <c r="G215">
        <f>_10sept_0_106[[#This Row],[V_mag]]-40</f>
        <v>-42.04</v>
      </c>
      <c r="H215">
        <f>(10^(_10sept_0_106[[#This Row],[H_mag_adj]]/20)*COS(RADIANS(_10sept_0_106[[#This Row],[H_phase]])))*0.6</f>
        <v>2.2992038779258307E-3</v>
      </c>
      <c r="I215">
        <f>(10^(_10sept_0_106[[#This Row],[H_mag_adj]]/20)*SIN(RADIANS(_10sept_0_106[[#This Row],[H_phase]])))*0.6</f>
        <v>-4.1684390496431554E-3</v>
      </c>
      <c r="J215">
        <f>(10^(_10sept_0_106[[#This Row],[V_mag_adj]]/20)*COS(RADIANS(_10sept_0_106[[#This Row],[V_phase]])))*0.6</f>
        <v>2.2593082168636041E-3</v>
      </c>
      <c r="K215">
        <f>(10^(_10sept_0_106[[#This Row],[V_mag_adj]]/20)*SIN(RADIANS(_10sept_0_106[[#This Row],[V_phase]])))*0.6</f>
        <v>-4.171539682316025E-3</v>
      </c>
    </row>
    <row r="216" spans="1:11" x14ac:dyDescent="0.25">
      <c r="A216">
        <v>33</v>
      </c>
      <c r="B216">
        <v>-2.25</v>
      </c>
      <c r="C216">
        <v>-66.849999999999994</v>
      </c>
      <c r="D216">
        <v>-2.29</v>
      </c>
      <c r="E216">
        <v>-67.28</v>
      </c>
      <c r="F216">
        <f>_10sept_0_106[[#This Row],[H_mag]]-40</f>
        <v>-42.25</v>
      </c>
      <c r="G216">
        <f>_10sept_0_106[[#This Row],[V_mag]]-40</f>
        <v>-42.29</v>
      </c>
      <c r="H216">
        <f>(10^(_10sept_0_106[[#This Row],[H_mag_adj]]/20)*COS(RADIANS(_10sept_0_106[[#This Row],[H_phase]])))*0.6</f>
        <v>1.8205311371049403E-3</v>
      </c>
      <c r="I216">
        <f>(10^(_10sept_0_106[[#This Row],[H_mag_adj]]/20)*SIN(RADIANS(_10sept_0_106[[#This Row],[H_phase]])))*0.6</f>
        <v>-4.2578754732701804E-3</v>
      </c>
      <c r="J216">
        <f>(10^(_10sept_0_106[[#This Row],[V_mag_adj]]/20)*COS(RADIANS(_10sept_0_106[[#This Row],[V_phase]])))*0.6</f>
        <v>1.7803076441750322E-3</v>
      </c>
      <c r="K216">
        <f>(10^(_10sept_0_106[[#This Row],[V_mag_adj]]/20)*SIN(RADIANS(_10sept_0_106[[#This Row],[V_phase]])))*0.6</f>
        <v>-4.2517929839396354E-3</v>
      </c>
    </row>
    <row r="217" spans="1:11" x14ac:dyDescent="0.25">
      <c r="A217">
        <v>34</v>
      </c>
      <c r="B217">
        <v>-2.5</v>
      </c>
      <c r="C217">
        <v>-73.17</v>
      </c>
      <c r="D217">
        <v>-2.54</v>
      </c>
      <c r="E217">
        <v>-73.459999999999994</v>
      </c>
      <c r="F217">
        <f>_10sept_0_106[[#This Row],[H_mag]]-40</f>
        <v>-42.5</v>
      </c>
      <c r="G217">
        <f>_10sept_0_106[[#This Row],[V_mag]]-40</f>
        <v>-42.54</v>
      </c>
      <c r="H217">
        <f>(10^(_10sept_0_106[[#This Row],[H_mag_adj]]/20)*COS(RADIANS(_10sept_0_106[[#This Row],[H_phase]])))*0.6</f>
        <v>1.3027147594416087E-3</v>
      </c>
      <c r="I217">
        <f>(10^(_10sept_0_106[[#This Row],[H_mag_adj]]/20)*SIN(RADIANS(_10sept_0_106[[#This Row],[H_phase]])))*0.6</f>
        <v>-4.3066485766063561E-3</v>
      </c>
      <c r="J217">
        <f>(10^(_10sept_0_106[[#This Row],[V_mag_adj]]/20)*COS(RADIANS(_10sept_0_106[[#This Row],[V_phase]])))*0.6</f>
        <v>1.2750150565178115E-3</v>
      </c>
      <c r="K217">
        <f>(10^(_10sept_0_106[[#This Row],[V_mag_adj]]/20)*SIN(RADIANS(_10sept_0_106[[#This Row],[V_phase]])))*0.6</f>
        <v>-4.2933697216990712E-3</v>
      </c>
    </row>
    <row r="218" spans="1:11" x14ac:dyDescent="0.25">
      <c r="A218">
        <v>35</v>
      </c>
      <c r="B218">
        <v>-2.73</v>
      </c>
      <c r="C218">
        <v>-79.7</v>
      </c>
      <c r="D218">
        <v>-2.76</v>
      </c>
      <c r="E218">
        <v>-80.19</v>
      </c>
      <c r="F218">
        <f>_10sept_0_106[[#This Row],[H_mag]]-40</f>
        <v>-42.73</v>
      </c>
      <c r="G218">
        <f>_10sept_0_106[[#This Row],[V_mag]]-40</f>
        <v>-42.76</v>
      </c>
      <c r="H218">
        <f>(10^(_10sept_0_106[[#This Row],[H_mag_adj]]/20)*COS(RADIANS(_10sept_0_106[[#This Row],[H_phase]])))*0.6</f>
        <v>7.8347319981829833E-4</v>
      </c>
      <c r="I218">
        <f>(10^(_10sept_0_106[[#This Row],[H_mag_adj]]/20)*SIN(RADIANS(_10sept_0_106[[#This Row],[H_phase]])))*0.6</f>
        <v>-4.3111745479301605E-3</v>
      </c>
      <c r="J218">
        <f>(10^(_10sept_0_106[[#This Row],[V_mag_adj]]/20)*COS(RADIANS(_10sept_0_106[[#This Row],[V_phase]])))*0.6</f>
        <v>7.4400121303807567E-4</v>
      </c>
      <c r="K218">
        <f>(10^(_10sept_0_106[[#This Row],[V_mag_adj]]/20)*SIN(RADIANS(_10sept_0_106[[#This Row],[V_phase]])))*0.6</f>
        <v>-4.3028300193125859E-3</v>
      </c>
    </row>
    <row r="219" spans="1:11" x14ac:dyDescent="0.25">
      <c r="A219">
        <v>36</v>
      </c>
      <c r="B219">
        <v>-2.94</v>
      </c>
      <c r="C219">
        <v>-86.12</v>
      </c>
      <c r="D219">
        <v>-2.97</v>
      </c>
      <c r="E219">
        <v>-86.77</v>
      </c>
      <c r="F219">
        <f>_10sept_0_106[[#This Row],[H_mag]]-40</f>
        <v>-42.94</v>
      </c>
      <c r="G219">
        <f>_10sept_0_106[[#This Row],[V_mag]]-40</f>
        <v>-42.97</v>
      </c>
      <c r="H219">
        <f>(10^(_10sept_0_106[[#This Row],[H_mag_adj]]/20)*COS(RADIANS(_10sept_0_106[[#This Row],[H_phase]])))*0.6</f>
        <v>2.8941988004815063E-4</v>
      </c>
      <c r="I219">
        <f>(10^(_10sept_0_106[[#This Row],[H_mag_adj]]/20)*SIN(RADIANS(_10sept_0_106[[#This Row],[H_phase]])))*0.6</f>
        <v>-4.2673148542395024E-3</v>
      </c>
      <c r="J219">
        <f>(10^(_10sept_0_106[[#This Row],[V_mag_adj]]/20)*COS(RADIANS(_10sept_0_106[[#This Row],[V_phase]])))*0.6</f>
        <v>2.4016022484762319E-4</v>
      </c>
      <c r="K219">
        <f>(10^(_10sept_0_106[[#This Row],[V_mag_adj]]/20)*SIN(RADIANS(_10sept_0_106[[#This Row],[V_phase]])))*0.6</f>
        <v>-4.2555998142081181E-3</v>
      </c>
    </row>
    <row r="220" spans="1:11" x14ac:dyDescent="0.25">
      <c r="A220">
        <v>37</v>
      </c>
      <c r="B220">
        <v>-3.14</v>
      </c>
      <c r="C220">
        <v>-93.02</v>
      </c>
      <c r="D220">
        <v>-3.15</v>
      </c>
      <c r="E220">
        <v>-93.88</v>
      </c>
      <c r="F220">
        <f>_10sept_0_106[[#This Row],[H_mag]]-40</f>
        <v>-43.14</v>
      </c>
      <c r="G220">
        <f>_10sept_0_106[[#This Row],[V_mag]]-40</f>
        <v>-43.15</v>
      </c>
      <c r="H220">
        <f>(10^(_10sept_0_106[[#This Row],[H_mag_adj]]/20)*COS(RADIANS(_10sept_0_106[[#This Row],[H_phase]])))*0.6</f>
        <v>-2.2020868683961467E-4</v>
      </c>
      <c r="I220">
        <f>(10^(_10sept_0_106[[#This Row],[H_mag_adj]]/20)*SIN(RADIANS(_10sept_0_106[[#This Row],[H_phase]])))*0.6</f>
        <v>-4.1739542570656809E-3</v>
      </c>
      <c r="J220">
        <f>(10^(_10sept_0_106[[#This Row],[V_mag_adj]]/20)*COS(RADIANS(_10sept_0_106[[#This Row],[V_phase]])))*0.6</f>
        <v>-2.825064444044191E-4</v>
      </c>
      <c r="K220">
        <f>(10^(_10sept_0_106[[#This Row],[V_mag_adj]]/20)*SIN(RADIANS(_10sept_0_106[[#This Row],[V_phase]])))*0.6</f>
        <v>-4.1653805758774974E-3</v>
      </c>
    </row>
    <row r="221" spans="1:11" x14ac:dyDescent="0.25">
      <c r="A221">
        <v>38</v>
      </c>
      <c r="B221">
        <v>-3.31</v>
      </c>
      <c r="C221">
        <v>-100.43</v>
      </c>
      <c r="D221">
        <v>-3.33</v>
      </c>
      <c r="E221">
        <v>-100.92</v>
      </c>
      <c r="F221">
        <f>_10sept_0_106[[#This Row],[H_mag]]-40</f>
        <v>-43.31</v>
      </c>
      <c r="G221">
        <f>_10sept_0_106[[#This Row],[V_mag]]-40</f>
        <v>-43.33</v>
      </c>
      <c r="H221">
        <f>(10^(_10sept_0_106[[#This Row],[H_mag_adj]]/20)*COS(RADIANS(_10sept_0_106[[#This Row],[H_phase]])))*0.6</f>
        <v>-7.420132819498694E-4</v>
      </c>
      <c r="I221">
        <f>(10^(_10sept_0_106[[#This Row],[H_mag_adj]]/20)*SIN(RADIANS(_10sept_0_106[[#This Row],[H_phase]])))*0.6</f>
        <v>-4.031023937007115E-3</v>
      </c>
      <c r="J221">
        <f>(10^(_10sept_0_106[[#This Row],[V_mag_adj]]/20)*COS(RADIANS(_10sept_0_106[[#This Row],[V_phase]])))*0.6</f>
        <v>-7.7467369323608337E-4</v>
      </c>
      <c r="K221">
        <f>(10^(_10sept_0_106[[#This Row],[V_mag_adj]]/20)*SIN(RADIANS(_10sept_0_106[[#This Row],[V_phase]])))*0.6</f>
        <v>-4.0152746577322602E-3</v>
      </c>
    </row>
    <row r="222" spans="1:11" x14ac:dyDescent="0.25">
      <c r="A222">
        <v>39</v>
      </c>
      <c r="B222">
        <v>-3.46</v>
      </c>
      <c r="C222">
        <v>-107.94</v>
      </c>
      <c r="D222">
        <v>-3.49</v>
      </c>
      <c r="E222">
        <v>-108.72</v>
      </c>
      <c r="F222">
        <f>_10sept_0_106[[#This Row],[H_mag]]-40</f>
        <v>-43.46</v>
      </c>
      <c r="G222">
        <f>_10sept_0_106[[#This Row],[V_mag]]-40</f>
        <v>-43.49</v>
      </c>
      <c r="H222">
        <f>(10^(_10sept_0_106[[#This Row],[H_mag_adj]]/20)*COS(RADIANS(_10sept_0_106[[#This Row],[H_phase]])))*0.6</f>
        <v>-1.2408846411024754E-3</v>
      </c>
      <c r="I222">
        <f>(10^(_10sept_0_106[[#This Row],[H_mag_adj]]/20)*SIN(RADIANS(_10sept_0_106[[#This Row],[H_phase]])))*0.6</f>
        <v>-3.8327022674568027E-3</v>
      </c>
      <c r="J222">
        <f>(10^(_10sept_0_106[[#This Row],[V_mag_adj]]/20)*COS(RADIANS(_10sept_0_106[[#This Row],[V_phase]])))*0.6</f>
        <v>-1.2884868286644566E-3</v>
      </c>
      <c r="K222">
        <f>(10^(_10sept_0_106[[#This Row],[V_mag_adj]]/20)*SIN(RADIANS(_10sept_0_106[[#This Row],[V_phase]])))*0.6</f>
        <v>-3.8022993888839453E-3</v>
      </c>
    </row>
    <row r="223" spans="1:11" x14ac:dyDescent="0.25">
      <c r="A223">
        <v>40</v>
      </c>
      <c r="B223">
        <v>-3.6</v>
      </c>
      <c r="C223">
        <v>-115.51</v>
      </c>
      <c r="D223">
        <v>-3.62</v>
      </c>
      <c r="E223">
        <v>-116.32</v>
      </c>
      <c r="F223">
        <f>_10sept_0_106[[#This Row],[H_mag]]-40</f>
        <v>-43.6</v>
      </c>
      <c r="G223">
        <f>_10sept_0_106[[#This Row],[V_mag]]-40</f>
        <v>-43.62</v>
      </c>
      <c r="H223">
        <f>(10^(_10sept_0_106[[#This Row],[H_mag_adj]]/20)*COS(RADIANS(_10sept_0_106[[#This Row],[H_phase]])))*0.6</f>
        <v>-1.7072396173408264E-3</v>
      </c>
      <c r="I223">
        <f>(10^(_10sept_0_106[[#This Row],[H_mag_adj]]/20)*SIN(RADIANS(_10sept_0_106[[#This Row],[H_phase]])))*0.6</f>
        <v>-3.5776951867966486E-3</v>
      </c>
      <c r="J223">
        <f>(10^(_10sept_0_106[[#This Row],[V_mag_adj]]/20)*COS(RADIANS(_10sept_0_106[[#This Row],[V_phase]])))*0.6</f>
        <v>-1.7536033323605315E-3</v>
      </c>
      <c r="K223">
        <f>(10^(_10sept_0_106[[#This Row],[V_mag_adj]]/20)*SIN(RADIANS(_10sept_0_106[[#This Row],[V_phase]])))*0.6</f>
        <v>-3.5450308070467604E-3</v>
      </c>
    </row>
    <row r="224" spans="1:11" x14ac:dyDescent="0.25">
      <c r="A224">
        <v>41</v>
      </c>
      <c r="B224">
        <v>-3.73</v>
      </c>
      <c r="C224">
        <v>-123.76</v>
      </c>
      <c r="D224">
        <v>-3.75</v>
      </c>
      <c r="E224">
        <v>-124.48</v>
      </c>
      <c r="F224">
        <f>_10sept_0_106[[#This Row],[H_mag]]-40</f>
        <v>-43.73</v>
      </c>
      <c r="G224">
        <f>_10sept_0_106[[#This Row],[V_mag]]-40</f>
        <v>-43.75</v>
      </c>
      <c r="H224">
        <f>(10^(_10sept_0_106[[#This Row],[H_mag_adj]]/20)*COS(RADIANS(_10sept_0_106[[#This Row],[H_phase]])))*0.6</f>
        <v>-2.1702193843339741E-3</v>
      </c>
      <c r="I224">
        <f>(10^(_10sept_0_106[[#This Row],[H_mag_adj]]/20)*SIN(RADIANS(_10sept_0_106[[#This Row],[H_phase]])))*0.6</f>
        <v>-3.2467359919840346E-3</v>
      </c>
      <c r="J224">
        <f>(10^(_10sept_0_106[[#This Row],[V_mag_adj]]/20)*COS(RADIANS(_10sept_0_106[[#This Row],[V_phase]])))*0.6</f>
        <v>-2.2057618407145835E-3</v>
      </c>
      <c r="K224">
        <f>(10^(_10sept_0_106[[#This Row],[V_mag_adj]]/20)*SIN(RADIANS(_10sept_0_106[[#This Row],[V_phase]])))*0.6</f>
        <v>-3.2118046057436869E-3</v>
      </c>
    </row>
    <row r="225" spans="1:11" x14ac:dyDescent="0.25">
      <c r="A225">
        <v>42</v>
      </c>
      <c r="B225">
        <v>-3.84</v>
      </c>
      <c r="C225">
        <v>-131.94999999999999</v>
      </c>
      <c r="D225">
        <v>-3.87</v>
      </c>
      <c r="E225">
        <v>-132.66999999999999</v>
      </c>
      <c r="F225">
        <f>_10sept_0_106[[#This Row],[H_mag]]-40</f>
        <v>-43.84</v>
      </c>
      <c r="G225">
        <f>_10sept_0_106[[#This Row],[V_mag]]-40</f>
        <v>-43.87</v>
      </c>
      <c r="H225">
        <f>(10^(_10sept_0_106[[#This Row],[H_mag_adj]]/20)*COS(RADIANS(_10sept_0_106[[#This Row],[H_phase]])))*0.6</f>
        <v>-2.5777503893747453E-3</v>
      </c>
      <c r="I225">
        <f>(10^(_10sept_0_106[[#This Row],[H_mag_adj]]/20)*SIN(RADIANS(_10sept_0_106[[#This Row],[H_phase]])))*0.6</f>
        <v>-2.8679109124455267E-3</v>
      </c>
      <c r="J225">
        <f>(10^(_10sept_0_106[[#This Row],[V_mag_adj]]/20)*COS(RADIANS(_10sept_0_106[[#This Row],[V_phase]])))*0.6</f>
        <v>-2.6045737118107902E-3</v>
      </c>
      <c r="K225">
        <f>(10^(_10sept_0_106[[#This Row],[V_mag_adj]]/20)*SIN(RADIANS(_10sept_0_106[[#This Row],[V_phase]])))*0.6</f>
        <v>-2.8255164992018714E-3</v>
      </c>
    </row>
    <row r="226" spans="1:11" x14ac:dyDescent="0.25">
      <c r="A226">
        <v>43</v>
      </c>
      <c r="B226">
        <v>-3.97</v>
      </c>
      <c r="C226">
        <v>-140.81</v>
      </c>
      <c r="D226">
        <v>-4.01</v>
      </c>
      <c r="E226">
        <v>-141.44</v>
      </c>
      <c r="F226">
        <f>_10sept_0_106[[#This Row],[H_mag]]-40</f>
        <v>-43.97</v>
      </c>
      <c r="G226">
        <f>_10sept_0_106[[#This Row],[V_mag]]-40</f>
        <v>-44.01</v>
      </c>
      <c r="H226">
        <f>(10^(_10sept_0_106[[#This Row],[H_mag_adj]]/20)*COS(RADIANS(_10sept_0_106[[#This Row],[H_phase]])))*0.6</f>
        <v>-2.944310808450951E-3</v>
      </c>
      <c r="I226">
        <f>(10^(_10sept_0_106[[#This Row],[H_mag_adj]]/20)*SIN(RADIANS(_10sept_0_106[[#This Row],[H_phase]])))*0.6</f>
        <v>-2.4004657251920458E-3</v>
      </c>
      <c r="J226">
        <f>(10^(_10sept_0_106[[#This Row],[V_mag_adj]]/20)*COS(RADIANS(_10sept_0_106[[#This Row],[V_phase]])))*0.6</f>
        <v>-2.9568784592507425E-3</v>
      </c>
      <c r="K226">
        <f>(10^(_10sept_0_106[[#This Row],[V_mag_adj]]/20)*SIN(RADIANS(_10sept_0_106[[#This Row],[V_phase]])))*0.6</f>
        <v>-2.3570671518051388E-3</v>
      </c>
    </row>
    <row r="227" spans="1:11" x14ac:dyDescent="0.25">
      <c r="A227">
        <v>44</v>
      </c>
      <c r="B227">
        <v>-4.09</v>
      </c>
      <c r="C227">
        <v>-149.66999999999999</v>
      </c>
      <c r="D227">
        <v>-4.13</v>
      </c>
      <c r="E227">
        <v>-150.04</v>
      </c>
      <c r="F227">
        <f>_10sept_0_106[[#This Row],[H_mag]]-40</f>
        <v>-44.09</v>
      </c>
      <c r="G227">
        <f>_10sept_0_106[[#This Row],[V_mag]]-40</f>
        <v>-44.13</v>
      </c>
      <c r="H227">
        <f>(10^(_10sept_0_106[[#This Row],[H_mag_adj]]/20)*COS(RADIANS(_10sept_0_106[[#This Row],[H_phase]])))*0.6</f>
        <v>-3.2339112505520616E-3</v>
      </c>
      <c r="I227">
        <f>(10^(_10sept_0_106[[#This Row],[H_mag_adj]]/20)*SIN(RADIANS(_10sept_0_106[[#This Row],[H_phase]])))*0.6</f>
        <v>-1.892017321249548E-3</v>
      </c>
      <c r="J227">
        <f>(10^(_10sept_0_106[[#This Row],[V_mag_adj]]/20)*COS(RADIANS(_10sept_0_106[[#This Row],[V_phase]])))*0.6</f>
        <v>-3.2311475506800417E-3</v>
      </c>
      <c r="K227">
        <f>(10^(_10sept_0_106[[#This Row],[V_mag_adj]]/20)*SIN(RADIANS(_10sept_0_106[[#This Row],[V_phase]])))*0.6</f>
        <v>-1.8624974307850312E-3</v>
      </c>
    </row>
    <row r="228" spans="1:11" x14ac:dyDescent="0.25">
      <c r="A228">
        <v>45</v>
      </c>
      <c r="B228">
        <v>-4.22</v>
      </c>
      <c r="C228">
        <v>-158.41</v>
      </c>
      <c r="D228">
        <v>-4.26</v>
      </c>
      <c r="E228">
        <v>-159.03</v>
      </c>
      <c r="F228">
        <f>_10sept_0_106[[#This Row],[H_mag]]-40</f>
        <v>-44.22</v>
      </c>
      <c r="G228">
        <f>_10sept_0_106[[#This Row],[V_mag]]-40</f>
        <v>-44.26</v>
      </c>
      <c r="H228">
        <f>(10^(_10sept_0_106[[#This Row],[H_mag_adj]]/20)*COS(RADIANS(_10sept_0_106[[#This Row],[H_phase]])))*0.6</f>
        <v>-3.4320990433252731E-3</v>
      </c>
      <c r="I228">
        <f>(10^(_10sept_0_106[[#This Row],[H_mag_adj]]/20)*SIN(RADIANS(_10sept_0_106[[#This Row],[H_phase]])))*0.6</f>
        <v>-1.3581712729332431E-3</v>
      </c>
      <c r="J228">
        <f>(10^(_10sept_0_106[[#This Row],[V_mag_adj]]/20)*COS(RADIANS(_10sept_0_106[[#This Row],[V_phase]])))*0.6</f>
        <v>-3.4307589813258933E-3</v>
      </c>
      <c r="K228">
        <f>(10^(_10sept_0_106[[#This Row],[V_mag_adj]]/20)*SIN(RADIANS(_10sept_0_106[[#This Row],[V_phase]])))*0.6</f>
        <v>-1.3148843648355976E-3</v>
      </c>
    </row>
    <row r="229" spans="1:11" x14ac:dyDescent="0.25">
      <c r="A229">
        <v>46</v>
      </c>
      <c r="B229">
        <v>-4.38</v>
      </c>
      <c r="C229">
        <v>-167.76</v>
      </c>
      <c r="D229">
        <v>-4.41</v>
      </c>
      <c r="E229">
        <v>-168.13</v>
      </c>
      <c r="F229">
        <f>_10sept_0_106[[#This Row],[H_mag]]-40</f>
        <v>-44.38</v>
      </c>
      <c r="G229">
        <f>_10sept_0_106[[#This Row],[V_mag]]-40</f>
        <v>-44.41</v>
      </c>
      <c r="H229">
        <f>(10^(_10sept_0_106[[#This Row],[H_mag_adj]]/20)*COS(RADIANS(_10sept_0_106[[#This Row],[H_phase]])))*0.6</f>
        <v>-3.5413184625734178E-3</v>
      </c>
      <c r="I229">
        <f>(10^(_10sept_0_106[[#This Row],[H_mag_adj]]/20)*SIN(RADIANS(_10sept_0_106[[#This Row],[H_phase]])))*0.6</f>
        <v>-7.6824842073283401E-4</v>
      </c>
      <c r="J229">
        <f>(10^(_10sept_0_106[[#This Row],[V_mag_adj]]/20)*COS(RADIANS(_10sept_0_106[[#This Row],[V_phase]])))*0.6</f>
        <v>-3.5339786867819084E-3</v>
      </c>
      <c r="K229">
        <f>(10^(_10sept_0_106[[#This Row],[V_mag_adj]]/20)*SIN(RADIANS(_10sept_0_106[[#This Row],[V_phase]])))*0.6</f>
        <v>-7.4279376974524362E-4</v>
      </c>
    </row>
    <row r="230" spans="1:11" x14ac:dyDescent="0.25">
      <c r="A230">
        <v>47</v>
      </c>
      <c r="B230">
        <v>-4.54</v>
      </c>
      <c r="C230">
        <v>-177.53</v>
      </c>
      <c r="D230">
        <v>-4.59</v>
      </c>
      <c r="E230">
        <v>-177.89</v>
      </c>
      <c r="F230">
        <f>_10sept_0_106[[#This Row],[H_mag]]-40</f>
        <v>-44.54</v>
      </c>
      <c r="G230">
        <f>_10sept_0_106[[#This Row],[V_mag]]-40</f>
        <v>-44.59</v>
      </c>
      <c r="H230">
        <f>(10^(_10sept_0_106[[#This Row],[H_mag_adj]]/20)*COS(RADIANS(_10sept_0_106[[#This Row],[H_phase]])))*0.6</f>
        <v>-3.5542467102484912E-3</v>
      </c>
      <c r="I230">
        <f>(10^(_10sept_0_106[[#This Row],[H_mag_adj]]/20)*SIN(RADIANS(_10sept_0_106[[#This Row],[H_phase]])))*0.6</f>
        <v>-1.5331725834520727E-4</v>
      </c>
      <c r="J230">
        <f>(10^(_10sept_0_106[[#This Row],[V_mag_adj]]/20)*COS(RADIANS(_10sept_0_106[[#This Row],[V_phase]])))*0.6</f>
        <v>-3.5347336269452205E-3</v>
      </c>
      <c r="K230">
        <f>(10^(_10sept_0_106[[#This Row],[V_mag_adj]]/20)*SIN(RADIANS(_10sept_0_106[[#This Row],[V_phase]])))*0.6</f>
        <v>-1.3023055900231192E-4</v>
      </c>
    </row>
    <row r="231" spans="1:11" x14ac:dyDescent="0.25">
      <c r="A231">
        <v>48</v>
      </c>
      <c r="B231">
        <v>-4.71</v>
      </c>
      <c r="C231">
        <v>172.73</v>
      </c>
      <c r="D231">
        <v>-4.76</v>
      </c>
      <c r="E231">
        <v>172.45</v>
      </c>
      <c r="F231">
        <f>_10sept_0_106[[#This Row],[H_mag]]-40</f>
        <v>-44.71</v>
      </c>
      <c r="G231">
        <f>_10sept_0_106[[#This Row],[V_mag]]-40</f>
        <v>-44.76</v>
      </c>
      <c r="H231">
        <f>(10^(_10sept_0_106[[#This Row],[H_mag_adj]]/20)*COS(RADIANS(_10sept_0_106[[#This Row],[H_phase]])))*0.6</f>
        <v>-3.4605551667572518E-3</v>
      </c>
      <c r="I231">
        <f>(10^(_10sept_0_106[[#This Row],[H_mag_adj]]/20)*SIN(RADIANS(_10sept_0_106[[#This Row],[H_phase]])))*0.6</f>
        <v>4.4146578717383907E-4</v>
      </c>
      <c r="J231">
        <f>(10^(_10sept_0_106[[#This Row],[V_mag_adj]]/20)*COS(RADIANS(_10sept_0_106[[#This Row],[V_phase]])))*0.6</f>
        <v>-3.4385057338681955E-3</v>
      </c>
      <c r="K231">
        <f>(10^(_10sept_0_106[[#This Row],[V_mag_adj]]/20)*SIN(RADIANS(_10sept_0_106[[#This Row],[V_phase]])))*0.6</f>
        <v>4.5574089030462201E-4</v>
      </c>
    </row>
    <row r="232" spans="1:11" x14ac:dyDescent="0.25">
      <c r="A232">
        <v>49</v>
      </c>
      <c r="B232">
        <v>-4.93</v>
      </c>
      <c r="C232">
        <v>163.03</v>
      </c>
      <c r="D232">
        <v>-4.99</v>
      </c>
      <c r="E232">
        <v>162.72999999999999</v>
      </c>
      <c r="F232">
        <f>_10sept_0_106[[#This Row],[H_mag]]-40</f>
        <v>-44.93</v>
      </c>
      <c r="G232">
        <f>_10sept_0_106[[#This Row],[V_mag]]-40</f>
        <v>-44.99</v>
      </c>
      <c r="H232">
        <f>(10^(_10sept_0_106[[#This Row],[H_mag_adj]]/20)*COS(RADIANS(_10sept_0_106[[#This Row],[H_phase]])))*0.6</f>
        <v>-3.2532468870418627E-3</v>
      </c>
      <c r="I232">
        <f>(10^(_10sept_0_106[[#This Row],[H_mag_adj]]/20)*SIN(RADIANS(_10sept_0_106[[#This Row],[H_phase]])))*0.6</f>
        <v>9.9275507103089113E-4</v>
      </c>
      <c r="J232">
        <f>(10^(_10sept_0_106[[#This Row],[V_mag_adj]]/20)*COS(RADIANS(_10sept_0_106[[#This Row],[V_phase]])))*0.6</f>
        <v>-3.225645158620118E-3</v>
      </c>
      <c r="K232">
        <f>(10^(_10sept_0_106[[#This Row],[V_mag_adj]]/20)*SIN(RADIANS(_10sept_0_106[[#This Row],[V_phase]])))*0.6</f>
        <v>1.0028241010402222E-3</v>
      </c>
    </row>
    <row r="233" spans="1:11" x14ac:dyDescent="0.25">
      <c r="A233">
        <v>50</v>
      </c>
      <c r="B233">
        <v>-5.19</v>
      </c>
      <c r="C233">
        <v>152.22</v>
      </c>
      <c r="D233">
        <v>-5.23</v>
      </c>
      <c r="E233">
        <v>151.91999999999999</v>
      </c>
      <c r="F233">
        <f>_10sept_0_106[[#This Row],[H_mag]]-40</f>
        <v>-45.19</v>
      </c>
      <c r="G233">
        <f>_10sept_0_106[[#This Row],[V_mag]]-40</f>
        <v>-45.230000000000004</v>
      </c>
      <c r="H233">
        <f>(10^(_10sept_0_106[[#This Row],[H_mag_adj]]/20)*COS(RADIANS(_10sept_0_106[[#This Row],[H_phase]])))*0.6</f>
        <v>-2.920577529677336E-3</v>
      </c>
      <c r="I233">
        <f>(10^(_10sept_0_106[[#This Row],[H_mag_adj]]/20)*SIN(RADIANS(_10sept_0_106[[#This Row],[H_phase]])))*0.6</f>
        <v>1.538543218212775E-3</v>
      </c>
      <c r="J233">
        <f>(10^(_10sept_0_106[[#This Row],[V_mag_adj]]/20)*COS(RADIANS(_10sept_0_106[[#This Row],[V_phase]])))*0.6</f>
        <v>-2.8991001004199362E-3</v>
      </c>
      <c r="K233">
        <f>(10^(_10sept_0_106[[#This Row],[V_mag_adj]]/20)*SIN(RADIANS(_10sept_0_106[[#This Row],[V_phase]])))*0.6</f>
        <v>1.5466750389466573E-3</v>
      </c>
    </row>
    <row r="234" spans="1:11" x14ac:dyDescent="0.25">
      <c r="A234">
        <v>51</v>
      </c>
      <c r="B234">
        <v>-5.46</v>
      </c>
      <c r="C234">
        <v>141.19999999999999</v>
      </c>
      <c r="D234">
        <v>-5.5</v>
      </c>
      <c r="E234">
        <v>140.72999999999999</v>
      </c>
      <c r="F234">
        <f>_10sept_0_106[[#This Row],[H_mag]]-40</f>
        <v>-45.46</v>
      </c>
      <c r="G234">
        <f>_10sept_0_106[[#This Row],[V_mag]]-40</f>
        <v>-45.5</v>
      </c>
      <c r="H234">
        <f>(10^(_10sept_0_106[[#This Row],[H_mag_adj]]/20)*COS(RADIANS(_10sept_0_106[[#This Row],[H_phase]])))*0.6</f>
        <v>-2.4938887924575753E-3</v>
      </c>
      <c r="I234">
        <f>(10^(_10sept_0_106[[#This Row],[H_mag_adj]]/20)*SIN(RADIANS(_10sept_0_106[[#This Row],[H_phase]])))*0.6</f>
        <v>2.0051380694772556E-3</v>
      </c>
      <c r="J234">
        <f>(10^(_10sept_0_106[[#This Row],[V_mag_adj]]/20)*COS(RADIANS(_10sept_0_106[[#This Row],[V_phase]])))*0.6</f>
        <v>-2.4659744070295898E-3</v>
      </c>
      <c r="K234">
        <f>(10^(_10sept_0_106[[#This Row],[V_mag_adj]]/20)*SIN(RADIANS(_10sept_0_106[[#This Row],[V_phase]])))*0.6</f>
        <v>2.0162214105665789E-3</v>
      </c>
    </row>
    <row r="235" spans="1:11" x14ac:dyDescent="0.25">
      <c r="A235">
        <v>52</v>
      </c>
      <c r="B235">
        <v>-5.78</v>
      </c>
      <c r="C235">
        <v>130.61000000000001</v>
      </c>
      <c r="D235">
        <v>-5.82</v>
      </c>
      <c r="E235">
        <v>130.22</v>
      </c>
      <c r="F235">
        <f>_10sept_0_106[[#This Row],[H_mag]]-40</f>
        <v>-45.78</v>
      </c>
      <c r="G235">
        <f>_10sept_0_106[[#This Row],[V_mag]]-40</f>
        <v>-45.82</v>
      </c>
      <c r="H235">
        <f>(10^(_10sept_0_106[[#This Row],[H_mag_adj]]/20)*COS(RADIANS(_10sept_0_106[[#This Row],[H_phase]])))*0.6</f>
        <v>-2.0075668191546574E-3</v>
      </c>
      <c r="I235">
        <f>(10^(_10sept_0_106[[#This Row],[H_mag_adj]]/20)*SIN(RADIANS(_10sept_0_106[[#This Row],[H_phase]])))*0.6</f>
        <v>2.3414412213395935E-3</v>
      </c>
      <c r="J235">
        <f>(10^(_10sept_0_106[[#This Row],[V_mag_adj]]/20)*COS(RADIANS(_10sept_0_106[[#This Row],[V_phase]])))*0.6</f>
        <v>-1.9824322584197449E-3</v>
      </c>
      <c r="K235">
        <f>(10^(_10sept_0_106[[#This Row],[V_mag_adj]]/20)*SIN(RADIANS(_10sept_0_106[[#This Row],[V_phase]])))*0.6</f>
        <v>2.3442314668916833E-3</v>
      </c>
    </row>
    <row r="236" spans="1:11" x14ac:dyDescent="0.25">
      <c r="A236">
        <v>53</v>
      </c>
      <c r="B236">
        <v>-6.12</v>
      </c>
      <c r="C236">
        <v>120.08</v>
      </c>
      <c r="D236">
        <v>-6.17</v>
      </c>
      <c r="E236">
        <v>119.59</v>
      </c>
      <c r="F236">
        <f>_10sept_0_106[[#This Row],[H_mag]]-40</f>
        <v>-46.12</v>
      </c>
      <c r="G236">
        <f>_10sept_0_106[[#This Row],[V_mag]]-40</f>
        <v>-46.17</v>
      </c>
      <c r="H236">
        <f>(10^(_10sept_0_106[[#This Row],[H_mag_adj]]/20)*COS(RADIANS(_10sept_0_106[[#This Row],[H_phase]])))*0.6</f>
        <v>-1.4865169359084152E-3</v>
      </c>
      <c r="I236">
        <f>(10^(_10sept_0_106[[#This Row],[H_mag_adj]]/20)*SIN(RADIANS(_10sept_0_106[[#This Row],[H_phase]])))*0.6</f>
        <v>2.5664406069410097E-3</v>
      </c>
      <c r="J236">
        <f>(10^(_10sept_0_106[[#This Row],[V_mag_adj]]/20)*COS(RADIANS(_10sept_0_106[[#This Row],[V_phase]])))*0.6</f>
        <v>-1.4561081478580826E-3</v>
      </c>
      <c r="K236">
        <f>(10^(_10sept_0_106[[#This Row],[V_mag_adj]]/20)*SIN(RADIANS(_10sept_0_106[[#This Row],[V_phase]])))*0.6</f>
        <v>2.5642558502893338E-3</v>
      </c>
    </row>
    <row r="237" spans="1:11" x14ac:dyDescent="0.25">
      <c r="A237">
        <v>54</v>
      </c>
      <c r="B237">
        <v>-6.5</v>
      </c>
      <c r="C237">
        <v>108.46</v>
      </c>
      <c r="D237">
        <v>-6.55</v>
      </c>
      <c r="E237">
        <v>108.28</v>
      </c>
      <c r="F237">
        <f>_10sept_0_106[[#This Row],[H_mag]]-40</f>
        <v>-46.5</v>
      </c>
      <c r="G237">
        <f>_10sept_0_106[[#This Row],[V_mag]]-40</f>
        <v>-46.55</v>
      </c>
      <c r="H237">
        <f>(10^(_10sept_0_106[[#This Row],[H_mag_adj]]/20)*COS(RADIANS(_10sept_0_106[[#This Row],[H_phase]])))*0.6</f>
        <v>-8.9891885415732719E-4</v>
      </c>
      <c r="I237">
        <f>(10^(_10sept_0_106[[#This Row],[H_mag_adj]]/20)*SIN(RADIANS(_10sept_0_106[[#This Row],[H_phase]])))*0.6</f>
        <v>2.6928314081068063E-3</v>
      </c>
      <c r="J237">
        <f>(10^(_10sept_0_106[[#This Row],[V_mag_adj]]/20)*COS(RADIANS(_10sept_0_106[[#This Row],[V_phase]])))*0.6</f>
        <v>-8.8534350886608157E-4</v>
      </c>
      <c r="K237">
        <f>(10^(_10sept_0_106[[#This Row],[V_mag_adj]]/20)*SIN(RADIANS(_10sept_0_106[[#This Row],[V_phase]])))*0.6</f>
        <v>2.6801693651500812E-3</v>
      </c>
    </row>
    <row r="238" spans="1:11" x14ac:dyDescent="0.25">
      <c r="A238">
        <v>55</v>
      </c>
      <c r="B238">
        <v>-6.91</v>
      </c>
      <c r="C238">
        <v>96.49</v>
      </c>
      <c r="D238">
        <v>-6.97</v>
      </c>
      <c r="E238">
        <v>96.15</v>
      </c>
      <c r="F238">
        <f>_10sept_0_106[[#This Row],[H_mag]]-40</f>
        <v>-46.91</v>
      </c>
      <c r="G238">
        <f>_10sept_0_106[[#This Row],[V_mag]]-40</f>
        <v>-46.97</v>
      </c>
      <c r="H238">
        <f>(10^(_10sept_0_106[[#This Row],[H_mag_adj]]/20)*COS(RADIANS(_10sept_0_106[[#This Row],[H_phase]])))*0.6</f>
        <v>-3.0608652688489157E-4</v>
      </c>
      <c r="I238">
        <f>(10^(_10sept_0_106[[#This Row],[H_mag_adj]]/20)*SIN(RADIANS(_10sept_0_106[[#This Row],[H_phase]])))*0.6</f>
        <v>2.6906620965480091E-3</v>
      </c>
      <c r="J238">
        <f>(10^(_10sept_0_106[[#This Row],[V_mag_adj]]/20)*COS(RADIANS(_10sept_0_106[[#This Row],[V_phase]])))*0.6</f>
        <v>-2.8811738676347379E-4</v>
      </c>
      <c r="K238">
        <f>(10^(_10sept_0_106[[#This Row],[V_mag_adj]]/20)*SIN(RADIANS(_10sept_0_106[[#This Row],[V_phase]])))*0.6</f>
        <v>2.6738965007711128E-3</v>
      </c>
    </row>
    <row r="239" spans="1:11" x14ac:dyDescent="0.25">
      <c r="A239">
        <v>56</v>
      </c>
      <c r="B239">
        <v>-7.33</v>
      </c>
      <c r="C239">
        <v>84.45</v>
      </c>
      <c r="D239">
        <v>-7.37</v>
      </c>
      <c r="E239">
        <v>84</v>
      </c>
      <c r="F239">
        <f>_10sept_0_106[[#This Row],[H_mag]]-40</f>
        <v>-47.33</v>
      </c>
      <c r="G239">
        <f>_10sept_0_106[[#This Row],[V_mag]]-40</f>
        <v>-47.37</v>
      </c>
      <c r="H239">
        <f>(10^(_10sept_0_106[[#This Row],[H_mag_adj]]/20)*COS(RADIANS(_10sept_0_106[[#This Row],[H_phase]])))*0.6</f>
        <v>2.4954118089581009E-4</v>
      </c>
      <c r="I239">
        <f>(10^(_10sept_0_106[[#This Row],[H_mag_adj]]/20)*SIN(RADIANS(_10sept_0_106[[#This Row],[H_phase]])))*0.6</f>
        <v>2.5680919429331588E-3</v>
      </c>
      <c r="J239">
        <f>(10^(_10sept_0_106[[#This Row],[V_mag_adj]]/20)*COS(RADIANS(_10sept_0_106[[#This Row],[V_phase]])))*0.6</f>
        <v>2.6846385121641895E-4</v>
      </c>
      <c r="K239">
        <f>(10^(_10sept_0_106[[#This Row],[V_mag_adj]]/20)*SIN(RADIANS(_10sept_0_106[[#This Row],[V_phase]])))*0.6</f>
        <v>2.5542629232571975E-3</v>
      </c>
    </row>
    <row r="240" spans="1:11" x14ac:dyDescent="0.25">
      <c r="A240">
        <v>57</v>
      </c>
      <c r="B240">
        <v>-7.76</v>
      </c>
      <c r="C240">
        <v>72.260000000000005</v>
      </c>
      <c r="D240">
        <v>-7.79</v>
      </c>
      <c r="E240">
        <v>71.53</v>
      </c>
      <c r="F240">
        <f>_10sept_0_106[[#This Row],[H_mag]]-40</f>
        <v>-47.76</v>
      </c>
      <c r="G240">
        <f>_10sept_0_106[[#This Row],[V_mag]]-40</f>
        <v>-47.79</v>
      </c>
      <c r="H240">
        <f>(10^(_10sept_0_106[[#This Row],[H_mag_adj]]/20)*COS(RADIANS(_10sept_0_106[[#This Row],[H_phase]])))*0.6</f>
        <v>7.4820559878333037E-4</v>
      </c>
      <c r="I240">
        <f>(10^(_10sept_0_106[[#This Row],[H_mag_adj]]/20)*SIN(RADIANS(_10sept_0_106[[#This Row],[H_phase]])))*0.6</f>
        <v>2.3387994218496896E-3</v>
      </c>
      <c r="J240">
        <f>(10^(_10sept_0_106[[#This Row],[V_mag_adj]]/20)*COS(RADIANS(_10sept_0_106[[#This Row],[V_phase]])))*0.6</f>
        <v>7.7526019956294478E-4</v>
      </c>
      <c r="K240">
        <f>(10^(_10sept_0_106[[#This Row],[V_mag_adj]]/20)*SIN(RADIANS(_10sept_0_106[[#This Row],[V_phase]])))*0.6</f>
        <v>2.3210465665958152E-3</v>
      </c>
    </row>
    <row r="241" spans="1:11" x14ac:dyDescent="0.25">
      <c r="A241">
        <v>58</v>
      </c>
      <c r="B241">
        <v>-8.23</v>
      </c>
      <c r="C241">
        <v>59.84</v>
      </c>
      <c r="D241">
        <v>-8.23</v>
      </c>
      <c r="E241">
        <v>59.19</v>
      </c>
      <c r="F241">
        <f>_10sept_0_106[[#This Row],[H_mag]]-40</f>
        <v>-48.230000000000004</v>
      </c>
      <c r="G241">
        <f>_10sept_0_106[[#This Row],[V_mag]]-40</f>
        <v>-48.230000000000004</v>
      </c>
      <c r="H241">
        <f>(10^(_10sept_0_106[[#This Row],[H_mag_adj]]/20)*COS(RADIANS(_10sept_0_106[[#This Row],[H_phase]])))*0.6</f>
        <v>1.1687324376322835E-3</v>
      </c>
      <c r="I241">
        <f>(10^(_10sept_0_106[[#This Row],[H_mag_adj]]/20)*SIN(RADIANS(_10sept_0_106[[#This Row],[H_phase]])))*0.6</f>
        <v>2.0113119020057947E-3</v>
      </c>
      <c r="J241">
        <f>(10^(_10sept_0_106[[#This Row],[V_mag_adj]]/20)*COS(RADIANS(_10sept_0_106[[#This Row],[V_phase]])))*0.6</f>
        <v>1.1914743502996704E-3</v>
      </c>
      <c r="K241">
        <f>(10^(_10sept_0_106[[#This Row],[V_mag_adj]]/20)*SIN(RADIANS(_10sept_0_106[[#This Row],[V_phase]])))*0.6</f>
        <v>1.9979239100881806E-3</v>
      </c>
    </row>
    <row r="242" spans="1:11" x14ac:dyDescent="0.25">
      <c r="A242">
        <v>59</v>
      </c>
      <c r="B242">
        <v>-8.66</v>
      </c>
      <c r="C242">
        <v>47.13</v>
      </c>
      <c r="D242">
        <v>-8.69</v>
      </c>
      <c r="E242">
        <v>46.62</v>
      </c>
      <c r="F242">
        <f>_10sept_0_106[[#This Row],[H_mag]]-40</f>
        <v>-48.66</v>
      </c>
      <c r="G242">
        <f>_10sept_0_106[[#This Row],[V_mag]]-40</f>
        <v>-48.69</v>
      </c>
      <c r="H242">
        <f>(10^(_10sept_0_106[[#This Row],[H_mag_adj]]/20)*COS(RADIANS(_10sept_0_106[[#This Row],[H_phase]])))*0.6</f>
        <v>1.5061751555003472E-3</v>
      </c>
      <c r="I242">
        <f>(10^(_10sept_0_106[[#This Row],[H_mag_adj]]/20)*SIN(RADIANS(_10sept_0_106[[#This Row],[H_phase]])))*0.6</f>
        <v>1.6225403717106464E-3</v>
      </c>
      <c r="J242">
        <f>(10^(_10sept_0_106[[#This Row],[V_mag_adj]]/20)*COS(RADIANS(_10sept_0_106[[#This Row],[V_phase]])))*0.6</f>
        <v>1.5153150583745037E-3</v>
      </c>
      <c r="K242">
        <f>(10^(_10sept_0_106[[#This Row],[V_mag_adj]]/20)*SIN(RADIANS(_10sept_0_106[[#This Row],[V_phase]])))*0.6</f>
        <v>1.6035215936690307E-3</v>
      </c>
    </row>
    <row r="243" spans="1:11" x14ac:dyDescent="0.25">
      <c r="A243">
        <v>60</v>
      </c>
      <c r="B243">
        <v>-9.06</v>
      </c>
      <c r="C243">
        <v>34.43</v>
      </c>
      <c r="D243">
        <v>-9.1</v>
      </c>
      <c r="E243">
        <v>33.99</v>
      </c>
      <c r="F243">
        <f>_10sept_0_106[[#This Row],[H_mag]]-40</f>
        <v>-49.06</v>
      </c>
      <c r="G243">
        <f>_10sept_0_106[[#This Row],[V_mag]]-40</f>
        <v>-49.1</v>
      </c>
      <c r="H243">
        <f>(10^(_10sept_0_106[[#This Row],[H_mag_adj]]/20)*COS(RADIANS(_10sept_0_106[[#This Row],[H_phase]])))*0.6</f>
        <v>1.7438501117674392E-3</v>
      </c>
      <c r="I243">
        <f>(10^(_10sept_0_106[[#This Row],[H_mag_adj]]/20)*SIN(RADIANS(_10sept_0_106[[#This Row],[H_phase]])))*0.6</f>
        <v>1.1953807322444855E-3</v>
      </c>
      <c r="J243">
        <f>(10^(_10sept_0_106[[#This Row],[V_mag_adj]]/20)*COS(RADIANS(_10sept_0_106[[#This Row],[V_phase]])))*0.6</f>
        <v>1.7449242615201266E-3</v>
      </c>
      <c r="K243">
        <f>(10^(_10sept_0_106[[#This Row],[V_mag_adj]]/20)*SIN(RADIANS(_10sept_0_106[[#This Row],[V_phase]])))*0.6</f>
        <v>1.1765232239454558E-3</v>
      </c>
    </row>
    <row r="244" spans="1:11" x14ac:dyDescent="0.25">
      <c r="A244">
        <v>61</v>
      </c>
      <c r="B244">
        <v>-9.44</v>
      </c>
      <c r="C244">
        <v>21.74</v>
      </c>
      <c r="D244">
        <v>-9.48</v>
      </c>
      <c r="E244">
        <v>21.81</v>
      </c>
      <c r="F244">
        <f>_10sept_0_106[[#This Row],[H_mag]]-40</f>
        <v>-49.44</v>
      </c>
      <c r="G244">
        <f>_10sept_0_106[[#This Row],[V_mag]]-40</f>
        <v>-49.480000000000004</v>
      </c>
      <c r="H244">
        <f>(10^(_10sept_0_106[[#This Row],[H_mag_adj]]/20)*COS(RADIANS(_10sept_0_106[[#This Row],[H_phase]])))*0.6</f>
        <v>1.8797849007141589E-3</v>
      </c>
      <c r="I244">
        <f>(10^(_10sept_0_106[[#This Row],[H_mag_adj]]/20)*SIN(RADIANS(_10sept_0_106[[#This Row],[H_phase]])))*0.6</f>
        <v>7.4957785186823911E-4</v>
      </c>
      <c r="J244">
        <f>(10^(_10sept_0_106[[#This Row],[V_mag_adj]]/20)*COS(RADIANS(_10sept_0_106[[#This Row],[V_phase]])))*0.6</f>
        <v>1.8702351029224065E-3</v>
      </c>
      <c r="K244">
        <f>(10^(_10sept_0_106[[#This Row],[V_mag_adj]]/20)*SIN(RADIANS(_10sept_0_106[[#This Row],[V_phase]])))*0.6</f>
        <v>7.4841933568597821E-4</v>
      </c>
    </row>
    <row r="245" spans="1:11" x14ac:dyDescent="0.25">
      <c r="A245">
        <v>62</v>
      </c>
      <c r="B245">
        <v>-9.7799999999999994</v>
      </c>
      <c r="C245">
        <v>9.32</v>
      </c>
      <c r="D245">
        <v>-9.82</v>
      </c>
      <c r="E245">
        <v>8.6</v>
      </c>
      <c r="F245">
        <f>_10sept_0_106[[#This Row],[H_mag]]-40</f>
        <v>-49.78</v>
      </c>
      <c r="G245">
        <f>_10sept_0_106[[#This Row],[V_mag]]-40</f>
        <v>-49.82</v>
      </c>
      <c r="H245">
        <f>(10^(_10sept_0_106[[#This Row],[H_mag_adj]]/20)*COS(RADIANS(_10sept_0_106[[#This Row],[H_phase]])))*0.6</f>
        <v>1.9203485389145004E-3</v>
      </c>
      <c r="I245">
        <f>(10^(_10sept_0_106[[#This Row],[H_mag_adj]]/20)*SIN(RADIANS(_10sept_0_106[[#This Row],[H_phase]])))*0.6</f>
        <v>3.1515747627581771E-4</v>
      </c>
      <c r="J245">
        <f>(10^(_10sept_0_106[[#This Row],[V_mag_adj]]/20)*COS(RADIANS(_10sept_0_106[[#This Row],[V_phase]])))*0.6</f>
        <v>1.9153164984096682E-3</v>
      </c>
      <c r="K245">
        <f>(10^(_10sept_0_106[[#This Row],[V_mag_adj]]/20)*SIN(RADIANS(_10sept_0_106[[#This Row],[V_phase]])))*0.6</f>
        <v>2.8966438637777751E-4</v>
      </c>
    </row>
    <row r="246" spans="1:11" x14ac:dyDescent="0.25">
      <c r="A246">
        <v>63</v>
      </c>
      <c r="B246">
        <v>-10.1</v>
      </c>
      <c r="C246">
        <v>-4.0199999999999996</v>
      </c>
      <c r="D246">
        <v>-10.14</v>
      </c>
      <c r="E246">
        <v>-4.41</v>
      </c>
      <c r="F246">
        <f>_10sept_0_106[[#This Row],[H_mag]]-40</f>
        <v>-50.1</v>
      </c>
      <c r="G246">
        <f>_10sept_0_106[[#This Row],[V_mag]]-40</f>
        <v>-50.14</v>
      </c>
      <c r="H246">
        <f>(10^(_10sept_0_106[[#This Row],[H_mag_adj]]/20)*COS(RADIANS(_10sept_0_106[[#This Row],[H_phase]])))*0.6</f>
        <v>1.8710328516748039E-3</v>
      </c>
      <c r="I246">
        <f>(10^(_10sept_0_106[[#This Row],[H_mag_adj]]/20)*SIN(RADIANS(_10sept_0_106[[#This Row],[H_phase]])))*0.6</f>
        <v>-1.3149168564806268E-4</v>
      </c>
      <c r="J246">
        <f>(10^(_10sept_0_106[[#This Row],[V_mag_adj]]/20)*COS(RADIANS(_10sept_0_106[[#This Row],[V_phase]])))*0.6</f>
        <v>1.8615021749617345E-3</v>
      </c>
      <c r="K246">
        <f>(10^(_10sept_0_106[[#This Row],[V_mag_adj]]/20)*SIN(RADIANS(_10sept_0_106[[#This Row],[V_phase]])))*0.6</f>
        <v>-1.4356160751825053E-4</v>
      </c>
    </row>
    <row r="247" spans="1:11" x14ac:dyDescent="0.25">
      <c r="A247">
        <v>64</v>
      </c>
      <c r="B247">
        <v>-10.38</v>
      </c>
      <c r="C247">
        <v>-15.81</v>
      </c>
      <c r="D247">
        <v>-10.42</v>
      </c>
      <c r="E247">
        <v>-16.37</v>
      </c>
      <c r="F247">
        <f>_10sept_0_106[[#This Row],[H_mag]]-40</f>
        <v>-50.38</v>
      </c>
      <c r="G247">
        <f>_10sept_0_106[[#This Row],[V_mag]]-40</f>
        <v>-50.42</v>
      </c>
      <c r="H247">
        <f>(10^(_10sept_0_106[[#This Row],[H_mag_adj]]/20)*COS(RADIANS(_10sept_0_106[[#This Row],[H_phase]])))*0.6</f>
        <v>1.7474440058605123E-3</v>
      </c>
      <c r="I247">
        <f>(10^(_10sept_0_106[[#This Row],[H_mag_adj]]/20)*SIN(RADIANS(_10sept_0_106[[#This Row],[H_phase]])))*0.6</f>
        <v>-4.9480623563305916E-4</v>
      </c>
      <c r="J247">
        <f>(10^(_10sept_0_106[[#This Row],[V_mag_adj]]/20)*COS(RADIANS(_10sept_0_106[[#This Row],[V_phase]])))*0.6</f>
        <v>1.7345182870761849E-3</v>
      </c>
      <c r="K247">
        <f>(10^(_10sept_0_106[[#This Row],[V_mag_adj]]/20)*SIN(RADIANS(_10sept_0_106[[#This Row],[V_phase]])))*0.6</f>
        <v>-5.0950978443967359E-4</v>
      </c>
    </row>
    <row r="248" spans="1:11" x14ac:dyDescent="0.25">
      <c r="A248">
        <v>65</v>
      </c>
      <c r="B248">
        <v>-10.63</v>
      </c>
      <c r="C248">
        <v>-28.66</v>
      </c>
      <c r="D248">
        <v>-10.67</v>
      </c>
      <c r="E248">
        <v>-29.2</v>
      </c>
      <c r="F248">
        <f>_10sept_0_106[[#This Row],[H_mag]]-40</f>
        <v>-50.63</v>
      </c>
      <c r="G248">
        <f>_10sept_0_106[[#This Row],[V_mag]]-40</f>
        <v>-50.67</v>
      </c>
      <c r="H248">
        <f>(10^(_10sept_0_106[[#This Row],[H_mag_adj]]/20)*COS(RADIANS(_10sept_0_106[[#This Row],[H_phase]])))*0.6</f>
        <v>1.548421081079804E-3</v>
      </c>
      <c r="I248">
        <f>(10^(_10sept_0_106[[#This Row],[H_mag_adj]]/20)*SIN(RADIANS(_10sept_0_106[[#This Row],[H_phase]])))*0.6</f>
        <v>-8.4633129639647689E-4</v>
      </c>
      <c r="J248">
        <f>(10^(_10sept_0_106[[#This Row],[V_mag_adj]]/20)*COS(RADIANS(_10sept_0_106[[#This Row],[V_phase]])))*0.6</f>
        <v>1.533298560171921E-3</v>
      </c>
      <c r="K248">
        <f>(10^(_10sept_0_106[[#This Row],[V_mag_adj]]/20)*SIN(RADIANS(_10sept_0_106[[#This Row],[V_phase]])))*0.6</f>
        <v>-8.5693160065669247E-4</v>
      </c>
    </row>
    <row r="249" spans="1:11" x14ac:dyDescent="0.25">
      <c r="A249">
        <v>66</v>
      </c>
      <c r="B249">
        <v>-10.87</v>
      </c>
      <c r="C249">
        <v>-41.58</v>
      </c>
      <c r="D249">
        <v>-10.93</v>
      </c>
      <c r="E249">
        <v>-42.06</v>
      </c>
      <c r="F249">
        <f>_10sept_0_106[[#This Row],[H_mag]]-40</f>
        <v>-50.87</v>
      </c>
      <c r="G249">
        <f>_10sept_0_106[[#This Row],[V_mag]]-40</f>
        <v>-50.93</v>
      </c>
      <c r="H249">
        <f>(10^(_10sept_0_106[[#This Row],[H_mag_adj]]/20)*COS(RADIANS(_10sept_0_106[[#This Row],[H_phase]])))*0.6</f>
        <v>1.2840151541437218E-3</v>
      </c>
      <c r="I249">
        <f>(10^(_10sept_0_106[[#This Row],[H_mag_adj]]/20)*SIN(RADIANS(_10sept_0_106[[#This Row],[H_phase]])))*0.6</f>
        <v>-1.139200737892368E-3</v>
      </c>
      <c r="J249">
        <f>(10^(_10sept_0_106[[#This Row],[V_mag_adj]]/20)*COS(RADIANS(_10sept_0_106[[#This Row],[V_phase]])))*0.6</f>
        <v>1.2656533716395438E-3</v>
      </c>
      <c r="K249">
        <f>(10^(_10sept_0_106[[#This Row],[V_mag_adj]]/20)*SIN(RADIANS(_10sept_0_106[[#This Row],[V_phase]])))*0.6</f>
        <v>-1.1420015988400669E-3</v>
      </c>
    </row>
    <row r="250" spans="1:11" x14ac:dyDescent="0.25">
      <c r="A250">
        <v>67</v>
      </c>
      <c r="B250">
        <v>-11.11</v>
      </c>
      <c r="C250">
        <v>-54.49</v>
      </c>
      <c r="D250">
        <v>-11.16</v>
      </c>
      <c r="E250">
        <v>-55.03</v>
      </c>
      <c r="F250">
        <f>_10sept_0_106[[#This Row],[H_mag]]-40</f>
        <v>-51.11</v>
      </c>
      <c r="G250">
        <f>_10sept_0_106[[#This Row],[V_mag]]-40</f>
        <v>-51.16</v>
      </c>
      <c r="H250">
        <f>(10^(_10sept_0_106[[#This Row],[H_mag_adj]]/20)*COS(RADIANS(_10sept_0_106[[#This Row],[H_phase]])))*0.6</f>
        <v>9.6986554968956848E-4</v>
      </c>
      <c r="I250">
        <f>(10^(_10sept_0_106[[#This Row],[H_mag_adj]]/20)*SIN(RADIANS(_10sept_0_106[[#This Row],[H_phase]])))*0.6</f>
        <v>-1.3591995025066842E-3</v>
      </c>
      <c r="J250">
        <f>(10^(_10sept_0_106[[#This Row],[V_mag_adj]]/20)*COS(RADIANS(_10sept_0_106[[#This Row],[V_phase]])))*0.6</f>
        <v>9.5151933024605994E-4</v>
      </c>
      <c r="K250">
        <f>(10^(_10sept_0_106[[#This Row],[V_mag_adj]]/20)*SIN(RADIANS(_10sept_0_106[[#This Row],[V_phase]])))*0.6</f>
        <v>-1.3604259439780662E-3</v>
      </c>
    </row>
    <row r="251" spans="1:11" x14ac:dyDescent="0.25">
      <c r="A251">
        <v>68</v>
      </c>
      <c r="B251">
        <v>-11.32</v>
      </c>
      <c r="C251">
        <v>-67.25</v>
      </c>
      <c r="D251">
        <v>-11.37</v>
      </c>
      <c r="E251">
        <v>-67.680000000000007</v>
      </c>
      <c r="F251">
        <f>_10sept_0_106[[#This Row],[H_mag]]-40</f>
        <v>-51.32</v>
      </c>
      <c r="G251">
        <f>_10sept_0_106[[#This Row],[V_mag]]-40</f>
        <v>-51.37</v>
      </c>
      <c r="H251">
        <f>(10^(_10sept_0_106[[#This Row],[H_mag_adj]]/20)*COS(RADIANS(_10sept_0_106[[#This Row],[H_phase]])))*0.6</f>
        <v>6.3028610512847003E-4</v>
      </c>
      <c r="I251">
        <f>(10^(_10sept_0_106[[#This Row],[H_mag_adj]]/20)*SIN(RADIANS(_10sept_0_106[[#This Row],[H_phase]])))*0.6</f>
        <v>-1.503061759924304E-3</v>
      </c>
      <c r="J251">
        <f>(10^(_10sept_0_106[[#This Row],[V_mag_adj]]/20)*COS(RADIANS(_10sept_0_106[[#This Row],[V_phase]])))*0.6</f>
        <v>6.1543516316532674E-4</v>
      </c>
      <c r="K251">
        <f>(10^(_10sept_0_106[[#This Row],[V_mag_adj]]/20)*SIN(RADIANS(_10sept_0_106[[#This Row],[V_phase]])))*0.6</f>
        <v>-1.4990952594335406E-3</v>
      </c>
    </row>
    <row r="252" spans="1:11" x14ac:dyDescent="0.25">
      <c r="A252">
        <v>69</v>
      </c>
      <c r="B252">
        <v>-11.53</v>
      </c>
      <c r="C252">
        <v>-80.599999999999994</v>
      </c>
      <c r="D252">
        <v>-11.58</v>
      </c>
      <c r="E252">
        <v>-81.180000000000007</v>
      </c>
      <c r="F252">
        <f>_10sept_0_106[[#This Row],[H_mag]]-40</f>
        <v>-51.53</v>
      </c>
      <c r="G252">
        <f>_10sept_0_106[[#This Row],[V_mag]]-40</f>
        <v>-51.58</v>
      </c>
      <c r="H252">
        <f>(10^(_10sept_0_106[[#This Row],[H_mag_adj]]/20)*COS(RADIANS(_10sept_0_106[[#This Row],[H_phase]])))*0.6</f>
        <v>2.5984028021913241E-4</v>
      </c>
      <c r="I252">
        <f>(10^(_10sept_0_106[[#This Row],[H_mag_adj]]/20)*SIN(RADIANS(_10sept_0_106[[#This Row],[H_phase]])))*0.6</f>
        <v>-1.5695678960648486E-3</v>
      </c>
      <c r="J252">
        <f>(10^(_10sept_0_106[[#This Row],[V_mag_adj]]/20)*COS(RADIANS(_10sept_0_106[[#This Row],[V_phase]])))*0.6</f>
        <v>2.4253845454737163E-4</v>
      </c>
      <c r="K252">
        <f>(10^(_10sept_0_106[[#This Row],[V_mag_adj]]/20)*SIN(RADIANS(_10sept_0_106[[#This Row],[V_phase]])))*0.6</f>
        <v>-1.5630939323615339E-3</v>
      </c>
    </row>
    <row r="253" spans="1:11" x14ac:dyDescent="0.25">
      <c r="A253">
        <v>70</v>
      </c>
      <c r="B253">
        <v>-11.72</v>
      </c>
      <c r="C253">
        <v>-94.02</v>
      </c>
      <c r="D253">
        <v>-11.76</v>
      </c>
      <c r="E253">
        <v>-94.57</v>
      </c>
      <c r="F253">
        <f>_10sept_0_106[[#This Row],[H_mag]]-40</f>
        <v>-51.72</v>
      </c>
      <c r="G253">
        <f>_10sept_0_106[[#This Row],[V_mag]]-40</f>
        <v>-51.76</v>
      </c>
      <c r="H253">
        <f>(10^(_10sept_0_106[[#This Row],[H_mag_adj]]/20)*COS(RADIANS(_10sept_0_106[[#This Row],[H_phase]])))*0.6</f>
        <v>-1.0911847625681001E-4</v>
      </c>
      <c r="I253">
        <f>(10^(_10sept_0_106[[#This Row],[H_mag_adj]]/20)*SIN(RADIANS(_10sept_0_106[[#This Row],[H_phase]])))*0.6</f>
        <v>-1.5526780480070348E-3</v>
      </c>
      <c r="J253">
        <f>(10^(_10sept_0_106[[#This Row],[V_mag_adj]]/20)*COS(RADIANS(_10sept_0_106[[#This Row],[V_phase]])))*0.6</f>
        <v>-1.2344804892107893E-4</v>
      </c>
      <c r="K253">
        <f>(10^(_10sept_0_106[[#This Row],[V_mag_adj]]/20)*SIN(RADIANS(_10sept_0_106[[#This Row],[V_phase]])))*0.6</f>
        <v>-1.5444302989732544E-3</v>
      </c>
    </row>
    <row r="254" spans="1:11" x14ac:dyDescent="0.25">
      <c r="A254">
        <v>71</v>
      </c>
      <c r="B254">
        <v>-11.92</v>
      </c>
      <c r="C254">
        <v>-106.39</v>
      </c>
      <c r="D254">
        <v>-11.97</v>
      </c>
      <c r="E254">
        <v>-106.95</v>
      </c>
      <c r="F254">
        <f>_10sept_0_106[[#This Row],[H_mag]]-40</f>
        <v>-51.92</v>
      </c>
      <c r="G254">
        <f>_10sept_0_106[[#This Row],[V_mag]]-40</f>
        <v>-51.97</v>
      </c>
      <c r="H254">
        <f>(10^(_10sept_0_106[[#This Row],[H_mag_adj]]/20)*COS(RADIANS(_10sept_0_106[[#This Row],[H_phase]])))*0.6</f>
        <v>-4.2920846314880765E-4</v>
      </c>
      <c r="I254">
        <f>(10^(_10sept_0_106[[#This Row],[H_mag_adj]]/20)*SIN(RADIANS(_10sept_0_106[[#This Row],[H_phase]])))*0.6</f>
        <v>-1.4592655267300415E-3</v>
      </c>
      <c r="J254">
        <f>(10^(_10sept_0_106[[#This Row],[V_mag_adj]]/20)*COS(RADIANS(_10sept_0_106[[#This Row],[V_phase]])))*0.6</f>
        <v>-4.409049965294965E-4</v>
      </c>
      <c r="K254">
        <f>(10^(_10sept_0_106[[#This Row],[V_mag_adj]]/20)*SIN(RADIANS(_10sept_0_106[[#This Row],[V_phase]])))*0.6</f>
        <v>-1.4466492797847023E-3</v>
      </c>
    </row>
    <row r="255" spans="1:11" x14ac:dyDescent="0.25">
      <c r="A255">
        <v>72</v>
      </c>
      <c r="B255">
        <v>-12.09</v>
      </c>
      <c r="C255">
        <v>-119.26</v>
      </c>
      <c r="D255">
        <v>-12.12</v>
      </c>
      <c r="E255">
        <v>-119.9</v>
      </c>
      <c r="F255">
        <f>_10sept_0_106[[#This Row],[H_mag]]-40</f>
        <v>-52.09</v>
      </c>
      <c r="G255">
        <f>_10sept_0_106[[#This Row],[V_mag]]-40</f>
        <v>-52.12</v>
      </c>
      <c r="H255">
        <f>(10^(_10sept_0_106[[#This Row],[H_mag_adj]]/20)*COS(RADIANS(_10sept_0_106[[#This Row],[H_phase]])))*0.6</f>
        <v>-7.290526851087126E-4</v>
      </c>
      <c r="I255">
        <f>(10^(_10sept_0_106[[#This Row],[H_mag_adj]]/20)*SIN(RADIANS(_10sept_0_106[[#This Row],[H_phase]])))*0.6</f>
        <v>-1.301284451161262E-3</v>
      </c>
      <c r="J255">
        <f>(10^(_10sept_0_106[[#This Row],[V_mag_adj]]/20)*COS(RADIANS(_10sept_0_106[[#This Row],[V_phase]])))*0.6</f>
        <v>-7.4097871315553939E-4</v>
      </c>
      <c r="K255">
        <f>(10^(_10sept_0_106[[#This Row],[V_mag_adj]]/20)*SIN(RADIANS(_10sept_0_106[[#This Row],[V_phase]])))*0.6</f>
        <v>-1.2886014765021874E-3</v>
      </c>
    </row>
    <row r="256" spans="1:11" x14ac:dyDescent="0.25">
      <c r="A256">
        <v>73</v>
      </c>
      <c r="B256">
        <v>-12.33</v>
      </c>
      <c r="C256">
        <v>-132.09</v>
      </c>
      <c r="D256">
        <v>-12.34</v>
      </c>
      <c r="E256">
        <v>-132.69</v>
      </c>
      <c r="F256">
        <f>_10sept_0_106[[#This Row],[H_mag]]-40</f>
        <v>-52.33</v>
      </c>
      <c r="G256">
        <f>_10sept_0_106[[#This Row],[V_mag]]-40</f>
        <v>-52.34</v>
      </c>
      <c r="H256">
        <f>(10^(_10sept_0_106[[#This Row],[H_mag_adj]]/20)*COS(RADIANS(_10sept_0_106[[#This Row],[H_phase]])))*0.6</f>
        <v>-9.7256491173923075E-4</v>
      </c>
      <c r="I256">
        <f>(10^(_10sept_0_106[[#This Row],[H_mag_adj]]/20)*SIN(RADIANS(_10sept_0_106[[#This Row],[H_phase]])))*0.6</f>
        <v>-1.0767366416045254E-3</v>
      </c>
      <c r="J256">
        <f>(10^(_10sept_0_106[[#This Row],[V_mag_adj]]/20)*COS(RADIANS(_10sept_0_106[[#This Row],[V_phase]])))*0.6</f>
        <v>-9.8265496422082982E-4</v>
      </c>
      <c r="K256">
        <f>(10^(_10sept_0_106[[#This Row],[V_mag_adj]]/20)*SIN(RADIANS(_10sept_0_106[[#This Row],[V_phase]])))*0.6</f>
        <v>-1.0652659746174375E-3</v>
      </c>
    </row>
    <row r="257" spans="1:11" x14ac:dyDescent="0.25">
      <c r="A257">
        <v>74</v>
      </c>
      <c r="B257">
        <v>-12.58</v>
      </c>
      <c r="C257">
        <v>-145.58000000000001</v>
      </c>
      <c r="D257">
        <v>-12.63</v>
      </c>
      <c r="E257">
        <v>-146.06</v>
      </c>
      <c r="F257">
        <f>_10sept_0_106[[#This Row],[H_mag]]-40</f>
        <v>-52.58</v>
      </c>
      <c r="G257">
        <f>_10sept_0_106[[#This Row],[V_mag]]-40</f>
        <v>-52.63</v>
      </c>
      <c r="H257">
        <f>(10^(_10sept_0_106[[#This Row],[H_mag_adj]]/20)*COS(RADIANS(_10sept_0_106[[#This Row],[H_phase]])))*0.6</f>
        <v>-1.1629501594031351E-3</v>
      </c>
      <c r="I257">
        <f>(10^(_10sept_0_106[[#This Row],[H_mag_adj]]/20)*SIN(RADIANS(_10sept_0_106[[#This Row],[H_phase]])))*0.6</f>
        <v>-7.9688500309326067E-4</v>
      </c>
      <c r="J257">
        <f>(10^(_10sept_0_106[[#This Row],[V_mag_adj]]/20)*COS(RADIANS(_10sept_0_106[[#This Row],[V_phase]])))*0.6</f>
        <v>-1.1628719067991059E-3</v>
      </c>
      <c r="K257">
        <f>(10^(_10sept_0_106[[#This Row],[V_mag_adj]]/20)*SIN(RADIANS(_10sept_0_106[[#This Row],[V_phase]])))*0.6</f>
        <v>-7.8259646581490757E-4</v>
      </c>
    </row>
    <row r="258" spans="1:11" x14ac:dyDescent="0.25">
      <c r="A258">
        <v>75</v>
      </c>
      <c r="B258">
        <v>-12.85</v>
      </c>
      <c r="C258">
        <v>-158.4</v>
      </c>
      <c r="D258">
        <v>-12.88</v>
      </c>
      <c r="E258">
        <v>-159.12</v>
      </c>
      <c r="F258">
        <f>_10sept_0_106[[#This Row],[H_mag]]-40</f>
        <v>-52.85</v>
      </c>
      <c r="G258">
        <f>_10sept_0_106[[#This Row],[V_mag]]-40</f>
        <v>-52.88</v>
      </c>
      <c r="H258">
        <f>(10^(_10sept_0_106[[#This Row],[H_mag_adj]]/20)*COS(RADIANS(_10sept_0_106[[#This Row],[H_phase]])))*0.6</f>
        <v>-1.2706613176545999E-3</v>
      </c>
      <c r="I258">
        <f>(10^(_10sept_0_106[[#This Row],[H_mag_adj]]/20)*SIN(RADIANS(_10sept_0_106[[#This Row],[H_phase]])))*0.6</f>
        <v>-5.0309040535527418E-4</v>
      </c>
      <c r="J258">
        <f>(10^(_10sept_0_106[[#This Row],[V_mag_adj]]/20)*COS(RADIANS(_10sept_0_106[[#This Row],[V_phase]])))*0.6</f>
        <v>-1.2724802559480265E-3</v>
      </c>
      <c r="K258">
        <f>(10^(_10sept_0_106[[#This Row],[V_mag_adj]]/20)*SIN(RADIANS(_10sept_0_106[[#This Row],[V_phase]])))*0.6</f>
        <v>-4.8540407777105228E-4</v>
      </c>
    </row>
    <row r="259" spans="1:11" x14ac:dyDescent="0.25">
      <c r="A259">
        <v>76</v>
      </c>
      <c r="B259">
        <v>-13.1</v>
      </c>
      <c r="C259">
        <v>-171.18</v>
      </c>
      <c r="D259">
        <v>-13.12</v>
      </c>
      <c r="E259">
        <v>-171.9</v>
      </c>
      <c r="F259">
        <f>_10sept_0_106[[#This Row],[H_mag]]-40</f>
        <v>-53.1</v>
      </c>
      <c r="G259">
        <f>_10sept_0_106[[#This Row],[V_mag]]-40</f>
        <v>-53.12</v>
      </c>
      <c r="H259">
        <f>(10^(_10sept_0_106[[#This Row],[H_mag_adj]]/20)*COS(RADIANS(_10sept_0_106[[#This Row],[H_phase]])))*0.6</f>
        <v>-1.3121548113887627E-3</v>
      </c>
      <c r="I259">
        <f>(10^(_10sept_0_106[[#This Row],[H_mag_adj]]/20)*SIN(RADIANS(_10sept_0_106[[#This Row],[H_phase]])))*0.6</f>
        <v>-2.0360132778477177E-4</v>
      </c>
      <c r="J259">
        <f>(10^(_10sept_0_106[[#This Row],[V_mag_adj]]/20)*COS(RADIANS(_10sept_0_106[[#This Row],[V_phase]])))*0.6</f>
        <v>-1.3115861532233051E-3</v>
      </c>
      <c r="K259">
        <f>(10^(_10sept_0_106[[#This Row],[V_mag_adj]]/20)*SIN(RADIANS(_10sept_0_106[[#This Row],[V_phase]])))*0.6</f>
        <v>-1.8666635220382542E-4</v>
      </c>
    </row>
    <row r="260" spans="1:11" x14ac:dyDescent="0.25">
      <c r="A260">
        <v>77</v>
      </c>
      <c r="B260">
        <v>-13.35</v>
      </c>
      <c r="C260">
        <v>175.63</v>
      </c>
      <c r="D260">
        <v>-13.41</v>
      </c>
      <c r="E260">
        <v>174.93</v>
      </c>
      <c r="F260">
        <f>_10sept_0_106[[#This Row],[H_mag]]-40</f>
        <v>-53.35</v>
      </c>
      <c r="G260">
        <f>_10sept_0_106[[#This Row],[V_mag]]-40</f>
        <v>-53.41</v>
      </c>
      <c r="H260">
        <f>(10^(_10sept_0_106[[#This Row],[H_mag_adj]]/20)*COS(RADIANS(_10sept_0_106[[#This Row],[H_phase]])))*0.6</f>
        <v>-1.2864319694904157E-3</v>
      </c>
      <c r="I260">
        <f>(10^(_10sept_0_106[[#This Row],[H_mag_adj]]/20)*SIN(RADIANS(_10sept_0_106[[#This Row],[H_phase]])))*0.6</f>
        <v>9.8308010407832224E-5</v>
      </c>
      <c r="J260">
        <f>(10^(_10sept_0_106[[#This Row],[V_mag_adj]]/20)*COS(RADIANS(_10sept_0_106[[#This Row],[V_phase]])))*0.6</f>
        <v>-1.2762881269350605E-3</v>
      </c>
      <c r="K260">
        <f>(10^(_10sept_0_106[[#This Row],[V_mag_adj]]/20)*SIN(RADIANS(_10sept_0_106[[#This Row],[V_phase]])))*0.6</f>
        <v>1.1323212648917931E-4</v>
      </c>
    </row>
    <row r="261" spans="1:11" x14ac:dyDescent="0.25">
      <c r="A261">
        <v>78</v>
      </c>
      <c r="B261">
        <v>-13.66</v>
      </c>
      <c r="C261">
        <v>161.71</v>
      </c>
      <c r="D261">
        <v>-13.72</v>
      </c>
      <c r="E261">
        <v>161.28</v>
      </c>
      <c r="F261">
        <f>_10sept_0_106[[#This Row],[H_mag]]-40</f>
        <v>-53.66</v>
      </c>
      <c r="G261">
        <f>_10sept_0_106[[#This Row],[V_mag]]-40</f>
        <v>-53.72</v>
      </c>
      <c r="H261">
        <f>(10^(_10sept_0_106[[#This Row],[H_mag_adj]]/20)*COS(RADIANS(_10sept_0_106[[#This Row],[H_phase]])))*0.6</f>
        <v>-1.1820536620956756E-3</v>
      </c>
      <c r="I261">
        <f>(10^(_10sept_0_106[[#This Row],[H_mag_adj]]/20)*SIN(RADIANS(_10sept_0_106[[#This Row],[H_phase]])))*0.6</f>
        <v>3.9069801342771015E-4</v>
      </c>
      <c r="J261">
        <f>(10^(_10sept_0_106[[#This Row],[V_mag_adj]]/20)*COS(RADIANS(_10sept_0_106[[#This Row],[V_phase]])))*0.6</f>
        <v>-1.1709714588476893E-3</v>
      </c>
      <c r="K261">
        <f>(10^(_10sept_0_106[[#This Row],[V_mag_adj]]/20)*SIN(RADIANS(_10sept_0_106[[#This Row],[V_phase]])))*0.6</f>
        <v>3.9680760170495441E-4</v>
      </c>
    </row>
    <row r="262" spans="1:11" x14ac:dyDescent="0.25">
      <c r="A262">
        <v>79</v>
      </c>
      <c r="B262">
        <v>-13.96</v>
      </c>
      <c r="C262">
        <v>147.47999999999999</v>
      </c>
      <c r="D262">
        <v>-14</v>
      </c>
      <c r="E262">
        <v>146.82</v>
      </c>
      <c r="F262">
        <f>_10sept_0_106[[#This Row],[H_mag]]-40</f>
        <v>-53.96</v>
      </c>
      <c r="G262">
        <f>_10sept_0_106[[#This Row],[V_mag]]-40</f>
        <v>-54</v>
      </c>
      <c r="H262">
        <f>(10^(_10sept_0_106[[#This Row],[H_mag_adj]]/20)*COS(RADIANS(_10sept_0_106[[#This Row],[H_phase]])))*0.6</f>
        <v>-1.0141071081797017E-3</v>
      </c>
      <c r="I262">
        <f>(10^(_10sept_0_106[[#This Row],[H_mag_adj]]/20)*SIN(RADIANS(_10sept_0_106[[#This Row],[H_phase]])))*0.6</f>
        <v>6.4655525069060059E-4</v>
      </c>
      <c r="J262">
        <f>(10^(_10sept_0_106[[#This Row],[V_mag_adj]]/20)*COS(RADIANS(_10sept_0_106[[#This Row],[V_phase]])))*0.6</f>
        <v>-1.0019673390817133E-3</v>
      </c>
      <c r="K262">
        <f>(10^(_10sept_0_106[[#This Row],[V_mag_adj]]/20)*SIN(RADIANS(_10sept_0_106[[#This Row],[V_phase]])))*0.6</f>
        <v>6.5516964627957146E-4</v>
      </c>
    </row>
    <row r="263" spans="1:11" x14ac:dyDescent="0.25">
      <c r="A263">
        <v>80</v>
      </c>
      <c r="B263">
        <v>-14.28</v>
      </c>
      <c r="C263">
        <v>133.16</v>
      </c>
      <c r="D263">
        <v>-14.31</v>
      </c>
      <c r="E263">
        <v>132.85</v>
      </c>
      <c r="F263">
        <f>_10sept_0_106[[#This Row],[H_mag]]-40</f>
        <v>-54.28</v>
      </c>
      <c r="G263">
        <f>_10sept_0_106[[#This Row],[V_mag]]-40</f>
        <v>-54.31</v>
      </c>
      <c r="H263">
        <f>(10^(_10sept_0_106[[#This Row],[H_mag_adj]]/20)*COS(RADIANS(_10sept_0_106[[#This Row],[H_phase]])))*0.6</f>
        <v>-7.9292387289164629E-4</v>
      </c>
      <c r="I263">
        <f>(10^(_10sept_0_106[[#This Row],[H_mag_adj]]/20)*SIN(RADIANS(_10sept_0_106[[#This Row],[H_phase]])))*0.6</f>
        <v>8.45560346671427E-4</v>
      </c>
      <c r="J263">
        <f>(10^(_10sept_0_106[[#This Row],[V_mag_adj]]/20)*COS(RADIANS(_10sept_0_106[[#This Row],[V_phase]])))*0.6</f>
        <v>-7.856192435064562E-4</v>
      </c>
      <c r="K263">
        <f>(10^(_10sept_0_106[[#This Row],[V_mag_adj]]/20)*SIN(RADIANS(_10sept_0_106[[#This Row],[V_phase]])))*0.6</f>
        <v>8.4690790682908051E-4</v>
      </c>
    </row>
    <row r="264" spans="1:11" x14ac:dyDescent="0.25">
      <c r="A264">
        <v>81</v>
      </c>
      <c r="B264">
        <v>-14.56</v>
      </c>
      <c r="C264">
        <v>118.84</v>
      </c>
      <c r="D264">
        <v>-14.64</v>
      </c>
      <c r="E264">
        <v>118.01</v>
      </c>
      <c r="F264">
        <f>_10sept_0_106[[#This Row],[H_mag]]-40</f>
        <v>-54.56</v>
      </c>
      <c r="G264">
        <f>_10sept_0_106[[#This Row],[V_mag]]-40</f>
        <v>-54.64</v>
      </c>
      <c r="H264">
        <f>(10^(_10sept_0_106[[#This Row],[H_mag_adj]]/20)*COS(RADIANS(_10sept_0_106[[#This Row],[H_phase]])))*0.6</f>
        <v>-5.4141132940700948E-4</v>
      </c>
      <c r="I264">
        <f>(10^(_10sept_0_106[[#This Row],[H_mag_adj]]/20)*SIN(RADIANS(_10sept_0_106[[#This Row],[H_phase]])))*0.6</f>
        <v>9.8319701672239549E-4</v>
      </c>
      <c r="J264">
        <f>(10^(_10sept_0_106[[#This Row],[V_mag_adj]]/20)*COS(RADIANS(_10sept_0_106[[#This Row],[V_phase]])))*0.6</f>
        <v>-5.2227960614175881E-4</v>
      </c>
      <c r="K264">
        <f>(10^(_10sept_0_106[[#This Row],[V_mag_adj]]/20)*SIN(RADIANS(_10sept_0_106[[#This Row],[V_phase]])))*0.6</f>
        <v>9.8185163107668912E-4</v>
      </c>
    </row>
    <row r="265" spans="1:11" x14ac:dyDescent="0.25">
      <c r="A265">
        <v>82</v>
      </c>
      <c r="B265">
        <v>-14.88</v>
      </c>
      <c r="C265">
        <v>103.16</v>
      </c>
      <c r="D265">
        <v>-14.92</v>
      </c>
      <c r="E265">
        <v>102.54</v>
      </c>
      <c r="F265">
        <f>_10sept_0_106[[#This Row],[H_mag]]-40</f>
        <v>-54.88</v>
      </c>
      <c r="G265">
        <f>_10sept_0_106[[#This Row],[V_mag]]-40</f>
        <v>-54.92</v>
      </c>
      <c r="H265">
        <f>(10^(_10sept_0_106[[#This Row],[H_mag_adj]]/20)*COS(RADIANS(_10sept_0_106[[#This Row],[H_phase]])))*0.6</f>
        <v>-2.4629704996035858E-4</v>
      </c>
      <c r="I265">
        <f>(10^(_10sept_0_106[[#This Row],[H_mag_adj]]/20)*SIN(RADIANS(_10sept_0_106[[#This Row],[H_phase]])))*0.6</f>
        <v>1.0534002248757995E-3</v>
      </c>
      <c r="J265">
        <f>(10^(_10sept_0_106[[#This Row],[V_mag_adj]]/20)*COS(RADIANS(_10sept_0_106[[#This Row],[V_phase]])))*0.6</f>
        <v>-2.338047712948692E-4</v>
      </c>
      <c r="K265">
        <f>(10^(_10sept_0_106[[#This Row],[V_mag_adj]]/20)*SIN(RADIANS(_10sept_0_106[[#This Row],[V_phase]])))*0.6</f>
        <v>1.0511517938822108E-3</v>
      </c>
    </row>
    <row r="266" spans="1:11" x14ac:dyDescent="0.25">
      <c r="A266">
        <v>83</v>
      </c>
      <c r="B266">
        <v>-15.14</v>
      </c>
      <c r="C266">
        <v>86.63</v>
      </c>
      <c r="D266">
        <v>-15.17</v>
      </c>
      <c r="E266">
        <v>85.92</v>
      </c>
      <c r="F266">
        <f>_10sept_0_106[[#This Row],[H_mag]]-40</f>
        <v>-55.14</v>
      </c>
      <c r="G266">
        <f>_10sept_0_106[[#This Row],[V_mag]]-40</f>
        <v>-55.17</v>
      </c>
      <c r="H266">
        <f>(10^(_10sept_0_106[[#This Row],[H_mag_adj]]/20)*COS(RADIANS(_10sept_0_106[[#This Row],[H_phase]])))*0.6</f>
        <v>6.1717465409668262E-5</v>
      </c>
      <c r="I266">
        <f>(10^(_10sept_0_106[[#This Row],[H_mag_adj]]/20)*SIN(RADIANS(_10sept_0_106[[#This Row],[H_phase]])))*0.6</f>
        <v>1.0480924532654779E-3</v>
      </c>
      <c r="J266">
        <f>(10^(_10sept_0_106[[#This Row],[V_mag_adj]]/20)*COS(RADIANS(_10sept_0_106[[#This Row],[V_phase]])))*0.6</f>
        <v>7.4442625791567196E-5</v>
      </c>
      <c r="K266">
        <f>(10^(_10sept_0_106[[#This Row],[V_mag_adj]]/20)*SIN(RADIANS(_10sept_0_106[[#This Row],[V_phase]])))*0.6</f>
        <v>1.0436363852936112E-3</v>
      </c>
    </row>
    <row r="267" spans="1:11" x14ac:dyDescent="0.25">
      <c r="A267">
        <v>84</v>
      </c>
      <c r="B267">
        <v>-15.37</v>
      </c>
      <c r="C267">
        <v>70.66</v>
      </c>
      <c r="D267">
        <v>-15.38</v>
      </c>
      <c r="E267">
        <v>70.06</v>
      </c>
      <c r="F267">
        <f>_10sept_0_106[[#This Row],[H_mag]]-40</f>
        <v>-55.37</v>
      </c>
      <c r="G267">
        <f>_10sept_0_106[[#This Row],[V_mag]]-40</f>
        <v>-55.38</v>
      </c>
      <c r="H267">
        <f>(10^(_10sept_0_106[[#This Row],[H_mag_adj]]/20)*COS(RADIANS(_10sept_0_106[[#This Row],[H_phase]])))*0.6</f>
        <v>3.3861519858762796E-4</v>
      </c>
      <c r="I267">
        <f>(10^(_10sept_0_106[[#This Row],[H_mag_adj]]/20)*SIN(RADIANS(_10sept_0_106[[#This Row],[H_phase]])))*0.6</f>
        <v>9.6477349823295905E-4</v>
      </c>
      <c r="J267">
        <f>(10^(_10sept_0_106[[#This Row],[V_mag_adj]]/20)*COS(RADIANS(_10sept_0_106[[#This Row],[V_phase]])))*0.6</f>
        <v>3.4829830773148654E-4</v>
      </c>
      <c r="K267">
        <f>(10^(_10sept_0_106[[#This Row],[V_mag_adj]]/20)*SIN(RADIANS(_10sept_0_106[[#This Row],[V_phase]])))*0.6</f>
        <v>9.6006873733283098E-4</v>
      </c>
    </row>
    <row r="268" spans="1:11" x14ac:dyDescent="0.25">
      <c r="A268">
        <v>85</v>
      </c>
      <c r="B268">
        <v>-15.48</v>
      </c>
      <c r="C268">
        <v>53.77</v>
      </c>
      <c r="D268">
        <v>-15.53</v>
      </c>
      <c r="E268">
        <v>53.52</v>
      </c>
      <c r="F268">
        <f>_10sept_0_106[[#This Row],[H_mag]]-40</f>
        <v>-55.480000000000004</v>
      </c>
      <c r="G268">
        <f>_10sept_0_106[[#This Row],[V_mag]]-40</f>
        <v>-55.53</v>
      </c>
      <c r="H268">
        <f>(10^(_10sept_0_106[[#This Row],[H_mag_adj]]/20)*COS(RADIANS(_10sept_0_106[[#This Row],[H_phase]])))*0.6</f>
        <v>5.9670460211007066E-4</v>
      </c>
      <c r="I268">
        <f>(10^(_10sept_0_106[[#This Row],[H_mag_adj]]/20)*SIN(RADIANS(_10sept_0_106[[#This Row],[H_phase]])))*0.6</f>
        <v>8.1439838918580742E-4</v>
      </c>
      <c r="J268">
        <f>(10^(_10sept_0_106[[#This Row],[V_mag_adj]]/20)*COS(RADIANS(_10sept_0_106[[#This Row],[V_phase]])))*0.6</f>
        <v>5.9680698961441945E-4</v>
      </c>
      <c r="K268">
        <f>(10^(_10sept_0_106[[#This Row],[V_mag_adj]]/20)*SIN(RADIANS(_10sept_0_106[[#This Row],[V_phase]])))*0.6</f>
        <v>8.0712743245149588E-4</v>
      </c>
    </row>
    <row r="269" spans="1:11" x14ac:dyDescent="0.25">
      <c r="A269">
        <v>86</v>
      </c>
      <c r="B269">
        <v>-15.52</v>
      </c>
      <c r="C269">
        <v>36.770000000000003</v>
      </c>
      <c r="D269">
        <v>-15.59</v>
      </c>
      <c r="E269">
        <v>36.1</v>
      </c>
      <c r="F269">
        <f>_10sept_0_106[[#This Row],[H_mag]]-40</f>
        <v>-55.519999999999996</v>
      </c>
      <c r="G269">
        <f>_10sept_0_106[[#This Row],[V_mag]]-40</f>
        <v>-55.59</v>
      </c>
      <c r="H269">
        <f>(10^(_10sept_0_106[[#This Row],[H_mag_adj]]/20)*COS(RADIANS(_10sept_0_106[[#This Row],[H_phase]])))*0.6</f>
        <v>8.0502267841965982E-4</v>
      </c>
      <c r="I269">
        <f>(10^(_10sept_0_106[[#This Row],[H_mag_adj]]/20)*SIN(RADIANS(_10sept_0_106[[#This Row],[H_phase]])))*0.6</f>
        <v>6.0157675893659146E-4</v>
      </c>
      <c r="J269">
        <f>(10^(_10sept_0_106[[#This Row],[V_mag_adj]]/20)*COS(RADIANS(_10sept_0_106[[#This Row],[V_phase]])))*0.6</f>
        <v>8.0548447424724637E-4</v>
      </c>
      <c r="K269">
        <f>(10^(_10sept_0_106[[#This Row],[V_mag_adj]]/20)*SIN(RADIANS(_10sept_0_106[[#This Row],[V_phase]])))*0.6</f>
        <v>5.8736938121250429E-4</v>
      </c>
    </row>
    <row r="270" spans="1:11" x14ac:dyDescent="0.25">
      <c r="A270">
        <v>87</v>
      </c>
      <c r="B270">
        <v>-15.56</v>
      </c>
      <c r="C270">
        <v>19.13</v>
      </c>
      <c r="D270">
        <v>-15.57</v>
      </c>
      <c r="E270">
        <v>18.43</v>
      </c>
      <c r="F270">
        <f>_10sept_0_106[[#This Row],[H_mag]]-40</f>
        <v>-55.56</v>
      </c>
      <c r="G270">
        <f>_10sept_0_106[[#This Row],[V_mag]]-40</f>
        <v>-55.57</v>
      </c>
      <c r="H270">
        <f>(10^(_10sept_0_106[[#This Row],[H_mag_adj]]/20)*COS(RADIANS(_10sept_0_106[[#This Row],[H_phase]])))*0.6</f>
        <v>9.4510654373931554E-4</v>
      </c>
      <c r="I270">
        <f>(10^(_10sept_0_106[[#This Row],[H_mag_adj]]/20)*SIN(RADIANS(_10sept_0_106[[#This Row],[H_phase]])))*0.6</f>
        <v>3.2782677952612163E-4</v>
      </c>
      <c r="J270">
        <f>(10^(_10sept_0_106[[#This Row],[V_mag_adj]]/20)*COS(RADIANS(_10sept_0_106[[#This Row],[V_phase]])))*0.6</f>
        <v>9.4794907496952062E-4</v>
      </c>
      <c r="K270">
        <f>(10^(_10sept_0_106[[#This Row],[V_mag_adj]]/20)*SIN(RADIANS(_10sept_0_106[[#This Row],[V_phase]])))*0.6</f>
        <v>3.1589205266845669E-4</v>
      </c>
    </row>
    <row r="271" spans="1:11" x14ac:dyDescent="0.25">
      <c r="A271">
        <v>88</v>
      </c>
      <c r="B271">
        <v>-15.45</v>
      </c>
      <c r="C271">
        <v>2.94</v>
      </c>
      <c r="D271">
        <v>-15.48</v>
      </c>
      <c r="E271">
        <v>2.72</v>
      </c>
      <c r="F271">
        <f>_10sept_0_106[[#This Row],[H_mag]]-40</f>
        <v>-55.45</v>
      </c>
      <c r="G271">
        <f>_10sept_0_106[[#This Row],[V_mag]]-40</f>
        <v>-55.480000000000004</v>
      </c>
      <c r="H271">
        <f>(10^(_10sept_0_106[[#This Row],[H_mag_adj]]/20)*COS(RADIANS(_10sept_0_106[[#This Row],[H_phase]])))*0.6</f>
        <v>1.0117640699236605E-3</v>
      </c>
      <c r="I271">
        <f>(10^(_10sept_0_106[[#This Row],[H_mag_adj]]/20)*SIN(RADIANS(_10sept_0_106[[#This Row],[H_phase]])))*0.6</f>
        <v>5.1961939079648569E-5</v>
      </c>
      <c r="J271">
        <f>(10^(_10sept_0_106[[#This Row],[V_mag_adj]]/20)*COS(RADIANS(_10sept_0_106[[#This Row],[V_phase]])))*0.6</f>
        <v>1.0084669868571971E-3</v>
      </c>
      <c r="K271">
        <f>(10^(_10sept_0_106[[#This Row],[V_mag_adj]]/20)*SIN(RADIANS(_10sept_0_106[[#This Row],[V_phase]])))*0.6</f>
        <v>4.7910905929043093E-5</v>
      </c>
    </row>
    <row r="272" spans="1:11" x14ac:dyDescent="0.25">
      <c r="A272">
        <v>89</v>
      </c>
      <c r="B272">
        <v>-15.34</v>
      </c>
      <c r="C272">
        <v>-12.49</v>
      </c>
      <c r="D272">
        <v>-15.37</v>
      </c>
      <c r="E272">
        <v>-12.97</v>
      </c>
      <c r="F272">
        <f>_10sept_0_106[[#This Row],[H_mag]]-40</f>
        <v>-55.34</v>
      </c>
      <c r="G272">
        <f>_10sept_0_106[[#This Row],[V_mag]]-40</f>
        <v>-55.37</v>
      </c>
      <c r="H272">
        <f>(10^(_10sept_0_106[[#This Row],[H_mag_adj]]/20)*COS(RADIANS(_10sept_0_106[[#This Row],[H_phase]])))*0.6</f>
        <v>1.0017274176430467E-3</v>
      </c>
      <c r="I272">
        <f>(10^(_10sept_0_106[[#This Row],[H_mag_adj]]/20)*SIN(RADIANS(_10sept_0_106[[#This Row],[H_phase]])))*0.6</f>
        <v>-2.2189420173990661E-4</v>
      </c>
      <c r="J272">
        <f>(10^(_10sept_0_106[[#This Row],[V_mag_adj]]/20)*COS(RADIANS(_10sept_0_106[[#This Row],[V_phase]])))*0.6</f>
        <v>9.963860052592385E-4</v>
      </c>
      <c r="K272">
        <f>(10^(_10sept_0_106[[#This Row],[V_mag_adj]]/20)*SIN(RADIANS(_10sept_0_106[[#This Row],[V_phase]])))*0.6</f>
        <v>-2.2948438755335192E-4</v>
      </c>
    </row>
    <row r="273" spans="1:11" x14ac:dyDescent="0.25">
      <c r="A273">
        <v>90</v>
      </c>
      <c r="B273">
        <v>-15.35</v>
      </c>
      <c r="C273">
        <v>-28.22</v>
      </c>
      <c r="D273">
        <v>-15.35</v>
      </c>
      <c r="E273">
        <v>-29.2</v>
      </c>
      <c r="F273">
        <f>_10sept_0_106[[#This Row],[H_mag]]-40</f>
        <v>-55.35</v>
      </c>
      <c r="G273">
        <f>_10sept_0_106[[#This Row],[V_mag]]-40</f>
        <v>-55.35</v>
      </c>
      <c r="H273">
        <f>(10^(_10sept_0_106[[#This Row],[H_mag_adj]]/20)*COS(RADIANS(_10sept_0_106[[#This Row],[H_phase]])))*0.6</f>
        <v>9.0301590931588503E-4</v>
      </c>
      <c r="I273">
        <f>(10^(_10sept_0_106[[#This Row],[H_mag_adj]]/20)*SIN(RADIANS(_10sept_0_106[[#This Row],[H_phase]])))*0.6</f>
        <v>-4.8459879546158927E-4</v>
      </c>
      <c r="J273">
        <f>(10^(_10sept_0_106[[#This Row],[V_mag_adj]]/20)*COS(RADIANS(_10sept_0_106[[#This Row],[V_phase]])))*0.6</f>
        <v>8.9459553832228864E-4</v>
      </c>
      <c r="K273">
        <f>(10^(_10sept_0_106[[#This Row],[V_mag_adj]]/20)*SIN(RADIANS(_10sept_0_106[[#This Row],[V_phase]])))*0.6</f>
        <v>-4.9997254710061069E-4</v>
      </c>
    </row>
    <row r="274" spans="1:11" x14ac:dyDescent="0.25">
      <c r="A274">
        <v>91</v>
      </c>
      <c r="B274">
        <v>-15.36</v>
      </c>
      <c r="C274">
        <v>-43.37</v>
      </c>
      <c r="D274">
        <v>-15.39</v>
      </c>
      <c r="E274">
        <v>-43.95</v>
      </c>
      <c r="F274">
        <f>_10sept_0_106[[#This Row],[H_mag]]-40</f>
        <v>-55.36</v>
      </c>
      <c r="G274">
        <f>_10sept_0_106[[#This Row],[V_mag]]-40</f>
        <v>-55.39</v>
      </c>
      <c r="H274">
        <f>(10^(_10sept_0_106[[#This Row],[H_mag_adj]]/20)*COS(RADIANS(_10sept_0_106[[#This Row],[H_phase]])))*0.6</f>
        <v>7.4412591455055258E-4</v>
      </c>
      <c r="I274">
        <f>(10^(_10sept_0_106[[#This Row],[H_mag_adj]]/20)*SIN(RADIANS(_10sept_0_106[[#This Row],[H_phase]])))*0.6</f>
        <v>-7.0294721409098722E-4</v>
      </c>
      <c r="J274">
        <f>(10^(_10sept_0_106[[#This Row],[V_mag_adj]]/20)*COS(RADIANS(_10sept_0_106[[#This Row],[V_phase]])))*0.6</f>
        <v>7.3443101821000199E-4</v>
      </c>
      <c r="K274">
        <f>(10^(_10sept_0_106[[#This Row],[V_mag_adj]]/20)*SIN(RADIANS(_10sept_0_106[[#This Row],[V_phase]])))*0.6</f>
        <v>-7.0799423524672226E-4</v>
      </c>
    </row>
    <row r="275" spans="1:11" x14ac:dyDescent="0.25">
      <c r="A275">
        <v>92</v>
      </c>
      <c r="B275">
        <v>-15.49</v>
      </c>
      <c r="C275">
        <v>-59.43</v>
      </c>
      <c r="D275">
        <v>-15.5</v>
      </c>
      <c r="E275">
        <v>-59.46</v>
      </c>
      <c r="F275">
        <f>_10sept_0_106[[#This Row],[H_mag]]-40</f>
        <v>-55.49</v>
      </c>
      <c r="G275">
        <f>_10sept_0_106[[#This Row],[V_mag]]-40</f>
        <v>-55.5</v>
      </c>
      <c r="H275">
        <f>(10^(_10sept_0_106[[#This Row],[H_mag_adj]]/20)*COS(RADIANS(_10sept_0_106[[#This Row],[H_phase]])))*0.6</f>
        <v>5.1288456909645151E-4</v>
      </c>
      <c r="I275">
        <f>(10^(_10sept_0_106[[#This Row],[H_mag_adj]]/20)*SIN(RADIANS(_10sept_0_106[[#This Row],[H_phase]])))*0.6</f>
        <v>-8.6827772616392758E-4</v>
      </c>
      <c r="J275">
        <f>(10^(_10sept_0_106[[#This Row],[V_mag_adj]]/20)*COS(RADIANS(_10sept_0_106[[#This Row],[V_phase]])))*0.6</f>
        <v>5.1184025244435845E-4</v>
      </c>
      <c r="K275">
        <f>(10^(_10sept_0_106[[#This Row],[V_mag_adj]]/20)*SIN(RADIANS(_10sept_0_106[[#This Row],[V_phase]])))*0.6</f>
        <v>-8.6754677754741184E-4</v>
      </c>
    </row>
    <row r="276" spans="1:11" x14ac:dyDescent="0.25">
      <c r="A276">
        <v>93</v>
      </c>
      <c r="B276">
        <v>-15.59</v>
      </c>
      <c r="C276">
        <v>-74.73</v>
      </c>
      <c r="D276">
        <v>-15.67</v>
      </c>
      <c r="E276">
        <v>-75.069999999999993</v>
      </c>
      <c r="F276">
        <f>_10sept_0_106[[#This Row],[H_mag]]-40</f>
        <v>-55.59</v>
      </c>
      <c r="G276">
        <f>_10sept_0_106[[#This Row],[V_mag]]-40</f>
        <v>-55.67</v>
      </c>
      <c r="H276">
        <f>(10^(_10sept_0_106[[#This Row],[H_mag_adj]]/20)*COS(RADIANS(_10sept_0_106[[#This Row],[H_phase]])))*0.6</f>
        <v>2.6255132307817931E-4</v>
      </c>
      <c r="I276">
        <f>(10^(_10sept_0_106[[#This Row],[H_mag_adj]]/20)*SIN(RADIANS(_10sept_0_106[[#This Row],[H_phase]])))*0.6</f>
        <v>-9.6170412861192424E-4</v>
      </c>
      <c r="J276">
        <f>(10^(_10sept_0_106[[#This Row],[V_mag_adj]]/20)*COS(RADIANS(_10sept_0_106[[#This Row],[V_phase]])))*0.6</f>
        <v>2.5448514464080035E-4</v>
      </c>
      <c r="K276">
        <f>(10^(_10sept_0_106[[#This Row],[V_mag_adj]]/20)*SIN(RADIANS(_10sept_0_106[[#This Row],[V_phase]])))*0.6</f>
        <v>-9.5441411276125454E-4</v>
      </c>
    </row>
    <row r="277" spans="1:11" x14ac:dyDescent="0.25">
      <c r="A277">
        <v>94</v>
      </c>
      <c r="B277">
        <v>-15.73</v>
      </c>
      <c r="C277">
        <v>-91.55</v>
      </c>
      <c r="D277">
        <v>-15.8</v>
      </c>
      <c r="E277">
        <v>-92.41</v>
      </c>
      <c r="F277">
        <f>_10sept_0_106[[#This Row],[H_mag]]-40</f>
        <v>-55.730000000000004</v>
      </c>
      <c r="G277">
        <f>_10sept_0_106[[#This Row],[V_mag]]-40</f>
        <v>-55.8</v>
      </c>
      <c r="H277">
        <f>(10^(_10sept_0_106[[#This Row],[H_mag_adj]]/20)*COS(RADIANS(_10sept_0_106[[#This Row],[H_phase]])))*0.6</f>
        <v>-2.6534282113601096E-5</v>
      </c>
      <c r="I277">
        <f>(10^(_10sept_0_106[[#This Row],[H_mag_adj]]/20)*SIN(RADIANS(_10sept_0_106[[#This Row],[H_phase]])))*0.6</f>
        <v>-9.8060095808208641E-4</v>
      </c>
      <c r="J277">
        <f>(10^(_10sept_0_106[[#This Row],[V_mag_adj]]/20)*COS(RADIANS(_10sept_0_106[[#This Row],[V_phase]])))*0.6</f>
        <v>-4.0918300791022749E-5</v>
      </c>
      <c r="K277">
        <f>(10^(_10sept_0_106[[#This Row],[V_mag_adj]]/20)*SIN(RADIANS(_10sept_0_106[[#This Row],[V_phase]])))*0.6</f>
        <v>-9.7222536983083876E-4</v>
      </c>
    </row>
    <row r="278" spans="1:11" x14ac:dyDescent="0.25">
      <c r="A278">
        <v>95</v>
      </c>
      <c r="B278">
        <v>-15.77</v>
      </c>
      <c r="C278">
        <v>-108.08</v>
      </c>
      <c r="D278">
        <v>-15.8</v>
      </c>
      <c r="E278">
        <v>-108.38</v>
      </c>
      <c r="F278">
        <f>_10sept_0_106[[#This Row],[H_mag]]-40</f>
        <v>-55.769999999999996</v>
      </c>
      <c r="G278">
        <f>_10sept_0_106[[#This Row],[V_mag]]-40</f>
        <v>-55.8</v>
      </c>
      <c r="H278">
        <f>(10^(_10sept_0_106[[#This Row],[H_mag_adj]]/20)*COS(RADIANS(_10sept_0_106[[#This Row],[H_phase]])))*0.6</f>
        <v>-3.0303686804161956E-4</v>
      </c>
      <c r="I278">
        <f>(10^(_10sept_0_106[[#This Row],[H_mag_adj]]/20)*SIN(RADIANS(_10sept_0_106[[#This Row],[H_phase]])))*0.6</f>
        <v>-9.2823957387408169E-4</v>
      </c>
      <c r="J278">
        <f>(10^(_10sept_0_106[[#This Row],[V_mag_adj]]/20)*COS(RADIANS(_10sept_0_106[[#This Row],[V_phase]])))*0.6</f>
        <v>-3.0683135272864038E-4</v>
      </c>
      <c r="K278">
        <f>(10^(_10sept_0_106[[#This Row],[V_mag_adj]]/20)*SIN(RADIANS(_10sept_0_106[[#This Row],[V_phase]])))*0.6</f>
        <v>-9.2344517870041878E-4</v>
      </c>
    </row>
    <row r="279" spans="1:11" x14ac:dyDescent="0.25">
      <c r="A279">
        <v>96</v>
      </c>
      <c r="B279">
        <v>-15.73</v>
      </c>
      <c r="C279">
        <v>-124.89</v>
      </c>
      <c r="D279">
        <v>-15.74</v>
      </c>
      <c r="E279">
        <v>-125.28</v>
      </c>
      <c r="F279">
        <f>_10sept_0_106[[#This Row],[H_mag]]-40</f>
        <v>-55.730000000000004</v>
      </c>
      <c r="G279">
        <f>_10sept_0_106[[#This Row],[V_mag]]-40</f>
        <v>-55.74</v>
      </c>
      <c r="H279">
        <f>(10^(_10sept_0_106[[#This Row],[H_mag_adj]]/20)*COS(RADIANS(_10sept_0_106[[#This Row],[H_phase]])))*0.6</f>
        <v>-5.6111172688127564E-4</v>
      </c>
      <c r="I279">
        <f>(10^(_10sept_0_106[[#This Row],[H_mag_adj]]/20)*SIN(RADIANS(_10sept_0_106[[#This Row],[H_phase]])))*0.6</f>
        <v>-8.0463403922224344E-4</v>
      </c>
      <c r="J279">
        <f>(10^(_10sept_0_106[[#This Row],[V_mag_adj]]/20)*COS(RADIANS(_10sept_0_106[[#This Row],[V_phase]])))*0.6</f>
        <v>-5.65923737024598E-4</v>
      </c>
      <c r="K279">
        <f>(10^(_10sept_0_106[[#This Row],[V_mag_adj]]/20)*SIN(RADIANS(_10sept_0_106[[#This Row],[V_phase]])))*0.6</f>
        <v>-7.9987464211577885E-4</v>
      </c>
    </row>
    <row r="280" spans="1:11" x14ac:dyDescent="0.25">
      <c r="A280">
        <v>97</v>
      </c>
      <c r="B280">
        <v>-15.69</v>
      </c>
      <c r="C280">
        <v>-140.26</v>
      </c>
      <c r="D280">
        <v>-15.71</v>
      </c>
      <c r="E280">
        <v>-140.88</v>
      </c>
      <c r="F280">
        <f>_10sept_0_106[[#This Row],[H_mag]]-40</f>
        <v>-55.69</v>
      </c>
      <c r="G280">
        <f>_10sept_0_106[[#This Row],[V_mag]]-40</f>
        <v>-55.71</v>
      </c>
      <c r="H280">
        <f>(10^(_10sept_0_106[[#This Row],[H_mag_adj]]/20)*COS(RADIANS(_10sept_0_106[[#This Row],[H_phase]])))*0.6</f>
        <v>-7.5779421442349838E-4</v>
      </c>
      <c r="I280">
        <f>(10^(_10sept_0_106[[#This Row],[H_mag_adj]]/20)*SIN(RADIANS(_10sept_0_106[[#This Row],[H_phase]])))*0.6</f>
        <v>-6.3002708216904697E-4</v>
      </c>
      <c r="J280">
        <f>(10^(_10sept_0_106[[#This Row],[V_mag_adj]]/20)*COS(RADIANS(_10sept_0_106[[#This Row],[V_phase]])))*0.6</f>
        <v>-7.6280880807956108E-4</v>
      </c>
      <c r="K280">
        <f>(10^(_10sept_0_106[[#This Row],[V_mag_adj]]/20)*SIN(RADIANS(_10sept_0_106[[#This Row],[V_phase]])))*0.6</f>
        <v>-6.2036015567837799E-4</v>
      </c>
    </row>
    <row r="281" spans="1:11" x14ac:dyDescent="0.25">
      <c r="A281">
        <v>98</v>
      </c>
      <c r="B281">
        <v>-15.63</v>
      </c>
      <c r="C281">
        <v>-156.56</v>
      </c>
      <c r="D281">
        <v>-15.62</v>
      </c>
      <c r="E281">
        <v>-156.61000000000001</v>
      </c>
      <c r="F281">
        <f>_10sept_0_106[[#This Row],[H_mag]]-40</f>
        <v>-55.63</v>
      </c>
      <c r="G281">
        <f>_10sept_0_106[[#This Row],[V_mag]]-40</f>
        <v>-55.62</v>
      </c>
      <c r="H281">
        <f>(10^(_10sept_0_106[[#This Row],[H_mag_adj]]/20)*COS(RADIANS(_10sept_0_106[[#This Row],[H_phase]])))*0.6</f>
        <v>-9.1042988012612924E-4</v>
      </c>
      <c r="I281">
        <f>(10^(_10sept_0_106[[#This Row],[H_mag_adj]]/20)*SIN(RADIANS(_10sept_0_106[[#This Row],[H_phase]])))*0.6</f>
        <v>-3.9473304250333031E-4</v>
      </c>
      <c r="J281">
        <f>(10^(_10sept_0_106[[#This Row],[V_mag_adj]]/20)*COS(RADIANS(_10sept_0_106[[#This Row],[V_phase]])))*0.6</f>
        <v>-9.1182317413608682E-4</v>
      </c>
      <c r="K281">
        <f>(10^(_10sept_0_106[[#This Row],[V_mag_adj]]/20)*SIN(RADIANS(_10sept_0_106[[#This Row],[V_phase]])))*0.6</f>
        <v>-3.9439219186290846E-4</v>
      </c>
    </row>
    <row r="282" spans="1:11" x14ac:dyDescent="0.25">
      <c r="A282">
        <v>99</v>
      </c>
      <c r="B282">
        <v>-15.59</v>
      </c>
      <c r="C282">
        <v>-171.93</v>
      </c>
      <c r="D282">
        <v>-15.63</v>
      </c>
      <c r="E282">
        <v>-172.06</v>
      </c>
      <c r="F282">
        <f>_10sept_0_106[[#This Row],[H_mag]]-40</f>
        <v>-55.59</v>
      </c>
      <c r="G282">
        <f>_10sept_0_106[[#This Row],[V_mag]]-40</f>
        <v>-55.63</v>
      </c>
      <c r="H282">
        <f>(10^(_10sept_0_106[[#This Row],[H_mag_adj]]/20)*COS(RADIANS(_10sept_0_106[[#This Row],[H_phase]])))*0.6</f>
        <v>-9.8702721060869403E-4</v>
      </c>
      <c r="I282">
        <f>(10^(_10sept_0_106[[#This Row],[H_mag_adj]]/20)*SIN(RADIANS(_10sept_0_106[[#This Row],[H_phase]])))*0.6</f>
        <v>-1.3994753930435469E-4</v>
      </c>
      <c r="J282">
        <f>(10^(_10sept_0_106[[#This Row],[V_mag_adj]]/20)*COS(RADIANS(_10sept_0_106[[#This Row],[V_phase]])))*0.6</f>
        <v>-9.8280577526363368E-4</v>
      </c>
      <c r="K282">
        <f>(10^(_10sept_0_106[[#This Row],[V_mag_adj]]/20)*SIN(RADIANS(_10sept_0_106[[#This Row],[V_phase]])))*0.6</f>
        <v>-1.3707497794587396E-4</v>
      </c>
    </row>
    <row r="283" spans="1:11" x14ac:dyDescent="0.25">
      <c r="A283">
        <v>100</v>
      </c>
      <c r="B283">
        <v>-15.61</v>
      </c>
      <c r="C283">
        <v>172.13</v>
      </c>
      <c r="D283">
        <v>-15.66</v>
      </c>
      <c r="E283">
        <v>171.92</v>
      </c>
      <c r="F283">
        <f>_10sept_0_106[[#This Row],[H_mag]]-40</f>
        <v>-55.61</v>
      </c>
      <c r="G283">
        <f>_10sept_0_106[[#This Row],[V_mag]]-40</f>
        <v>-55.66</v>
      </c>
      <c r="H283">
        <f>(10^(_10sept_0_106[[#This Row],[H_mag_adj]]/20)*COS(RADIANS(_10sept_0_106[[#This Row],[H_phase]])))*0.6</f>
        <v>-9.852384960803099E-4</v>
      </c>
      <c r="I283">
        <f>(10^(_10sept_0_106[[#This Row],[H_mag_adj]]/20)*SIN(RADIANS(_10sept_0_106[[#This Row],[H_phase]])))*0.6</f>
        <v>1.3618737444517836E-4</v>
      </c>
      <c r="J283">
        <f>(10^(_10sept_0_106[[#This Row],[V_mag_adj]]/20)*COS(RADIANS(_10sept_0_106[[#This Row],[V_phase]])))*0.6</f>
        <v>-9.7908043371626756E-4</v>
      </c>
      <c r="K283">
        <f>(10^(_10sept_0_106[[#This Row],[V_mag_adj]]/20)*SIN(RADIANS(_10sept_0_106[[#This Row],[V_phase]])))*0.6</f>
        <v>1.3899511177028489E-4</v>
      </c>
    </row>
    <row r="284" spans="1:11" x14ac:dyDescent="0.25">
      <c r="A284">
        <v>101</v>
      </c>
      <c r="B284">
        <v>-15.66</v>
      </c>
      <c r="C284">
        <v>156.43</v>
      </c>
      <c r="D284">
        <v>-15.71</v>
      </c>
      <c r="E284">
        <v>156.15</v>
      </c>
      <c r="F284">
        <f>_10sept_0_106[[#This Row],[H_mag]]-40</f>
        <v>-55.66</v>
      </c>
      <c r="G284">
        <f>_10sept_0_106[[#This Row],[V_mag]]-40</f>
        <v>-55.71</v>
      </c>
      <c r="H284">
        <f>(10^(_10sept_0_106[[#This Row],[H_mag_adj]]/20)*COS(RADIANS(_10sept_0_106[[#This Row],[H_phase]])))*0.6</f>
        <v>-9.0639592340665837E-4</v>
      </c>
      <c r="I284">
        <f>(10^(_10sept_0_106[[#This Row],[H_mag_adj]]/20)*SIN(RADIANS(_10sept_0_106[[#This Row],[H_phase]])))*0.6</f>
        <v>3.954295977969526E-4</v>
      </c>
      <c r="J284">
        <f>(10^(_10sept_0_106[[#This Row],[V_mag_adj]]/20)*COS(RADIANS(_10sept_0_106[[#This Row],[V_phase]])))*0.6</f>
        <v>-8.9926118281660305E-4</v>
      </c>
      <c r="K284">
        <f>(10^(_10sept_0_106[[#This Row],[V_mag_adj]]/20)*SIN(RADIANS(_10sept_0_106[[#This Row],[V_phase]])))*0.6</f>
        <v>3.9755921007611662E-4</v>
      </c>
    </row>
    <row r="285" spans="1:11" x14ac:dyDescent="0.25">
      <c r="A285">
        <v>102</v>
      </c>
      <c r="B285">
        <v>-15.71</v>
      </c>
      <c r="C285">
        <v>140.94</v>
      </c>
      <c r="D285">
        <v>-15.76</v>
      </c>
      <c r="E285">
        <v>140.55000000000001</v>
      </c>
      <c r="F285">
        <f>_10sept_0_106[[#This Row],[H_mag]]-40</f>
        <v>-55.71</v>
      </c>
      <c r="G285">
        <f>_10sept_0_106[[#This Row],[V_mag]]-40</f>
        <v>-55.76</v>
      </c>
      <c r="H285">
        <f>(10^(_10sept_0_106[[#This Row],[H_mag_adj]]/20)*COS(RADIANS(_10sept_0_106[[#This Row],[H_phase]])))*0.6</f>
        <v>-7.634580293400193E-4</v>
      </c>
      <c r="I285">
        <f>(10^(_10sept_0_106[[#This Row],[H_mag_adj]]/20)*SIN(RADIANS(_10sept_0_106[[#This Row],[H_phase]])))*0.6</f>
        <v>6.1956100415803776E-4</v>
      </c>
      <c r="J285">
        <f>(10^(_10sept_0_106[[#This Row],[V_mag_adj]]/20)*COS(RADIANS(_10sept_0_106[[#This Row],[V_phase]])))*0.6</f>
        <v>-7.548652728276632E-4</v>
      </c>
      <c r="K285">
        <f>(10^(_10sept_0_106[[#This Row],[V_mag_adj]]/20)*SIN(RADIANS(_10sept_0_106[[#This Row],[V_phase]])))*0.6</f>
        <v>6.2115732483003928E-4</v>
      </c>
    </row>
    <row r="286" spans="1:11" x14ac:dyDescent="0.25">
      <c r="A286">
        <v>103</v>
      </c>
      <c r="B286">
        <v>-15.76</v>
      </c>
      <c r="C286">
        <v>126.45</v>
      </c>
      <c r="D286">
        <v>-15.82</v>
      </c>
      <c r="E286">
        <v>125.54</v>
      </c>
      <c r="F286">
        <f>_10sept_0_106[[#This Row],[H_mag]]-40</f>
        <v>-55.76</v>
      </c>
      <c r="G286">
        <f>_10sept_0_106[[#This Row],[V_mag]]-40</f>
        <v>-55.82</v>
      </c>
      <c r="H286">
        <f>(10^(_10sept_0_106[[#This Row],[H_mag_adj]]/20)*COS(RADIANS(_10sept_0_106[[#This Row],[H_phase]])))*0.6</f>
        <v>-5.8079945441639146E-4</v>
      </c>
      <c r="I286">
        <f>(10^(_10sept_0_106[[#This Row],[H_mag_adj]]/20)*SIN(RADIANS(_10sept_0_106[[#This Row],[H_phase]])))*0.6</f>
        <v>7.8633961877856283E-4</v>
      </c>
      <c r="J286">
        <f>(10^(_10sept_0_106[[#This Row],[V_mag_adj]]/20)*COS(RADIANS(_10sept_0_106[[#This Row],[V_phase]])))*0.6</f>
        <v>-5.6432596986644113E-4</v>
      </c>
      <c r="K286">
        <f>(10^(_10sept_0_106[[#This Row],[V_mag_adj]]/20)*SIN(RADIANS(_10sept_0_106[[#This Row],[V_phase]])))*0.6</f>
        <v>7.8998865985097143E-4</v>
      </c>
    </row>
    <row r="287" spans="1:11" x14ac:dyDescent="0.25">
      <c r="A287">
        <v>104</v>
      </c>
      <c r="B287">
        <v>-15.97</v>
      </c>
      <c r="C287">
        <v>110.27</v>
      </c>
      <c r="D287">
        <v>-16</v>
      </c>
      <c r="E287">
        <v>110.11</v>
      </c>
      <c r="F287">
        <f>_10sept_0_106[[#This Row],[H_mag]]-40</f>
        <v>-55.97</v>
      </c>
      <c r="G287">
        <f>_10sept_0_106[[#This Row],[V_mag]]-40</f>
        <v>-56</v>
      </c>
      <c r="H287">
        <f>(10^(_10sept_0_106[[#This Row],[H_mag_adj]]/20)*COS(RADIANS(_10sept_0_106[[#This Row],[H_phase]])))*0.6</f>
        <v>-3.3058637834894214E-4</v>
      </c>
      <c r="I287">
        <f>(10^(_10sept_0_106[[#This Row],[H_mag_adj]]/20)*SIN(RADIANS(_10sept_0_106[[#This Row],[H_phase]])))*0.6</f>
        <v>8.951312334907896E-4</v>
      </c>
      <c r="J287">
        <f>(10^(_10sept_0_106[[#This Row],[V_mag_adj]]/20)*COS(RADIANS(_10sept_0_106[[#This Row],[V_phase]])))*0.6</f>
        <v>-3.2695420242773306E-4</v>
      </c>
      <c r="K287">
        <f>(10^(_10sept_0_106[[#This Row],[V_mag_adj]]/20)*SIN(RADIANS(_10sept_0_106[[#This Row],[V_phase]])))*0.6</f>
        <v>8.929614016620728E-4</v>
      </c>
    </row>
    <row r="288" spans="1:11" x14ac:dyDescent="0.25">
      <c r="A288">
        <v>105</v>
      </c>
      <c r="B288">
        <v>-16.149999999999999</v>
      </c>
      <c r="C288">
        <v>93.64</v>
      </c>
      <c r="D288">
        <v>-16.23</v>
      </c>
      <c r="E288">
        <v>93.09</v>
      </c>
      <c r="F288">
        <f>_10sept_0_106[[#This Row],[H_mag]]-40</f>
        <v>-56.15</v>
      </c>
      <c r="G288">
        <f>_10sept_0_106[[#This Row],[V_mag]]-40</f>
        <v>-56.230000000000004</v>
      </c>
      <c r="H288">
        <f>(10^(_10sept_0_106[[#This Row],[H_mag_adj]]/20)*COS(RADIANS(_10sept_0_106[[#This Row],[H_phase]])))*0.6</f>
        <v>-5.933867200622319E-5</v>
      </c>
      <c r="I288">
        <f>(10^(_10sept_0_106[[#This Row],[H_mag_adj]]/20)*SIN(RADIANS(_10sept_0_106[[#This Row],[H_phase]])))*0.6</f>
        <v>9.3276929421706766E-4</v>
      </c>
      <c r="J288">
        <f>(10^(_10sept_0_106[[#This Row],[V_mag_adj]]/20)*COS(RADIANS(_10sept_0_106[[#This Row],[V_phase]])))*0.6</f>
        <v>-4.9920226992569668E-5</v>
      </c>
      <c r="K288">
        <f>(10^(_10sept_0_106[[#This Row],[V_mag_adj]]/20)*SIN(RADIANS(_10sept_0_106[[#This Row],[V_phase]])))*0.6</f>
        <v>9.2473941189187851E-4</v>
      </c>
    </row>
    <row r="289" spans="1:11" x14ac:dyDescent="0.25">
      <c r="A289">
        <v>106</v>
      </c>
      <c r="B289">
        <v>-16.34</v>
      </c>
      <c r="C289">
        <v>76.34</v>
      </c>
      <c r="D289">
        <v>-16.39</v>
      </c>
      <c r="E289">
        <v>76.010000000000005</v>
      </c>
      <c r="F289">
        <f>_10sept_0_106[[#This Row],[H_mag]]-40</f>
        <v>-56.34</v>
      </c>
      <c r="G289">
        <f>_10sept_0_106[[#This Row],[V_mag]]-40</f>
        <v>-56.39</v>
      </c>
      <c r="H289">
        <f>(10^(_10sept_0_106[[#This Row],[H_mag_adj]]/20)*COS(RADIANS(_10sept_0_106[[#This Row],[H_phase]])))*0.6</f>
        <v>2.159520136409456E-4</v>
      </c>
      <c r="I289">
        <f>(10^(_10sept_0_106[[#This Row],[H_mag_adj]]/20)*SIN(RADIANS(_10sept_0_106[[#This Row],[H_phase]])))*0.6</f>
        <v>8.885662465415718E-4</v>
      </c>
      <c r="J289">
        <f>(10^(_10sept_0_106[[#This Row],[V_mag_adj]]/20)*COS(RADIANS(_10sept_0_106[[#This Row],[V_phase]])))*0.6</f>
        <v>2.1979727415990025E-4</v>
      </c>
      <c r="K289">
        <f>(10^(_10sept_0_106[[#This Row],[V_mag_adj]]/20)*SIN(RADIANS(_10sept_0_106[[#This Row],[V_phase]])))*0.6</f>
        <v>8.8221464031851455E-4</v>
      </c>
    </row>
    <row r="290" spans="1:11" x14ac:dyDescent="0.25">
      <c r="A290">
        <v>107</v>
      </c>
      <c r="B290">
        <v>-16.39</v>
      </c>
      <c r="C290">
        <v>58.07</v>
      </c>
      <c r="D290">
        <v>-16.41</v>
      </c>
      <c r="E290">
        <v>57.65</v>
      </c>
      <c r="F290">
        <f>_10sept_0_106[[#This Row],[H_mag]]-40</f>
        <v>-56.39</v>
      </c>
      <c r="G290">
        <f>_10sept_0_106[[#This Row],[V_mag]]-40</f>
        <v>-56.41</v>
      </c>
      <c r="H290">
        <f>(10^(_10sept_0_106[[#This Row],[H_mag_adj]]/20)*COS(RADIANS(_10sept_0_106[[#This Row],[H_phase]])))*0.6</f>
        <v>4.8085117282314671E-4</v>
      </c>
      <c r="I290">
        <f>(10^(_10sept_0_106[[#This Row],[H_mag_adj]]/20)*SIN(RADIANS(_10sept_0_106[[#This Row],[H_phase]])))*0.6</f>
        <v>7.7161885857919045E-4</v>
      </c>
      <c r="J290">
        <f>(10^(_10sept_0_106[[#This Row],[V_mag_adj]]/20)*COS(RADIANS(_10sept_0_106[[#This Row],[V_phase]])))*0.6</f>
        <v>4.8537555850786758E-4</v>
      </c>
      <c r="K290">
        <f>(10^(_10sept_0_106[[#This Row],[V_mag_adj]]/20)*SIN(RADIANS(_10sept_0_106[[#This Row],[V_phase]])))*0.6</f>
        <v>7.6630681611109832E-4</v>
      </c>
    </row>
    <row r="291" spans="1:11" x14ac:dyDescent="0.25">
      <c r="A291">
        <v>108</v>
      </c>
      <c r="B291">
        <v>-16.27</v>
      </c>
      <c r="C291">
        <v>40.93</v>
      </c>
      <c r="D291">
        <v>-16.34</v>
      </c>
      <c r="E291">
        <v>40.159999999999997</v>
      </c>
      <c r="F291">
        <f>_10sept_0_106[[#This Row],[H_mag]]-40</f>
        <v>-56.269999999999996</v>
      </c>
      <c r="G291">
        <f>_10sept_0_106[[#This Row],[V_mag]]-40</f>
        <v>-56.34</v>
      </c>
      <c r="H291">
        <f>(10^(_10sept_0_106[[#This Row],[H_mag_adj]]/20)*COS(RADIANS(_10sept_0_106[[#This Row],[H_phase]])))*0.6</f>
        <v>6.9645294667954126E-4</v>
      </c>
      <c r="I291">
        <f>(10^(_10sept_0_106[[#This Row],[H_mag_adj]]/20)*SIN(RADIANS(_10sept_0_106[[#This Row],[H_phase]])))*0.6</f>
        <v>6.0392504253954475E-4</v>
      </c>
      <c r="J291">
        <f>(10^(_10sept_0_106[[#This Row],[V_mag_adj]]/20)*COS(RADIANS(_10sept_0_106[[#This Row],[V_phase]])))*0.6</f>
        <v>6.9885115036653965E-4</v>
      </c>
      <c r="K291">
        <f>(10^(_10sept_0_106[[#This Row],[V_mag_adj]]/20)*SIN(RADIANS(_10sept_0_106[[#This Row],[V_phase]])))*0.6</f>
        <v>5.8973919347447205E-4</v>
      </c>
    </row>
    <row r="292" spans="1:11" x14ac:dyDescent="0.25">
      <c r="A292">
        <v>109</v>
      </c>
      <c r="B292">
        <v>-16.05</v>
      </c>
      <c r="C292">
        <v>24.18</v>
      </c>
      <c r="D292">
        <v>-16.059999999999999</v>
      </c>
      <c r="E292">
        <v>23.66</v>
      </c>
      <c r="F292">
        <f>_10sept_0_106[[#This Row],[H_mag]]-40</f>
        <v>-56.05</v>
      </c>
      <c r="G292">
        <f>_10sept_0_106[[#This Row],[V_mag]]-40</f>
        <v>-56.06</v>
      </c>
      <c r="H292">
        <f>(10^(_10sept_0_106[[#This Row],[H_mag_adj]]/20)*COS(RADIANS(_10sept_0_106[[#This Row],[H_phase]])))*0.6</f>
        <v>8.6252438677182153E-4</v>
      </c>
      <c r="I292">
        <f>(10^(_10sept_0_106[[#This Row],[H_mag_adj]]/20)*SIN(RADIANS(_10sept_0_106[[#This Row],[H_phase]])))*0.6</f>
        <v>3.872719976067192E-4</v>
      </c>
      <c r="J292">
        <f>(10^(_10sept_0_106[[#This Row],[V_mag_adj]]/20)*COS(RADIANS(_10sept_0_106[[#This Row],[V_phase]])))*0.6</f>
        <v>8.6500713572123784E-4</v>
      </c>
      <c r="K292">
        <f>(10^(_10sept_0_106[[#This Row],[V_mag_adj]]/20)*SIN(RADIANS(_10sept_0_106[[#This Row],[V_phase]])))*0.6</f>
        <v>3.7899155122419619E-4</v>
      </c>
    </row>
    <row r="293" spans="1:11" x14ac:dyDescent="0.25">
      <c r="A293">
        <v>110</v>
      </c>
      <c r="B293">
        <v>-15.81</v>
      </c>
      <c r="C293">
        <v>7.46</v>
      </c>
      <c r="D293">
        <v>-15.8</v>
      </c>
      <c r="E293">
        <v>7.05</v>
      </c>
      <c r="F293">
        <f>_10sept_0_106[[#This Row],[H_mag]]-40</f>
        <v>-55.81</v>
      </c>
      <c r="G293">
        <f>_10sept_0_106[[#This Row],[V_mag]]-40</f>
        <v>-55.8</v>
      </c>
      <c r="H293">
        <f>(10^(_10sept_0_106[[#This Row],[H_mag_adj]]/20)*COS(RADIANS(_10sept_0_106[[#This Row],[H_phase]])))*0.6</f>
        <v>9.6373942416358481E-4</v>
      </c>
      <c r="I293">
        <f>(10^(_10sept_0_106[[#This Row],[H_mag_adj]]/20)*SIN(RADIANS(_10sept_0_106[[#This Row],[H_phase]])))*0.6</f>
        <v>1.2619428644450751E-4</v>
      </c>
      <c r="J293">
        <f>(10^(_10sept_0_106[[#This Row],[V_mag_adj]]/20)*COS(RADIANS(_10sept_0_106[[#This Row],[V_phase]])))*0.6</f>
        <v>9.6572896600863323E-4</v>
      </c>
      <c r="K293">
        <f>(10^(_10sept_0_106[[#This Row],[V_mag_adj]]/20)*SIN(RADIANS(_10sept_0_106[[#This Row],[V_phase]])))*0.6</f>
        <v>1.1943216189214635E-4</v>
      </c>
    </row>
    <row r="294" spans="1:11" x14ac:dyDescent="0.25">
      <c r="A294">
        <v>111</v>
      </c>
      <c r="B294">
        <v>-15.53</v>
      </c>
      <c r="C294">
        <v>-7.72</v>
      </c>
      <c r="D294">
        <v>-15.58</v>
      </c>
      <c r="E294">
        <v>-8.32</v>
      </c>
      <c r="F294">
        <f>_10sept_0_106[[#This Row],[H_mag]]-40</f>
        <v>-55.53</v>
      </c>
      <c r="G294">
        <f>_10sept_0_106[[#This Row],[V_mag]]-40</f>
        <v>-55.58</v>
      </c>
      <c r="H294">
        <f>(10^(_10sept_0_106[[#This Row],[H_mag_adj]]/20)*COS(RADIANS(_10sept_0_106[[#This Row],[H_phase]])))*0.6</f>
        <v>9.9471122434903556E-4</v>
      </c>
      <c r="I294">
        <f>(10^(_10sept_0_106[[#This Row],[H_mag_adj]]/20)*SIN(RADIANS(_10sept_0_106[[#This Row],[H_phase]])))*0.6</f>
        <v>-1.3484381788725887E-4</v>
      </c>
      <c r="J294">
        <f>(10^(_10sept_0_106[[#This Row],[V_mag_adj]]/20)*COS(RADIANS(_10sept_0_106[[#This Row],[V_phase]])))*0.6</f>
        <v>9.8754347763778806E-4</v>
      </c>
      <c r="K294">
        <f>(10^(_10sept_0_106[[#This Row],[V_mag_adj]]/20)*SIN(RADIANS(_10sept_0_106[[#This Row],[V_phase]])))*0.6</f>
        <v>-1.4441908503797939E-4</v>
      </c>
    </row>
    <row r="295" spans="1:11" x14ac:dyDescent="0.25">
      <c r="A295">
        <v>112</v>
      </c>
      <c r="B295">
        <v>-15.42</v>
      </c>
      <c r="C295">
        <v>-21.99</v>
      </c>
      <c r="D295">
        <v>-15.46</v>
      </c>
      <c r="E295">
        <v>-22.71</v>
      </c>
      <c r="F295">
        <f>_10sept_0_106[[#This Row],[H_mag]]-40</f>
        <v>-55.42</v>
      </c>
      <c r="G295">
        <f>_10sept_0_106[[#This Row],[V_mag]]-40</f>
        <v>-55.46</v>
      </c>
      <c r="H295">
        <f>(10^(_10sept_0_106[[#This Row],[H_mag_adj]]/20)*COS(RADIANS(_10sept_0_106[[#This Row],[H_phase]])))*0.6</f>
        <v>9.4264404398501503E-4</v>
      </c>
      <c r="I295">
        <f>(10^(_10sept_0_106[[#This Row],[H_mag_adj]]/20)*SIN(RADIANS(_10sept_0_106[[#This Row],[H_phase]])))*0.6</f>
        <v>-3.8066155028905355E-4</v>
      </c>
      <c r="J295">
        <f>(10^(_10sept_0_106[[#This Row],[V_mag_adj]]/20)*COS(RADIANS(_10sept_0_106[[#This Row],[V_phase]])))*0.6</f>
        <v>9.3347747230922672E-4</v>
      </c>
      <c r="K295">
        <f>(10^(_10sept_0_106[[#This Row],[V_mag_adj]]/20)*SIN(RADIANS(_10sept_0_106[[#This Row],[V_phase]])))*0.6</f>
        <v>-3.9067353042204577E-4</v>
      </c>
    </row>
    <row r="296" spans="1:11" x14ac:dyDescent="0.25">
      <c r="A296">
        <v>113</v>
      </c>
      <c r="B296">
        <v>-15.4</v>
      </c>
      <c r="C296">
        <v>-36.53</v>
      </c>
      <c r="D296">
        <v>-15.47</v>
      </c>
      <c r="E296">
        <v>-37.119999999999997</v>
      </c>
      <c r="F296">
        <f>_10sept_0_106[[#This Row],[H_mag]]-40</f>
        <v>-55.4</v>
      </c>
      <c r="G296">
        <f>_10sept_0_106[[#This Row],[V_mag]]-40</f>
        <v>-55.47</v>
      </c>
      <c r="H296">
        <f>(10^(_10sept_0_106[[#This Row],[H_mag_adj]]/20)*COS(RADIANS(_10sept_0_106[[#This Row],[H_phase]])))*0.6</f>
        <v>8.1876942510901842E-4</v>
      </c>
      <c r="I296">
        <f>(10^(_10sept_0_106[[#This Row],[H_mag_adj]]/20)*SIN(RADIANS(_10sept_0_106[[#This Row],[H_phase]])))*0.6</f>
        <v>-6.0652120295355148E-4</v>
      </c>
      <c r="J296">
        <f>(10^(_10sept_0_106[[#This Row],[V_mag_adj]]/20)*COS(RADIANS(_10sept_0_106[[#This Row],[V_phase]])))*0.6</f>
        <v>8.0595900312875244E-4</v>
      </c>
      <c r="K296">
        <f>(10^(_10sept_0_106[[#This Row],[V_mag_adj]]/20)*SIN(RADIANS(_10sept_0_106[[#This Row],[V_phase]])))*0.6</f>
        <v>-6.0998437317251659E-4</v>
      </c>
    </row>
    <row r="297" spans="1:11" x14ac:dyDescent="0.25">
      <c r="A297">
        <v>114</v>
      </c>
      <c r="B297">
        <v>-15.53</v>
      </c>
      <c r="C297">
        <v>-50.75</v>
      </c>
      <c r="D297">
        <v>-15.56</v>
      </c>
      <c r="E297">
        <v>-51.55</v>
      </c>
      <c r="F297">
        <f>_10sept_0_106[[#This Row],[H_mag]]-40</f>
        <v>-55.53</v>
      </c>
      <c r="G297">
        <f>_10sept_0_106[[#This Row],[V_mag]]-40</f>
        <v>-55.56</v>
      </c>
      <c r="H297">
        <f>(10^(_10sept_0_106[[#This Row],[H_mag_adj]]/20)*COS(RADIANS(_10sept_0_106[[#This Row],[H_phase]])))*0.6</f>
        <v>6.3511554475069877E-4</v>
      </c>
      <c r="I297">
        <f>(10^(_10sept_0_106[[#This Row],[H_mag_adj]]/20)*SIN(RADIANS(_10sept_0_106[[#This Row],[H_phase]])))*0.6</f>
        <v>-7.7734260135695185E-4</v>
      </c>
      <c r="J297">
        <f>(10^(_10sept_0_106[[#This Row],[V_mag_adj]]/20)*COS(RADIANS(_10sept_0_106[[#This Row],[V_phase]])))*0.6</f>
        <v>6.2204804624560375E-4</v>
      </c>
      <c r="K297">
        <f>(10^(_10sept_0_106[[#This Row],[V_mag_adj]]/20)*SIN(RADIANS(_10sept_0_106[[#This Row],[V_phase]])))*0.6</f>
        <v>-7.8342389838156597E-4</v>
      </c>
    </row>
    <row r="298" spans="1:11" x14ac:dyDescent="0.25">
      <c r="A298">
        <v>115</v>
      </c>
      <c r="B298">
        <v>-15.71</v>
      </c>
      <c r="C298">
        <v>-65.760000000000005</v>
      </c>
      <c r="D298">
        <v>-15.79</v>
      </c>
      <c r="E298">
        <v>-66.31</v>
      </c>
      <c r="F298">
        <f>_10sept_0_106[[#This Row],[H_mag]]-40</f>
        <v>-55.71</v>
      </c>
      <c r="G298">
        <f>_10sept_0_106[[#This Row],[V_mag]]-40</f>
        <v>-55.79</v>
      </c>
      <c r="H298">
        <f>(10^(_10sept_0_106[[#This Row],[H_mag_adj]]/20)*COS(RADIANS(_10sept_0_106[[#This Row],[H_phase]])))*0.6</f>
        <v>4.0367102963177894E-4</v>
      </c>
      <c r="I298">
        <f>(10^(_10sept_0_106[[#This Row],[H_mag_adj]]/20)*SIN(RADIANS(_10sept_0_106[[#This Row],[H_phase]])))*0.6</f>
        <v>-8.9653427166677864E-4</v>
      </c>
      <c r="J298">
        <f>(10^(_10sept_0_106[[#This Row],[V_mag_adj]]/20)*COS(RADIANS(_10sept_0_106[[#This Row],[V_phase]])))*0.6</f>
        <v>3.9142464461632199E-4</v>
      </c>
      <c r="K298">
        <f>(10^(_10sept_0_106[[#This Row],[V_mag_adj]]/20)*SIN(RADIANS(_10sept_0_106[[#This Row],[V_phase]])))*0.6</f>
        <v>-8.9211324756676607E-4</v>
      </c>
    </row>
    <row r="299" spans="1:11" x14ac:dyDescent="0.25">
      <c r="A299">
        <v>116</v>
      </c>
      <c r="B299">
        <v>-15.94</v>
      </c>
      <c r="C299">
        <v>-80.62</v>
      </c>
      <c r="D299">
        <v>-15.96</v>
      </c>
      <c r="E299">
        <v>-81.63</v>
      </c>
      <c r="F299">
        <f>_10sept_0_106[[#This Row],[H_mag]]-40</f>
        <v>-55.94</v>
      </c>
      <c r="G299">
        <f>_10sept_0_106[[#This Row],[V_mag]]-40</f>
        <v>-55.96</v>
      </c>
      <c r="H299">
        <f>(10^(_10sept_0_106[[#This Row],[H_mag_adj]]/20)*COS(RADIANS(_10sept_0_106[[#This Row],[H_phase]])))*0.6</f>
        <v>1.5605933686087516E-4</v>
      </c>
      <c r="I299">
        <f>(10^(_10sept_0_106[[#This Row],[H_mag_adj]]/20)*SIN(RADIANS(_10sept_0_106[[#This Row],[H_phase]])))*0.6</f>
        <v>-9.4472449651163343E-4</v>
      </c>
      <c r="J299">
        <f>(10^(_10sept_0_106[[#This Row],[V_mag_adj]]/20)*COS(RADIANS(_10sept_0_106[[#This Row],[V_phase]])))*0.6</f>
        <v>1.3906194359463537E-4</v>
      </c>
      <c r="K299">
        <f>(10^(_10sept_0_106[[#This Row],[V_mag_adj]]/20)*SIN(RADIANS(_10sept_0_106[[#This Row],[V_phase]])))*0.6</f>
        <v>-9.4514976740352023E-4</v>
      </c>
    </row>
    <row r="300" spans="1:11" x14ac:dyDescent="0.25">
      <c r="A300">
        <v>117</v>
      </c>
      <c r="B300">
        <v>-16.100000000000001</v>
      </c>
      <c r="C300">
        <v>-97.12</v>
      </c>
      <c r="D300">
        <v>-16.170000000000002</v>
      </c>
      <c r="E300">
        <v>-97.47</v>
      </c>
      <c r="F300">
        <f>_10sept_0_106[[#This Row],[H_mag]]-40</f>
        <v>-56.1</v>
      </c>
      <c r="G300">
        <f>_10sept_0_106[[#This Row],[V_mag]]-40</f>
        <v>-56.17</v>
      </c>
      <c r="H300">
        <f>(10^(_10sept_0_106[[#This Row],[H_mag_adj]]/20)*COS(RADIANS(_10sept_0_106[[#This Row],[H_phase]])))*0.6</f>
        <v>-1.1651726386678927E-4</v>
      </c>
      <c r="I300">
        <f>(10^(_10sept_0_106[[#This Row],[H_mag_adj]]/20)*SIN(RADIANS(_10sept_0_106[[#This Row],[H_phase]])))*0.6</f>
        <v>-9.328016599833035E-4</v>
      </c>
      <c r="J300">
        <f>(10^(_10sept_0_106[[#This Row],[V_mag_adj]]/20)*COS(RADIANS(_10sept_0_106[[#This Row],[V_phase]])))*0.6</f>
        <v>-1.2123225153779226E-4</v>
      </c>
      <c r="K300">
        <f>(10^(_10sept_0_106[[#This Row],[V_mag_adj]]/20)*SIN(RADIANS(_10sept_0_106[[#This Row],[V_phase]])))*0.6</f>
        <v>-9.245910672222911E-4</v>
      </c>
    </row>
    <row r="301" spans="1:11" x14ac:dyDescent="0.25">
      <c r="A301">
        <v>118</v>
      </c>
      <c r="B301">
        <v>-16.190000000000001</v>
      </c>
      <c r="C301">
        <v>-112.58</v>
      </c>
      <c r="D301">
        <v>-16.23</v>
      </c>
      <c r="E301">
        <v>-113.22</v>
      </c>
      <c r="F301">
        <f>_10sept_0_106[[#This Row],[H_mag]]-40</f>
        <v>-56.19</v>
      </c>
      <c r="G301">
        <f>_10sept_0_106[[#This Row],[V_mag]]-40</f>
        <v>-56.230000000000004</v>
      </c>
      <c r="H301">
        <f>(10^(_10sept_0_106[[#This Row],[H_mag_adj]]/20)*COS(RADIANS(_10sept_0_106[[#This Row],[H_phase]])))*0.6</f>
        <v>-3.5723333698599037E-4</v>
      </c>
      <c r="I301">
        <f>(10^(_10sept_0_106[[#This Row],[H_mag_adj]]/20)*SIN(RADIANS(_10sept_0_106[[#This Row],[H_phase]])))*0.6</f>
        <v>-8.5904304371105245E-4</v>
      </c>
      <c r="J301">
        <f>(10^(_10sept_0_106[[#This Row],[V_mag_adj]]/20)*COS(RADIANS(_10sept_0_106[[#This Row],[V_phase]])))*0.6</f>
        <v>-3.6512113177142606E-4</v>
      </c>
      <c r="K301">
        <f>(10^(_10sept_0_106[[#This Row],[V_mag_adj]]/20)*SIN(RADIANS(_10sept_0_106[[#This Row],[V_phase]])))*0.6</f>
        <v>-8.5107083612533682E-4</v>
      </c>
    </row>
    <row r="302" spans="1:11" x14ac:dyDescent="0.25">
      <c r="A302">
        <v>119</v>
      </c>
      <c r="B302">
        <v>-16.260000000000002</v>
      </c>
      <c r="C302">
        <v>-128.78</v>
      </c>
      <c r="D302">
        <v>-16.309999999999999</v>
      </c>
      <c r="E302">
        <v>-129.44999999999999</v>
      </c>
      <c r="F302">
        <f>_10sept_0_106[[#This Row],[H_mag]]-40</f>
        <v>-56.260000000000005</v>
      </c>
      <c r="G302">
        <f>_10sept_0_106[[#This Row],[V_mag]]-40</f>
        <v>-56.31</v>
      </c>
      <c r="H302">
        <f>(10^(_10sept_0_106[[#This Row],[H_mag_adj]]/20)*COS(RADIANS(_10sept_0_106[[#This Row],[H_phase]])))*0.6</f>
        <v>-5.7803703682115072E-4</v>
      </c>
      <c r="I302">
        <f>(10^(_10sept_0_106[[#This Row],[H_mag_adj]]/20)*SIN(RADIANS(_10sept_0_106[[#This Row],[H_phase]])))*0.6</f>
        <v>-7.1944720109115372E-4</v>
      </c>
      <c r="J302">
        <f>(10^(_10sept_0_106[[#This Row],[V_mag_adj]]/20)*COS(RADIANS(_10sept_0_106[[#This Row],[V_phase]])))*0.6</f>
        <v>-5.8304437647228272E-4</v>
      </c>
      <c r="K302">
        <f>(10^(_10sept_0_106[[#This Row],[V_mag_adj]]/20)*SIN(RADIANS(_10sept_0_106[[#This Row],[V_phase]])))*0.6</f>
        <v>-7.0854827710002449E-4</v>
      </c>
    </row>
    <row r="303" spans="1:11" x14ac:dyDescent="0.25">
      <c r="A303">
        <v>120</v>
      </c>
      <c r="B303">
        <v>-16.25</v>
      </c>
      <c r="C303">
        <v>-143.79</v>
      </c>
      <c r="D303">
        <v>-16.309999999999999</v>
      </c>
      <c r="E303">
        <v>-144.30000000000001</v>
      </c>
      <c r="F303">
        <f>_10sept_0_106[[#This Row],[H_mag]]-40</f>
        <v>-56.25</v>
      </c>
      <c r="G303">
        <f>_10sept_0_106[[#This Row],[V_mag]]-40</f>
        <v>-56.31</v>
      </c>
      <c r="H303">
        <f>(10^(_10sept_0_106[[#This Row],[H_mag_adj]]/20)*COS(RADIANS(_10sept_0_106[[#This Row],[H_phase]])))*0.6</f>
        <v>-7.4550050123256171E-4</v>
      </c>
      <c r="I303">
        <f>(10^(_10sept_0_106[[#This Row],[H_mag_adj]]/20)*SIN(RADIANS(_10sept_0_106[[#This Row],[H_phase]])))*0.6</f>
        <v>-5.4582372310132705E-4</v>
      </c>
      <c r="J303">
        <f>(10^(_10sept_0_106[[#This Row],[V_mag_adj]]/20)*COS(RADIANS(_10sept_0_106[[#This Row],[V_phase]])))*0.6</f>
        <v>-7.4516414755092285E-4</v>
      </c>
      <c r="K303">
        <f>(10^(_10sept_0_106[[#This Row],[V_mag_adj]]/20)*SIN(RADIANS(_10sept_0_106[[#This Row],[V_phase]])))*0.6</f>
        <v>-5.3545475917398701E-4</v>
      </c>
    </row>
    <row r="304" spans="1:11" x14ac:dyDescent="0.25">
      <c r="A304">
        <v>121</v>
      </c>
      <c r="B304">
        <v>-16.309999999999999</v>
      </c>
      <c r="C304">
        <v>-158.30000000000001</v>
      </c>
      <c r="D304">
        <v>-16.32</v>
      </c>
      <c r="E304">
        <v>-159.16</v>
      </c>
      <c r="F304">
        <f>_10sept_0_106[[#This Row],[H_mag]]-40</f>
        <v>-56.31</v>
      </c>
      <c r="G304">
        <f>_10sept_0_106[[#This Row],[V_mag]]-40</f>
        <v>-56.32</v>
      </c>
      <c r="H304">
        <f>(10^(_10sept_0_106[[#This Row],[H_mag_adj]]/20)*COS(RADIANS(_10sept_0_106[[#This Row],[H_phase]])))*0.6</f>
        <v>-8.5256781808999108E-4</v>
      </c>
      <c r="I304">
        <f>(10^(_10sept_0_106[[#This Row],[H_mag_adj]]/20)*SIN(RADIANS(_10sept_0_106[[#This Row],[H_phase]])))*0.6</f>
        <v>-3.3927794133223256E-4</v>
      </c>
      <c r="J304">
        <f>(10^(_10sept_0_106[[#This Row],[V_mag_adj]]/20)*COS(RADIANS(_10sept_0_106[[#This Row],[V_phase]])))*0.6</f>
        <v>-8.5657735475015608E-4</v>
      </c>
      <c r="K304">
        <f>(10^(_10sept_0_106[[#This Row],[V_mag_adj]]/20)*SIN(RADIANS(_10sept_0_106[[#This Row],[V_phase]])))*0.6</f>
        <v>-3.2606768890889107E-4</v>
      </c>
    </row>
    <row r="305" spans="1:11" x14ac:dyDescent="0.25">
      <c r="A305">
        <v>122</v>
      </c>
      <c r="B305">
        <v>-16.399999999999999</v>
      </c>
      <c r="C305">
        <v>-173.24</v>
      </c>
      <c r="D305">
        <v>-16.39</v>
      </c>
      <c r="E305">
        <v>-173.88</v>
      </c>
      <c r="F305">
        <f>_10sept_0_106[[#This Row],[H_mag]]-40</f>
        <v>-56.4</v>
      </c>
      <c r="G305">
        <f>_10sept_0_106[[#This Row],[V_mag]]-40</f>
        <v>-56.39</v>
      </c>
      <c r="H305">
        <f>(10^(_10sept_0_106[[#This Row],[H_mag_adj]]/20)*COS(RADIANS(_10sept_0_106[[#This Row],[H_phase]])))*0.6</f>
        <v>-9.0182331670937037E-4</v>
      </c>
      <c r="I305">
        <f>(10^(_10sept_0_106[[#This Row],[H_mag_adj]]/20)*SIN(RADIANS(_10sept_0_106[[#This Row],[H_phase]])))*0.6</f>
        <v>-1.0689742950935655E-4</v>
      </c>
      <c r="J305">
        <f>(10^(_10sept_0_106[[#This Row],[V_mag_adj]]/20)*COS(RADIANS(_10sept_0_106[[#This Row],[V_phase]])))*0.6</f>
        <v>-9.0400125840599222E-4</v>
      </c>
      <c r="K305">
        <f>(10^(_10sept_0_106[[#This Row],[V_mag_adj]]/20)*SIN(RADIANS(_10sept_0_106[[#This Row],[V_phase]])))*0.6</f>
        <v>-9.6929036520698866E-5</v>
      </c>
    </row>
    <row r="306" spans="1:11" x14ac:dyDescent="0.25">
      <c r="A306">
        <v>123</v>
      </c>
      <c r="B306">
        <v>-16.489999999999998</v>
      </c>
      <c r="C306">
        <v>172.31</v>
      </c>
      <c r="D306">
        <v>-16.52</v>
      </c>
      <c r="E306">
        <v>171.84</v>
      </c>
      <c r="F306">
        <f>_10sept_0_106[[#This Row],[H_mag]]-40</f>
        <v>-56.489999999999995</v>
      </c>
      <c r="G306">
        <f>_10sept_0_106[[#This Row],[V_mag]]-40</f>
        <v>-56.519999999999996</v>
      </c>
      <c r="H306">
        <f>(10^(_10sept_0_106[[#This Row],[H_mag_adj]]/20)*COS(RADIANS(_10sept_0_106[[#This Row],[H_phase]])))*0.6</f>
        <v>-8.906924764761746E-4</v>
      </c>
      <c r="I306">
        <f>(10^(_10sept_0_106[[#This Row],[H_mag_adj]]/20)*SIN(RADIANS(_10sept_0_106[[#This Row],[H_phase]])))*0.6</f>
        <v>1.2026805440571451E-4</v>
      </c>
      <c r="J306">
        <f>(10^(_10sept_0_106[[#This Row],[V_mag_adj]]/20)*COS(RADIANS(_10sept_0_106[[#This Row],[V_phase]])))*0.6</f>
        <v>-8.8660842440267782E-4</v>
      </c>
      <c r="K306">
        <f>(10^(_10sept_0_106[[#This Row],[V_mag_adj]]/20)*SIN(RADIANS(_10sept_0_106[[#This Row],[V_phase]])))*0.6</f>
        <v>1.2713046651181316E-4</v>
      </c>
    </row>
    <row r="307" spans="1:11" x14ac:dyDescent="0.25">
      <c r="A307">
        <v>124</v>
      </c>
      <c r="B307">
        <v>-16.579999999999998</v>
      </c>
      <c r="C307">
        <v>157.94999999999999</v>
      </c>
      <c r="D307">
        <v>-16.649999999999999</v>
      </c>
      <c r="E307">
        <v>157.61000000000001</v>
      </c>
      <c r="F307">
        <f>_10sept_0_106[[#This Row],[H_mag]]-40</f>
        <v>-56.58</v>
      </c>
      <c r="G307">
        <f>_10sept_0_106[[#This Row],[V_mag]]-40</f>
        <v>-56.65</v>
      </c>
      <c r="H307">
        <f>(10^(_10sept_0_106[[#This Row],[H_mag_adj]]/20)*COS(RADIANS(_10sept_0_106[[#This Row],[H_phase]])))*0.6</f>
        <v>-8.2444899922397372E-4</v>
      </c>
      <c r="I307">
        <f>(10^(_10sept_0_106[[#This Row],[H_mag_adj]]/20)*SIN(RADIANS(_10sept_0_106[[#This Row],[H_phase]])))*0.6</f>
        <v>3.3393622427212871E-4</v>
      </c>
      <c r="J307">
        <f>(10^(_10sept_0_106[[#This Row],[V_mag_adj]]/20)*COS(RADIANS(_10sept_0_106[[#This Row],[V_phase]])))*0.6</f>
        <v>-8.1585132723125894E-4</v>
      </c>
      <c r="K307">
        <f>(10^(_10sept_0_106[[#This Row],[V_mag_adj]]/20)*SIN(RADIANS(_10sept_0_106[[#This Row],[V_phase]])))*0.6</f>
        <v>3.361030800167115E-4</v>
      </c>
    </row>
    <row r="308" spans="1:11" x14ac:dyDescent="0.25">
      <c r="A308">
        <v>125</v>
      </c>
      <c r="B308">
        <v>-16.760000000000002</v>
      </c>
      <c r="C308">
        <v>144.41999999999999</v>
      </c>
      <c r="D308">
        <v>-16.8</v>
      </c>
      <c r="E308">
        <v>143.84</v>
      </c>
      <c r="F308">
        <f>_10sept_0_106[[#This Row],[H_mag]]-40</f>
        <v>-56.760000000000005</v>
      </c>
      <c r="G308">
        <f>_10sept_0_106[[#This Row],[V_mag]]-40</f>
        <v>-56.8</v>
      </c>
      <c r="H308">
        <f>(10^(_10sept_0_106[[#This Row],[H_mag_adj]]/20)*COS(RADIANS(_10sept_0_106[[#This Row],[H_phase]])))*0.6</f>
        <v>-7.0860483446263706E-4</v>
      </c>
      <c r="I308">
        <f>(10^(_10sept_0_106[[#This Row],[H_mag_adj]]/20)*SIN(RADIANS(_10sept_0_106[[#This Row],[H_phase]])))*0.6</f>
        <v>5.0693719783831382E-4</v>
      </c>
      <c r="J308">
        <f>(10^(_10sept_0_106[[#This Row],[V_mag_adj]]/20)*COS(RADIANS(_10sept_0_106[[#This Row],[V_phase]])))*0.6</f>
        <v>-7.002049372775073E-4</v>
      </c>
      <c r="K308">
        <f>(10^(_10sept_0_106[[#This Row],[V_mag_adj]]/20)*SIN(RADIANS(_10sept_0_106[[#This Row],[V_phase]])))*0.6</f>
        <v>5.117222419630164E-4</v>
      </c>
    </row>
    <row r="309" spans="1:11" x14ac:dyDescent="0.25">
      <c r="A309">
        <v>126</v>
      </c>
      <c r="B309">
        <v>-17.03</v>
      </c>
      <c r="C309">
        <v>130.85</v>
      </c>
      <c r="D309">
        <v>-17.079999999999998</v>
      </c>
      <c r="E309">
        <v>130.37</v>
      </c>
      <c r="F309">
        <f>_10sept_0_106[[#This Row],[H_mag]]-40</f>
        <v>-57.03</v>
      </c>
      <c r="G309">
        <f>_10sept_0_106[[#This Row],[V_mag]]-40</f>
        <v>-57.08</v>
      </c>
      <c r="H309">
        <f>(10^(_10sept_0_106[[#This Row],[H_mag_adj]]/20)*COS(RADIANS(_10sept_0_106[[#This Row],[H_phase]])))*0.6</f>
        <v>-5.5243699748680855E-4</v>
      </c>
      <c r="I309">
        <f>(10^(_10sept_0_106[[#This Row],[H_mag_adj]]/20)*SIN(RADIANS(_10sept_0_106[[#This Row],[H_phase]])))*0.6</f>
        <v>6.3887643022543354E-4</v>
      </c>
      <c r="J309">
        <f>(10^(_10sept_0_106[[#This Row],[V_mag_adj]]/20)*COS(RADIANS(_10sept_0_106[[#This Row],[V_phase]])))*0.6</f>
        <v>-5.4392532031966522E-4</v>
      </c>
      <c r="K309">
        <f>(10^(_10sept_0_106[[#This Row],[V_mag_adj]]/20)*SIN(RADIANS(_10sept_0_106[[#This Row],[V_phase]])))*0.6</f>
        <v>6.3978850284864084E-4</v>
      </c>
    </row>
    <row r="310" spans="1:11" x14ac:dyDescent="0.25">
      <c r="A310">
        <v>127</v>
      </c>
      <c r="B310">
        <v>-17.38</v>
      </c>
      <c r="C310">
        <v>117.57</v>
      </c>
      <c r="D310">
        <v>-17.440000000000001</v>
      </c>
      <c r="E310">
        <v>117.25</v>
      </c>
      <c r="F310">
        <f>_10sept_0_106[[#This Row],[H_mag]]-40</f>
        <v>-57.379999999999995</v>
      </c>
      <c r="G310">
        <f>_10sept_0_106[[#This Row],[V_mag]]-40</f>
        <v>-57.44</v>
      </c>
      <c r="H310">
        <f>(10^(_10sept_0_106[[#This Row],[H_mag_adj]]/20)*COS(RADIANS(_10sept_0_106[[#This Row],[H_phase]])))*0.6</f>
        <v>-3.7546943387172443E-4</v>
      </c>
      <c r="I310">
        <f>(10^(_10sept_0_106[[#This Row],[H_mag_adj]]/20)*SIN(RADIANS(_10sept_0_106[[#This Row],[H_phase]])))*0.6</f>
        <v>7.1912362083263097E-4</v>
      </c>
      <c r="J310">
        <f>(10^(_10sept_0_106[[#This Row],[V_mag_adj]]/20)*COS(RADIANS(_10sept_0_106[[#This Row],[V_phase]])))*0.6</f>
        <v>-3.6889022990283698E-4</v>
      </c>
      <c r="K310">
        <f>(10^(_10sept_0_106[[#This Row],[V_mag_adj]]/20)*SIN(RADIANS(_10sept_0_106[[#This Row],[V_phase]])))*0.6</f>
        <v>7.1624464046279315E-4</v>
      </c>
    </row>
    <row r="311" spans="1:11" x14ac:dyDescent="0.25">
      <c r="A311">
        <v>128</v>
      </c>
      <c r="B311">
        <v>-17.95</v>
      </c>
      <c r="C311">
        <v>103.99</v>
      </c>
      <c r="D311">
        <v>-18</v>
      </c>
      <c r="E311">
        <v>103.44</v>
      </c>
      <c r="F311">
        <f>_10sept_0_106[[#This Row],[H_mag]]-40</f>
        <v>-57.95</v>
      </c>
      <c r="G311">
        <f>_10sept_0_106[[#This Row],[V_mag]]-40</f>
        <v>-58</v>
      </c>
      <c r="H311">
        <f>(10^(_10sept_0_106[[#This Row],[H_mag_adj]]/20)*COS(RADIANS(_10sept_0_106[[#This Row],[H_phase]])))*0.6</f>
        <v>-1.8366326568701371E-4</v>
      </c>
      <c r="I311">
        <f>(10^(_10sept_0_106[[#This Row],[H_mag_adj]]/20)*SIN(RADIANS(_10sept_0_106[[#This Row],[H_phase]])))*0.6</f>
        <v>7.3718121617794583E-4</v>
      </c>
      <c r="J311">
        <f>(10^(_10sept_0_106[[#This Row],[V_mag_adj]]/20)*COS(RADIANS(_10sept_0_106[[#This Row],[V_phase]])))*0.6</f>
        <v>-1.7556493334707756E-4</v>
      </c>
      <c r="K311">
        <f>(10^(_10sept_0_106[[#This Row],[V_mag_adj]]/20)*SIN(RADIANS(_10sept_0_106[[#This Row],[V_phase]])))*0.6</f>
        <v>7.3466897543372279E-4</v>
      </c>
    </row>
    <row r="312" spans="1:11" x14ac:dyDescent="0.25">
      <c r="A312">
        <v>129</v>
      </c>
      <c r="B312">
        <v>-18.59</v>
      </c>
      <c r="C312">
        <v>88.28</v>
      </c>
      <c r="D312">
        <v>-18.649999999999999</v>
      </c>
      <c r="E312">
        <v>87.44</v>
      </c>
      <c r="F312">
        <f>_10sept_0_106[[#This Row],[H_mag]]-40</f>
        <v>-58.59</v>
      </c>
      <c r="G312">
        <f>_10sept_0_106[[#This Row],[V_mag]]-40</f>
        <v>-58.65</v>
      </c>
      <c r="H312">
        <f>(10^(_10sept_0_106[[#This Row],[H_mag_adj]]/20)*COS(RADIANS(_10sept_0_106[[#This Row],[H_phase]])))*0.6</f>
        <v>2.1183213009833032E-5</v>
      </c>
      <c r="I312">
        <f>(10^(_10sept_0_106[[#This Row],[H_mag_adj]]/20)*SIN(RADIANS(_10sept_0_106[[#This Row],[H_phase]])))*0.6</f>
        <v>7.054326104713476E-4</v>
      </c>
      <c r="J312">
        <f>(10^(_10sept_0_106[[#This Row],[V_mag_adj]]/20)*COS(RADIANS(_10sept_0_106[[#This Row],[V_phase]])))*0.6</f>
        <v>3.1305747185672722E-5</v>
      </c>
      <c r="K312">
        <f>(10^(_10sept_0_106[[#This Row],[V_mag_adj]]/20)*SIN(RADIANS(_10sept_0_106[[#This Row],[V_phase]])))*0.6</f>
        <v>7.0019274443909954E-4</v>
      </c>
    </row>
    <row r="313" spans="1:11" x14ac:dyDescent="0.25">
      <c r="A313">
        <v>130</v>
      </c>
      <c r="B313">
        <v>-19.13</v>
      </c>
      <c r="C313">
        <v>70.3</v>
      </c>
      <c r="D313">
        <v>-19.16</v>
      </c>
      <c r="E313">
        <v>69.81</v>
      </c>
      <c r="F313">
        <f>_10sept_0_106[[#This Row],[H_mag]]-40</f>
        <v>-59.129999999999995</v>
      </c>
      <c r="G313">
        <f>_10sept_0_106[[#This Row],[V_mag]]-40</f>
        <v>-59.16</v>
      </c>
      <c r="H313">
        <f>(10^(_10sept_0_106[[#This Row],[H_mag_adj]]/20)*COS(RADIANS(_10sept_0_106[[#This Row],[H_phase]])))*0.6</f>
        <v>2.2356504127481064E-4</v>
      </c>
      <c r="I313">
        <f>(10^(_10sept_0_106[[#This Row],[H_mag_adj]]/20)*SIN(RADIANS(_10sept_0_106[[#This Row],[H_phase]])))*0.6</f>
        <v>6.2439294517086408E-4</v>
      </c>
      <c r="J313">
        <f>(10^(_10sept_0_106[[#This Row],[V_mag_adj]]/20)*COS(RADIANS(_10sept_0_106[[#This Row],[V_phase]])))*0.6</f>
        <v>2.2810746243415972E-4</v>
      </c>
      <c r="K313">
        <f>(10^(_10sept_0_106[[#This Row],[V_mag_adj]]/20)*SIN(RADIANS(_10sept_0_106[[#This Row],[V_phase]])))*0.6</f>
        <v>6.2031199549036659E-4</v>
      </c>
    </row>
    <row r="314" spans="1:11" x14ac:dyDescent="0.25">
      <c r="A314">
        <v>131</v>
      </c>
      <c r="B314">
        <v>-19.46</v>
      </c>
      <c r="C314">
        <v>51.18</v>
      </c>
      <c r="D314">
        <v>-19.43</v>
      </c>
      <c r="E314">
        <v>50.67</v>
      </c>
      <c r="F314">
        <f>_10sept_0_106[[#This Row],[H_mag]]-40</f>
        <v>-59.46</v>
      </c>
      <c r="G314">
        <f>_10sept_0_106[[#This Row],[V_mag]]-40</f>
        <v>-59.43</v>
      </c>
      <c r="H314">
        <f>(10^(_10sept_0_106[[#This Row],[H_mag_adj]]/20)*COS(RADIANS(_10sept_0_106[[#This Row],[H_phase]])))*0.6</f>
        <v>4.0025131210815493E-4</v>
      </c>
      <c r="I314">
        <f>(10^(_10sept_0_106[[#This Row],[H_mag_adj]]/20)*SIN(RADIANS(_10sept_0_106[[#This Row],[H_phase]])))*0.6</f>
        <v>4.974565487763737E-4</v>
      </c>
      <c r="J314">
        <f>(10^(_10sept_0_106[[#This Row],[V_mag_adj]]/20)*COS(RADIANS(_10sept_0_106[[#This Row],[V_phase]])))*0.6</f>
        <v>4.060634216026204E-4</v>
      </c>
      <c r="K314">
        <f>(10^(_10sept_0_106[[#This Row],[V_mag_adj]]/20)*SIN(RADIANS(_10sept_0_106[[#This Row],[V_phase]])))*0.6</f>
        <v>4.9558291047855252E-4</v>
      </c>
    </row>
    <row r="315" spans="1:11" x14ac:dyDescent="0.25">
      <c r="A315">
        <v>132</v>
      </c>
      <c r="B315">
        <v>-19.34</v>
      </c>
      <c r="C315">
        <v>31.58</v>
      </c>
      <c r="D315">
        <v>-19.39</v>
      </c>
      <c r="E315">
        <v>31.04</v>
      </c>
      <c r="F315">
        <f>_10sept_0_106[[#This Row],[H_mag]]-40</f>
        <v>-59.34</v>
      </c>
      <c r="G315">
        <f>_10sept_0_106[[#This Row],[V_mag]]-40</f>
        <v>-59.39</v>
      </c>
      <c r="H315">
        <f>(10^(_10sept_0_106[[#This Row],[H_mag_adj]]/20)*COS(RADIANS(_10sept_0_106[[#This Row],[H_phase]])))*0.6</f>
        <v>5.5149916393206573E-4</v>
      </c>
      <c r="I315">
        <f>(10^(_10sept_0_106[[#This Row],[H_mag_adj]]/20)*SIN(RADIANS(_10sept_0_106[[#This Row],[H_phase]])))*0.6</f>
        <v>3.3901923657811634E-4</v>
      </c>
      <c r="J315">
        <f>(10^(_10sept_0_106[[#This Row],[V_mag_adj]]/20)*COS(RADIANS(_10sept_0_106[[#This Row],[V_phase]])))*0.6</f>
        <v>5.5148604033100298E-4</v>
      </c>
      <c r="K315">
        <f>(10^(_10sept_0_106[[#This Row],[V_mag_adj]]/20)*SIN(RADIANS(_10sept_0_106[[#This Row],[V_phase]])))*0.6</f>
        <v>3.318904749160899E-4</v>
      </c>
    </row>
    <row r="316" spans="1:11" x14ac:dyDescent="0.25">
      <c r="A316">
        <v>133</v>
      </c>
      <c r="B316">
        <v>-18.96</v>
      </c>
      <c r="C316">
        <v>13.71</v>
      </c>
      <c r="D316">
        <v>-18.97</v>
      </c>
      <c r="E316">
        <v>13.35</v>
      </c>
      <c r="F316">
        <f>_10sept_0_106[[#This Row],[H_mag]]-40</f>
        <v>-58.96</v>
      </c>
      <c r="G316">
        <f>_10sept_0_106[[#This Row],[V_mag]]-40</f>
        <v>-58.97</v>
      </c>
      <c r="H316">
        <f>(10^(_10sept_0_106[[#This Row],[H_mag_adj]]/20)*COS(RADIANS(_10sept_0_106[[#This Row],[H_phase]])))*0.6</f>
        <v>6.5704865162159157E-4</v>
      </c>
      <c r="I316">
        <f>(10^(_10sept_0_106[[#This Row],[H_mag_adj]]/20)*SIN(RADIANS(_10sept_0_106[[#This Row],[H_phase]])))*0.6</f>
        <v>1.6029269252627447E-4</v>
      </c>
      <c r="J316">
        <f>(10^(_10sept_0_106[[#This Row],[V_mag_adj]]/20)*COS(RADIANS(_10sept_0_106[[#This Row],[V_phase]])))*0.6</f>
        <v>6.5728566025101648E-4</v>
      </c>
      <c r="K316">
        <f>(10^(_10sept_0_106[[#This Row],[V_mag_adj]]/20)*SIN(RADIANS(_10sept_0_106[[#This Row],[V_phase]])))*0.6</f>
        <v>1.5598151344697439E-4</v>
      </c>
    </row>
    <row r="317" spans="1:11" x14ac:dyDescent="0.25">
      <c r="A317">
        <v>134</v>
      </c>
      <c r="B317">
        <v>-18.36</v>
      </c>
      <c r="C317">
        <v>-2.67</v>
      </c>
      <c r="D317">
        <v>-18.41</v>
      </c>
      <c r="E317">
        <v>-3.12</v>
      </c>
      <c r="F317">
        <f>_10sept_0_106[[#This Row],[H_mag]]-40</f>
        <v>-58.36</v>
      </c>
      <c r="G317">
        <f>_10sept_0_106[[#This Row],[V_mag]]-40</f>
        <v>-58.41</v>
      </c>
      <c r="H317">
        <f>(10^(_10sept_0_106[[#This Row],[H_mag_adj]]/20)*COS(RADIANS(_10sept_0_106[[#This Row],[H_phase]])))*0.6</f>
        <v>7.2390158155696761E-4</v>
      </c>
      <c r="I317">
        <f>(10^(_10sept_0_106[[#This Row],[H_mag_adj]]/20)*SIN(RADIANS(_10sept_0_106[[#This Row],[H_phase]])))*0.6</f>
        <v>-3.3758464397028568E-5</v>
      </c>
      <c r="J317">
        <f>(10^(_10sept_0_106[[#This Row],[V_mag_adj]]/20)*COS(RADIANS(_10sept_0_106[[#This Row],[V_phase]])))*0.6</f>
        <v>7.194606275635287E-4</v>
      </c>
      <c r="K317">
        <f>(10^(_10sept_0_106[[#This Row],[V_mag_adj]]/20)*SIN(RADIANS(_10sept_0_106[[#This Row],[V_phase]])))*0.6</f>
        <v>-3.9216475298603174E-5</v>
      </c>
    </row>
    <row r="318" spans="1:11" x14ac:dyDescent="0.25">
      <c r="A318">
        <v>135</v>
      </c>
      <c r="B318">
        <v>-17.850000000000001</v>
      </c>
      <c r="C318">
        <v>-17.64</v>
      </c>
      <c r="D318">
        <v>-17.87</v>
      </c>
      <c r="E318">
        <v>-17.68</v>
      </c>
      <c r="F318">
        <f>_10sept_0_106[[#This Row],[H_mag]]-40</f>
        <v>-57.85</v>
      </c>
      <c r="G318">
        <f>_10sept_0_106[[#This Row],[V_mag]]-40</f>
        <v>-57.870000000000005</v>
      </c>
      <c r="H318">
        <f>(10^(_10sept_0_106[[#This Row],[H_mag_adj]]/20)*COS(RADIANS(_10sept_0_106[[#This Row],[H_phase]])))*0.6</f>
        <v>7.3237706674209415E-4</v>
      </c>
      <c r="I318">
        <f>(10^(_10sept_0_106[[#This Row],[H_mag_adj]]/20)*SIN(RADIANS(_10sept_0_106[[#This Row],[H_phase]])))*0.6</f>
        <v>-2.3288656135998781E-4</v>
      </c>
      <c r="J318">
        <f>(10^(_10sept_0_106[[#This Row],[V_mag_adj]]/20)*COS(RADIANS(_10sept_0_106[[#This Row],[V_phase]])))*0.6</f>
        <v>7.305302566236561E-4</v>
      </c>
      <c r="K318">
        <f>(10^(_10sept_0_106[[#This Row],[V_mag_adj]]/20)*SIN(RADIANS(_10sept_0_106[[#This Row],[V_phase]])))*0.6</f>
        <v>-2.3286100016819841E-4</v>
      </c>
    </row>
    <row r="319" spans="1:11" x14ac:dyDescent="0.25">
      <c r="A319">
        <v>136</v>
      </c>
      <c r="B319">
        <v>-17.39</v>
      </c>
      <c r="C319">
        <v>-30.99</v>
      </c>
      <c r="D319">
        <v>-17.489999999999998</v>
      </c>
      <c r="E319">
        <v>-31.17</v>
      </c>
      <c r="F319">
        <f>_10sept_0_106[[#This Row],[H_mag]]-40</f>
        <v>-57.39</v>
      </c>
      <c r="G319">
        <f>_10sept_0_106[[#This Row],[V_mag]]-40</f>
        <v>-57.489999999999995</v>
      </c>
      <c r="H319">
        <f>(10^(_10sept_0_106[[#This Row],[H_mag_adj]]/20)*COS(RADIANS(_10sept_0_106[[#This Row],[H_phase]])))*0.6</f>
        <v>6.946441474192693E-4</v>
      </c>
      <c r="I319">
        <f>(10^(_10sept_0_106[[#This Row],[H_mag_adj]]/20)*SIN(RADIANS(_10sept_0_106[[#This Row],[H_phase]])))*0.6</f>
        <v>-4.1721932037146263E-4</v>
      </c>
      <c r="J319">
        <f>(10^(_10sept_0_106[[#This Row],[V_mag_adj]]/20)*COS(RADIANS(_10sept_0_106[[#This Row],[V_phase]])))*0.6</f>
        <v>6.8539350574506872E-4</v>
      </c>
      <c r="K319">
        <f>(10^(_10sept_0_106[[#This Row],[V_mag_adj]]/20)*SIN(RADIANS(_10sept_0_106[[#This Row],[V_phase]])))*0.6</f>
        <v>-4.1459871992541878E-4</v>
      </c>
    </row>
    <row r="320" spans="1:11" x14ac:dyDescent="0.25">
      <c r="A320">
        <v>137</v>
      </c>
      <c r="B320">
        <v>-17.05</v>
      </c>
      <c r="C320">
        <v>-43.48</v>
      </c>
      <c r="D320">
        <v>-17.100000000000001</v>
      </c>
      <c r="E320">
        <v>-43.93</v>
      </c>
      <c r="F320">
        <f>_10sept_0_106[[#This Row],[H_mag]]-40</f>
        <v>-57.05</v>
      </c>
      <c r="G320">
        <f>_10sept_0_106[[#This Row],[V_mag]]-40</f>
        <v>-57.1</v>
      </c>
      <c r="H320">
        <f>(10^(_10sept_0_106[[#This Row],[H_mag_adj]]/20)*COS(RADIANS(_10sept_0_106[[#This Row],[H_phase]])))*0.6</f>
        <v>6.1144481649544325E-4</v>
      </c>
      <c r="I320">
        <f>(10^(_10sept_0_106[[#This Row],[H_mag_adj]]/20)*SIN(RADIANS(_10sept_0_106[[#This Row],[H_phase]])))*0.6</f>
        <v>-5.798339601836035E-4</v>
      </c>
      <c r="J320">
        <f>(10^(_10sept_0_106[[#This Row],[V_mag_adj]]/20)*COS(RADIANS(_10sept_0_106[[#This Row],[V_phase]])))*0.6</f>
        <v>6.0338859924406383E-4</v>
      </c>
      <c r="K320">
        <f>(10^(_10sept_0_106[[#This Row],[V_mag_adj]]/20)*SIN(RADIANS(_10sept_0_106[[#This Row],[V_phase]])))*0.6</f>
        <v>-5.8126263789717522E-4</v>
      </c>
    </row>
    <row r="321" spans="1:11" x14ac:dyDescent="0.25">
      <c r="A321">
        <v>138</v>
      </c>
      <c r="B321">
        <v>-16.91</v>
      </c>
      <c r="C321">
        <v>-56</v>
      </c>
      <c r="D321">
        <v>-16.87</v>
      </c>
      <c r="E321">
        <v>-56.4</v>
      </c>
      <c r="F321">
        <f>_10sept_0_106[[#This Row],[H_mag]]-40</f>
        <v>-56.91</v>
      </c>
      <c r="G321">
        <f>_10sept_0_106[[#This Row],[V_mag]]-40</f>
        <v>-56.870000000000005</v>
      </c>
      <c r="H321">
        <f>(10^(_10sept_0_106[[#This Row],[H_mag_adj]]/20)*COS(RADIANS(_10sept_0_106[[#This Row],[H_phase]])))*0.6</f>
        <v>4.7886478590482198E-4</v>
      </c>
      <c r="I321">
        <f>(10^(_10sept_0_106[[#This Row],[H_mag_adj]]/20)*SIN(RADIANS(_10sept_0_106[[#This Row],[H_phase]])))*0.6</f>
        <v>-7.0994624077769903E-4</v>
      </c>
      <c r="J321">
        <f>(10^(_10sept_0_106[[#This Row],[V_mag_adj]]/20)*COS(RADIANS(_10sept_0_106[[#This Row],[V_phase]])))*0.6</f>
        <v>4.7608420503099716E-4</v>
      </c>
      <c r="K321">
        <f>(10^(_10sept_0_106[[#This Row],[V_mag_adj]]/20)*SIN(RADIANS(_10sept_0_106[[#This Row],[V_phase]])))*0.6</f>
        <v>-7.1656433366048351E-4</v>
      </c>
    </row>
    <row r="322" spans="1:11" x14ac:dyDescent="0.25">
      <c r="A322">
        <v>139</v>
      </c>
      <c r="B322">
        <v>-16.72</v>
      </c>
      <c r="C322">
        <v>-68.39</v>
      </c>
      <c r="D322">
        <v>-16.72</v>
      </c>
      <c r="E322">
        <v>-68.56</v>
      </c>
      <c r="F322">
        <f>_10sept_0_106[[#This Row],[H_mag]]-40</f>
        <v>-56.72</v>
      </c>
      <c r="G322">
        <f>_10sept_0_106[[#This Row],[V_mag]]-40</f>
        <v>-56.72</v>
      </c>
      <c r="H322">
        <f>(10^(_10sept_0_106[[#This Row],[H_mag_adj]]/20)*COS(RADIANS(_10sept_0_106[[#This Row],[H_phase]])))*0.6</f>
        <v>3.2235724215954269E-4</v>
      </c>
      <c r="I322">
        <f>(10^(_10sept_0_106[[#This Row],[H_mag_adj]]/20)*SIN(RADIANS(_10sept_0_106[[#This Row],[H_phase]])))*0.6</f>
        <v>-8.1376646833171363E-4</v>
      </c>
      <c r="J322">
        <f>(10^(_10sept_0_106[[#This Row],[V_mag_adj]]/20)*COS(RADIANS(_10sept_0_106[[#This Row],[V_phase]])))*0.6</f>
        <v>3.1994133305985077E-4</v>
      </c>
      <c r="K322">
        <f>(10^(_10sept_0_106[[#This Row],[V_mag_adj]]/20)*SIN(RADIANS(_10sept_0_106[[#This Row],[V_phase]])))*0.6</f>
        <v>-8.1471933814882631E-4</v>
      </c>
    </row>
    <row r="323" spans="1:11" x14ac:dyDescent="0.25">
      <c r="A323">
        <v>140</v>
      </c>
      <c r="B323">
        <v>-16.59</v>
      </c>
      <c r="C323">
        <v>-79.760000000000005</v>
      </c>
      <c r="D323">
        <v>-16.61</v>
      </c>
      <c r="E323">
        <v>-80.22</v>
      </c>
      <c r="F323">
        <f>_10sept_0_106[[#This Row],[H_mag]]-40</f>
        <v>-56.59</v>
      </c>
      <c r="G323">
        <f>_10sept_0_106[[#This Row],[V_mag]]-40</f>
        <v>-56.61</v>
      </c>
      <c r="H323">
        <f>(10^(_10sept_0_106[[#This Row],[H_mag_adj]]/20)*COS(RADIANS(_10sept_0_106[[#This Row],[H_phase]])))*0.6</f>
        <v>1.5794799183981679E-4</v>
      </c>
      <c r="I323">
        <f>(10^(_10sept_0_106[[#This Row],[H_mag_adj]]/20)*SIN(RADIANS(_10sept_0_106[[#This Row],[H_phase]])))*0.6</f>
        <v>-8.7433529529576295E-4</v>
      </c>
      <c r="J323">
        <f>(10^(_10sept_0_106[[#This Row],[V_mag_adj]]/20)*COS(RADIANS(_10sept_0_106[[#This Row],[V_phase]])))*0.6</f>
        <v>1.5057624909609488E-4</v>
      </c>
      <c r="K323">
        <f>(10^(_10sept_0_106[[#This Row],[V_mag_adj]]/20)*SIN(RADIANS(_10sept_0_106[[#This Row],[V_phase]])))*0.6</f>
        <v>-8.7356142398324307E-4</v>
      </c>
    </row>
    <row r="324" spans="1:11" x14ac:dyDescent="0.25">
      <c r="A324">
        <v>141</v>
      </c>
      <c r="B324">
        <v>-16.559999999999999</v>
      </c>
      <c r="C324">
        <v>-91.06</v>
      </c>
      <c r="D324">
        <v>-16.59</v>
      </c>
      <c r="E324">
        <v>-91.43</v>
      </c>
      <c r="F324">
        <f>_10sept_0_106[[#This Row],[H_mag]]-40</f>
        <v>-56.56</v>
      </c>
      <c r="G324">
        <f>_10sept_0_106[[#This Row],[V_mag]]-40</f>
        <v>-56.59</v>
      </c>
      <c r="H324">
        <f>(10^(_10sept_0_106[[#This Row],[H_mag_adj]]/20)*COS(RADIANS(_10sept_0_106[[#This Row],[H_phase]])))*0.6</f>
        <v>-1.6493381660494908E-5</v>
      </c>
      <c r="I324">
        <f>(10^(_10sept_0_106[[#This Row],[H_mag_adj]]/20)*SIN(RADIANS(_10sept_0_106[[#This Row],[H_phase]])))*0.6</f>
        <v>-8.9140881319863777E-4</v>
      </c>
      <c r="J324">
        <f>(10^(_10sept_0_106[[#This Row],[V_mag_adj]]/20)*COS(RADIANS(_10sept_0_106[[#This Row],[V_phase]])))*0.6</f>
        <v>-2.2172750321949301E-5</v>
      </c>
      <c r="K324">
        <f>(10^(_10sept_0_106[[#This Row],[V_mag_adj]]/20)*SIN(RADIANS(_10sept_0_106[[#This Row],[V_phase]])))*0.6</f>
        <v>-8.8821064273589994E-4</v>
      </c>
    </row>
    <row r="325" spans="1:11" x14ac:dyDescent="0.25">
      <c r="A325">
        <v>142</v>
      </c>
      <c r="B325">
        <v>-16.579999999999998</v>
      </c>
      <c r="C325">
        <v>-102.35</v>
      </c>
      <c r="D325">
        <v>-16.59</v>
      </c>
      <c r="E325">
        <v>-102.59</v>
      </c>
      <c r="F325">
        <f>_10sept_0_106[[#This Row],[H_mag]]-40</f>
        <v>-56.58</v>
      </c>
      <c r="G325">
        <f>_10sept_0_106[[#This Row],[V_mag]]-40</f>
        <v>-56.59</v>
      </c>
      <c r="H325">
        <f>(10^(_10sept_0_106[[#This Row],[H_mag_adj]]/20)*COS(RADIANS(_10sept_0_106[[#This Row],[H_phase]])))*0.6</f>
        <v>-1.9025119435723585E-4</v>
      </c>
      <c r="I325">
        <f>(10^(_10sept_0_106[[#This Row],[H_mag_adj]]/20)*SIN(RADIANS(_10sept_0_106[[#This Row],[H_phase]])))*0.6</f>
        <v>-8.6892694586379485E-4</v>
      </c>
      <c r="J325">
        <f>(10^(_10sept_0_106[[#This Row],[V_mag_adj]]/20)*COS(RADIANS(_10sept_0_106[[#This Row],[V_phase]])))*0.6</f>
        <v>-1.9366617250514908E-4</v>
      </c>
      <c r="K325">
        <f>(10^(_10sept_0_106[[#This Row],[V_mag_adj]]/20)*SIN(RADIANS(_10sept_0_106[[#This Row],[V_phase]])))*0.6</f>
        <v>-8.6712351505040253E-4</v>
      </c>
    </row>
    <row r="326" spans="1:11" x14ac:dyDescent="0.25">
      <c r="A326">
        <v>143</v>
      </c>
      <c r="B326">
        <v>-16.77</v>
      </c>
      <c r="C326">
        <v>-113.52</v>
      </c>
      <c r="D326">
        <v>-16.75</v>
      </c>
      <c r="E326">
        <v>-113.24</v>
      </c>
      <c r="F326">
        <f>_10sept_0_106[[#This Row],[H_mag]]-40</f>
        <v>-56.769999999999996</v>
      </c>
      <c r="G326">
        <f>_10sept_0_106[[#This Row],[V_mag]]-40</f>
        <v>-56.75</v>
      </c>
      <c r="H326">
        <f>(10^(_10sept_0_106[[#This Row],[H_mag_adj]]/20)*COS(RADIANS(_10sept_0_106[[#This Row],[H_phase]])))*0.6</f>
        <v>-3.4729570797157358E-4</v>
      </c>
      <c r="I326">
        <f>(10^(_10sept_0_106[[#This Row],[H_mag_adj]]/20)*SIN(RADIANS(_10sept_0_106[[#This Row],[H_phase]])))*0.6</f>
        <v>-7.9796361417075565E-4</v>
      </c>
      <c r="J326">
        <f>(10^(_10sept_0_106[[#This Row],[V_mag_adj]]/20)*COS(RADIANS(_10sept_0_106[[#This Row],[V_phase]])))*0.6</f>
        <v>-3.4418359086879532E-4</v>
      </c>
      <c r="K326">
        <f>(10^(_10sept_0_106[[#This Row],[V_mag_adj]]/20)*SIN(RADIANS(_10sept_0_106[[#This Row],[V_phase]])))*0.6</f>
        <v>-8.0149467254489817E-4</v>
      </c>
    </row>
    <row r="327" spans="1:11" x14ac:dyDescent="0.25">
      <c r="A327">
        <v>144</v>
      </c>
      <c r="B327">
        <v>-16.95</v>
      </c>
      <c r="C327">
        <v>-123.21</v>
      </c>
      <c r="D327">
        <v>-16.97</v>
      </c>
      <c r="E327">
        <v>-123.58</v>
      </c>
      <c r="F327">
        <f>_10sept_0_106[[#This Row],[H_mag]]-40</f>
        <v>-56.95</v>
      </c>
      <c r="G327">
        <f>_10sept_0_106[[#This Row],[V_mag]]-40</f>
        <v>-56.97</v>
      </c>
      <c r="H327">
        <f>(10^(_10sept_0_106[[#This Row],[H_mag_adj]]/20)*COS(RADIANS(_10sept_0_106[[#This Row],[H_phase]])))*0.6</f>
        <v>-4.6687576671538146E-4</v>
      </c>
      <c r="I327">
        <f>(10^(_10sept_0_106[[#This Row],[H_mag_adj]]/20)*SIN(RADIANS(_10sept_0_106[[#This Row],[H_phase]])))*0.6</f>
        <v>-7.1318925214790274E-4</v>
      </c>
      <c r="J327">
        <f>(10^(_10sept_0_106[[#This Row],[V_mag_adj]]/20)*COS(RADIANS(_10sept_0_106[[#This Row],[V_phase]])))*0.6</f>
        <v>-4.703872205876385E-4</v>
      </c>
      <c r="K327">
        <f>(10^(_10sept_0_106[[#This Row],[V_mag_adj]]/20)*SIN(RADIANS(_10sept_0_106[[#This Row],[V_phase]])))*0.6</f>
        <v>-7.0852612883857502E-4</v>
      </c>
    </row>
    <row r="328" spans="1:11" x14ac:dyDescent="0.25">
      <c r="A328">
        <v>145</v>
      </c>
      <c r="B328">
        <v>-17.23</v>
      </c>
      <c r="C328">
        <v>-133.31</v>
      </c>
      <c r="D328">
        <v>-17.27</v>
      </c>
      <c r="E328">
        <v>-133.66</v>
      </c>
      <c r="F328">
        <f>_10sept_0_106[[#This Row],[H_mag]]-40</f>
        <v>-57.230000000000004</v>
      </c>
      <c r="G328">
        <f>_10sept_0_106[[#This Row],[V_mag]]-40</f>
        <v>-57.269999999999996</v>
      </c>
      <c r="H328">
        <f>(10^(_10sept_0_106[[#This Row],[H_mag_adj]]/20)*COS(RADIANS(_10sept_0_106[[#This Row],[H_phase]])))*0.6</f>
        <v>-5.6616207572783225E-4</v>
      </c>
      <c r="I328">
        <f>(10^(_10sept_0_106[[#This Row],[H_mag_adj]]/20)*SIN(RADIANS(_10sept_0_106[[#This Row],[H_phase]])))*0.6</f>
        <v>-6.0058655223018591E-4</v>
      </c>
      <c r="J328">
        <f>(10^(_10sept_0_106[[#This Row],[V_mag_adj]]/20)*COS(RADIANS(_10sept_0_106[[#This Row],[V_phase]])))*0.6</f>
        <v>-5.6720217777006695E-4</v>
      </c>
      <c r="K328">
        <f>(10^(_10sept_0_106[[#This Row],[V_mag_adj]]/20)*SIN(RADIANS(_10sept_0_106[[#This Row],[V_phase]])))*0.6</f>
        <v>-5.9437337796806151E-4</v>
      </c>
    </row>
    <row r="329" spans="1:11" x14ac:dyDescent="0.25">
      <c r="A329">
        <v>146</v>
      </c>
      <c r="B329">
        <v>-17.600000000000001</v>
      </c>
      <c r="C329">
        <v>-144.66</v>
      </c>
      <c r="D329">
        <v>-17.579999999999998</v>
      </c>
      <c r="E329">
        <v>-144.77000000000001</v>
      </c>
      <c r="F329">
        <f>_10sept_0_106[[#This Row],[H_mag]]-40</f>
        <v>-57.6</v>
      </c>
      <c r="G329">
        <f>_10sept_0_106[[#This Row],[V_mag]]-40</f>
        <v>-57.58</v>
      </c>
      <c r="H329">
        <f>(10^(_10sept_0_106[[#This Row],[H_mag_adj]]/20)*COS(RADIANS(_10sept_0_106[[#This Row],[H_phase]])))*0.6</f>
        <v>-6.4520808208782968E-4</v>
      </c>
      <c r="I329">
        <f>(10^(_10sept_0_106[[#This Row],[H_mag_adj]]/20)*SIN(RADIANS(_10sept_0_106[[#This Row],[H_phase]])))*0.6</f>
        <v>-4.5750937603323432E-4</v>
      </c>
      <c r="J329">
        <f>(10^(_10sept_0_106[[#This Row],[V_mag_adj]]/20)*COS(RADIANS(_10sept_0_106[[#This Row],[V_phase]])))*0.6</f>
        <v>-6.4757462773247911E-4</v>
      </c>
      <c r="K329">
        <f>(10^(_10sept_0_106[[#This Row],[V_mag_adj]]/20)*SIN(RADIANS(_10sept_0_106[[#This Row],[V_phase]])))*0.6</f>
        <v>-4.5732163361087797E-4</v>
      </c>
    </row>
    <row r="330" spans="1:11" x14ac:dyDescent="0.25">
      <c r="A330">
        <v>147</v>
      </c>
      <c r="B330">
        <v>-17.96</v>
      </c>
      <c r="C330">
        <v>-156.16999999999999</v>
      </c>
      <c r="D330">
        <v>-17.989999999999998</v>
      </c>
      <c r="E330">
        <v>-156.02000000000001</v>
      </c>
      <c r="F330">
        <f>_10sept_0_106[[#This Row],[H_mag]]-40</f>
        <v>-57.96</v>
      </c>
      <c r="G330">
        <f>_10sept_0_106[[#This Row],[V_mag]]-40</f>
        <v>-57.989999999999995</v>
      </c>
      <c r="H330">
        <f>(10^(_10sept_0_106[[#This Row],[H_mag_adj]]/20)*COS(RADIANS(_10sept_0_106[[#This Row],[H_phase]])))*0.6</f>
        <v>-6.9414921376824239E-4</v>
      </c>
      <c r="I330">
        <f>(10^(_10sept_0_106[[#This Row],[H_mag_adj]]/20)*SIN(RADIANS(_10sept_0_106[[#This Row],[H_phase]])))*0.6</f>
        <v>-3.0659054017730304E-4</v>
      </c>
      <c r="J330">
        <f>(10^(_10sept_0_106[[#This Row],[V_mag_adj]]/20)*COS(RADIANS(_10sept_0_106[[#This Row],[V_phase]])))*0.6</f>
        <v>-6.9095358853291436E-4</v>
      </c>
      <c r="K330">
        <f>(10^(_10sept_0_106[[#This Row],[V_mag_adj]]/20)*SIN(RADIANS(_10sept_0_106[[#This Row],[V_phase]])))*0.6</f>
        <v>-3.073434040103804E-4</v>
      </c>
    </row>
    <row r="331" spans="1:11" x14ac:dyDescent="0.25">
      <c r="A331">
        <v>148</v>
      </c>
      <c r="B331">
        <v>-18.32</v>
      </c>
      <c r="C331">
        <v>-167.65</v>
      </c>
      <c r="D331">
        <v>-18.37</v>
      </c>
      <c r="E331">
        <v>-167.79</v>
      </c>
      <c r="F331">
        <f>_10sept_0_106[[#This Row],[H_mag]]-40</f>
        <v>-58.32</v>
      </c>
      <c r="G331">
        <f>_10sept_0_106[[#This Row],[V_mag]]-40</f>
        <v>-58.370000000000005</v>
      </c>
      <c r="H331">
        <f>(10^(_10sept_0_106[[#This Row],[H_mag_adj]]/20)*COS(RADIANS(_10sept_0_106[[#This Row],[H_phase]])))*0.6</f>
        <v>-7.1118610865102052E-4</v>
      </c>
      <c r="I331">
        <f>(10^(_10sept_0_106[[#This Row],[H_mag_adj]]/20)*SIN(RADIANS(_10sept_0_106[[#This Row],[H_phase]])))*0.6</f>
        <v>-1.5571390348198584E-4</v>
      </c>
      <c r="J331">
        <f>(10^(_10sept_0_106[[#This Row],[V_mag_adj]]/20)*COS(RADIANS(_10sept_0_106[[#This Row],[V_phase]])))*0.6</f>
        <v>-7.0748013863477556E-4</v>
      </c>
      <c r="K331">
        <f>(10^(_10sept_0_106[[#This Row],[V_mag_adj]]/20)*SIN(RADIANS(_10sept_0_106[[#This Row],[V_phase]])))*0.6</f>
        <v>-1.5309187583547758E-4</v>
      </c>
    </row>
    <row r="332" spans="1:11" x14ac:dyDescent="0.25">
      <c r="A332">
        <v>149</v>
      </c>
      <c r="B332">
        <v>-18.62</v>
      </c>
      <c r="C332">
        <v>-179.92</v>
      </c>
      <c r="D332">
        <v>-18.64</v>
      </c>
      <c r="E332">
        <v>179.92</v>
      </c>
      <c r="F332">
        <f>_10sept_0_106[[#This Row],[H_mag]]-40</f>
        <v>-58.620000000000005</v>
      </c>
      <c r="G332">
        <f>_10sept_0_106[[#This Row],[V_mag]]-40</f>
        <v>-58.64</v>
      </c>
      <c r="H332">
        <f>(10^(_10sept_0_106[[#This Row],[H_mag_adj]]/20)*COS(RADIANS(_10sept_0_106[[#This Row],[H_phase]])))*0.6</f>
        <v>-7.0331653375242361E-4</v>
      </c>
      <c r="I332">
        <f>(10^(_10sept_0_106[[#This Row],[H_mag_adj]]/20)*SIN(RADIANS(_10sept_0_106[[#This Row],[H_phase]])))*0.6</f>
        <v>-9.8201577397934735E-7</v>
      </c>
      <c r="J332">
        <f>(10^(_10sept_0_106[[#This Row],[V_mag_adj]]/20)*COS(RADIANS(_10sept_0_106[[#This Row],[V_phase]])))*0.6</f>
        <v>-7.0169895061225076E-4</v>
      </c>
      <c r="K332">
        <f>(10^(_10sept_0_106[[#This Row],[V_mag_adj]]/20)*SIN(RADIANS(_10sept_0_106[[#This Row],[V_phase]])))*0.6</f>
        <v>9.7975720037394989E-7</v>
      </c>
    </row>
    <row r="333" spans="1:11" x14ac:dyDescent="0.25">
      <c r="A333">
        <v>150</v>
      </c>
      <c r="B333">
        <v>-18.77</v>
      </c>
      <c r="C333">
        <v>167.38</v>
      </c>
      <c r="D333">
        <v>-18.8</v>
      </c>
      <c r="E333">
        <v>167.37</v>
      </c>
      <c r="F333">
        <f>_10sept_0_106[[#This Row],[H_mag]]-40</f>
        <v>-58.769999999999996</v>
      </c>
      <c r="G333">
        <f>_10sept_0_106[[#This Row],[V_mag]]-40</f>
        <v>-58.8</v>
      </c>
      <c r="H333">
        <f>(10^(_10sept_0_106[[#This Row],[H_mag_adj]]/20)*COS(RADIANS(_10sept_0_106[[#This Row],[H_phase]])))*0.6</f>
        <v>-6.7457480096997117E-4</v>
      </c>
      <c r="I333">
        <f>(10^(_10sept_0_106[[#This Row],[H_mag_adj]]/20)*SIN(RADIANS(_10sept_0_106[[#This Row],[H_phase]])))*0.6</f>
        <v>1.5103258813590491E-4</v>
      </c>
      <c r="J333">
        <f>(10^(_10sept_0_106[[#This Row],[V_mag_adj]]/20)*COS(RADIANS(_10sept_0_106[[#This Row],[V_phase]])))*0.6</f>
        <v>-6.7222264160262833E-4</v>
      </c>
      <c r="K333">
        <f>(10^(_10sept_0_106[[#This Row],[V_mag_adj]]/20)*SIN(RADIANS(_10sept_0_106[[#This Row],[V_phase]])))*0.6</f>
        <v>1.5062916715261567E-4</v>
      </c>
    </row>
    <row r="334" spans="1:11" x14ac:dyDescent="0.25">
      <c r="A334">
        <v>151</v>
      </c>
      <c r="B334">
        <v>-18.850000000000001</v>
      </c>
      <c r="C334">
        <v>155.71</v>
      </c>
      <c r="D334">
        <v>-18.88</v>
      </c>
      <c r="E334">
        <v>155.47999999999999</v>
      </c>
      <c r="F334">
        <f>_10sept_0_106[[#This Row],[H_mag]]-40</f>
        <v>-58.85</v>
      </c>
      <c r="G334">
        <f>_10sept_0_106[[#This Row],[V_mag]]-40</f>
        <v>-58.879999999999995</v>
      </c>
      <c r="H334">
        <f>(10^(_10sept_0_106[[#This Row],[H_mag_adj]]/20)*COS(RADIANS(_10sept_0_106[[#This Row],[H_phase]])))*0.6</f>
        <v>-6.2430390644866395E-4</v>
      </c>
      <c r="I334">
        <f>(10^(_10sept_0_106[[#This Row],[H_mag_adj]]/20)*SIN(RADIANS(_10sept_0_106[[#This Row],[H_phase]])))*0.6</f>
        <v>2.8175285736930014E-4</v>
      </c>
      <c r="J334">
        <f>(10^(_10sept_0_106[[#This Row],[V_mag_adj]]/20)*COS(RADIANS(_10sept_0_106[[#This Row],[V_phase]])))*0.6</f>
        <v>-6.2101921812347132E-4</v>
      </c>
      <c r="K334">
        <f>(10^(_10sept_0_106[[#This Row],[V_mag_adj]]/20)*SIN(RADIANS(_10sept_0_106[[#This Row],[V_phase]])))*0.6</f>
        <v>2.832766027106841E-4</v>
      </c>
    </row>
    <row r="335" spans="1:11" x14ac:dyDescent="0.25">
      <c r="A335">
        <v>152</v>
      </c>
      <c r="B335">
        <v>-18.8</v>
      </c>
      <c r="C335">
        <v>144.38999999999999</v>
      </c>
      <c r="D335">
        <v>-18.88</v>
      </c>
      <c r="E335">
        <v>144.11000000000001</v>
      </c>
      <c r="F335">
        <f>_10sept_0_106[[#This Row],[H_mag]]-40</f>
        <v>-58.8</v>
      </c>
      <c r="G335">
        <f>_10sept_0_106[[#This Row],[V_mag]]-40</f>
        <v>-58.879999999999995</v>
      </c>
      <c r="H335">
        <f>(10^(_10sept_0_106[[#This Row],[H_mag_adj]]/20)*COS(RADIANS(_10sept_0_106[[#This Row],[H_phase]])))*0.6</f>
        <v>-5.6006875034546474E-4</v>
      </c>
      <c r="I335">
        <f>(10^(_10sept_0_106[[#This Row],[H_mag_adj]]/20)*SIN(RADIANS(_10sept_0_106[[#This Row],[H_phase]])))*0.6</f>
        <v>4.0111771435175455E-4</v>
      </c>
      <c r="J335">
        <f>(10^(_10sept_0_106[[#This Row],[V_mag_adj]]/20)*COS(RADIANS(_10sept_0_106[[#This Row],[V_phase]])))*0.6</f>
        <v>-5.5298513101423395E-4</v>
      </c>
      <c r="K335">
        <f>(10^(_10sept_0_106[[#This Row],[V_mag_adj]]/20)*SIN(RADIANS(_10sept_0_106[[#This Row],[V_phase]])))*0.6</f>
        <v>4.0014740758771017E-4</v>
      </c>
    </row>
    <row r="336" spans="1:11" x14ac:dyDescent="0.25">
      <c r="A336">
        <v>153</v>
      </c>
      <c r="B336">
        <v>-18.88</v>
      </c>
      <c r="C336">
        <v>133.12</v>
      </c>
      <c r="D336">
        <v>-18.920000000000002</v>
      </c>
      <c r="E336">
        <v>132.94</v>
      </c>
      <c r="F336">
        <f>_10sept_0_106[[#This Row],[H_mag]]-40</f>
        <v>-58.879999999999995</v>
      </c>
      <c r="G336">
        <f>_10sept_0_106[[#This Row],[V_mag]]-40</f>
        <v>-58.92</v>
      </c>
      <c r="H336">
        <f>(10^(_10sept_0_106[[#This Row],[H_mag_adj]]/20)*COS(RADIANS(_10sept_0_106[[#This Row],[H_phase]])))*0.6</f>
        <v>-4.6656047621751213E-4</v>
      </c>
      <c r="I336">
        <f>(10^(_10sept_0_106[[#This Row],[H_mag_adj]]/20)*SIN(RADIANS(_10sept_0_106[[#This Row],[H_phase]])))*0.6</f>
        <v>4.9822868740537489E-4</v>
      </c>
      <c r="J336">
        <f>(10^(_10sept_0_106[[#This Row],[V_mag_adj]]/20)*COS(RADIANS(_10sept_0_106[[#This Row],[V_phase]])))*0.6</f>
        <v>-4.6285649631032052E-4</v>
      </c>
      <c r="K336">
        <f>(10^(_10sept_0_106[[#This Row],[V_mag_adj]]/20)*SIN(RADIANS(_10sept_0_106[[#This Row],[V_phase]])))*0.6</f>
        <v>4.9739609324913388E-4</v>
      </c>
    </row>
    <row r="337" spans="1:11" x14ac:dyDescent="0.25">
      <c r="A337">
        <v>154</v>
      </c>
      <c r="B337">
        <v>-18.95</v>
      </c>
      <c r="C337">
        <v>122.9</v>
      </c>
      <c r="D337">
        <v>-19</v>
      </c>
      <c r="E337">
        <v>123.02</v>
      </c>
      <c r="F337">
        <f>_10sept_0_106[[#This Row],[H_mag]]-40</f>
        <v>-58.95</v>
      </c>
      <c r="G337">
        <f>_10sept_0_106[[#This Row],[V_mag]]-40</f>
        <v>-59</v>
      </c>
      <c r="H337">
        <f>(10^(_10sept_0_106[[#This Row],[H_mag_adj]]/20)*COS(RADIANS(_10sept_0_106[[#This Row],[H_phase]])))*0.6</f>
        <v>-3.6778209608292464E-4</v>
      </c>
      <c r="I337">
        <f>(10^(_10sept_0_106[[#This Row],[H_mag_adj]]/20)*SIN(RADIANS(_10sept_0_106[[#This Row],[H_phase]])))*0.6</f>
        <v>5.6850456371681612E-4</v>
      </c>
      <c r="J337">
        <f>(10^(_10sept_0_106[[#This Row],[V_mag_adj]]/20)*COS(RADIANS(_10sept_0_106[[#This Row],[V_phase]])))*0.6</f>
        <v>-3.6685408997639901E-4</v>
      </c>
      <c r="K337">
        <f>(10^(_10sept_0_106[[#This Row],[V_mag_adj]]/20)*SIN(RADIANS(_10sept_0_106[[#This Row],[V_phase]])))*0.6</f>
        <v>5.6447429074625468E-4</v>
      </c>
    </row>
    <row r="338" spans="1:11" x14ac:dyDescent="0.25">
      <c r="A338">
        <v>155</v>
      </c>
      <c r="B338">
        <v>-19.14</v>
      </c>
      <c r="C338">
        <v>112.83</v>
      </c>
      <c r="D338">
        <v>-19.190000000000001</v>
      </c>
      <c r="E338">
        <v>112.83</v>
      </c>
      <c r="F338">
        <f>_10sept_0_106[[#This Row],[H_mag]]-40</f>
        <v>-59.14</v>
      </c>
      <c r="G338">
        <f>_10sept_0_106[[#This Row],[V_mag]]-40</f>
        <v>-59.19</v>
      </c>
      <c r="H338">
        <f>(10^(_10sept_0_106[[#This Row],[H_mag_adj]]/20)*COS(RADIANS(_10sept_0_106[[#This Row],[H_phase]])))*0.6</f>
        <v>-2.5702832337684588E-4</v>
      </c>
      <c r="I338">
        <f>(10^(_10sept_0_106[[#This Row],[H_mag_adj]]/20)*SIN(RADIANS(_10sept_0_106[[#This Row],[H_phase]])))*0.6</f>
        <v>6.1055114167040813E-4</v>
      </c>
      <c r="J338">
        <f>(10^(_10sept_0_106[[#This Row],[V_mag_adj]]/20)*COS(RADIANS(_10sept_0_106[[#This Row],[V_phase]])))*0.6</f>
        <v>-2.5555299980866748E-4</v>
      </c>
      <c r="K338">
        <f>(10^(_10sept_0_106[[#This Row],[V_mag_adj]]/20)*SIN(RADIANS(_10sept_0_106[[#This Row],[V_phase]])))*0.6</f>
        <v>6.0704662326928262E-4</v>
      </c>
    </row>
    <row r="339" spans="1:11" x14ac:dyDescent="0.25">
      <c r="A339">
        <v>156</v>
      </c>
      <c r="B339">
        <v>-19.5</v>
      </c>
      <c r="C339">
        <v>103.39</v>
      </c>
      <c r="D339">
        <v>-19.52</v>
      </c>
      <c r="E339">
        <v>102.94</v>
      </c>
      <c r="F339">
        <f>_10sept_0_106[[#This Row],[H_mag]]-40</f>
        <v>-59.5</v>
      </c>
      <c r="G339">
        <f>_10sept_0_106[[#This Row],[V_mag]]-40</f>
        <v>-59.519999999999996</v>
      </c>
      <c r="H339">
        <f>(10^(_10sept_0_106[[#This Row],[H_mag_adj]]/20)*COS(RADIANS(_10sept_0_106[[#This Row],[H_phase]])))*0.6</f>
        <v>-1.4717999084345432E-4</v>
      </c>
      <c r="I339">
        <f>(10^(_10sept_0_106[[#This Row],[H_mag_adj]]/20)*SIN(RADIANS(_10sept_0_106[[#This Row],[H_phase]])))*0.6</f>
        <v>6.1827558082462456E-4</v>
      </c>
      <c r="J339">
        <f>(10^(_10sept_0_106[[#This Row],[V_mag_adj]]/20)*COS(RADIANS(_10sept_0_106[[#This Row],[V_phase]])))*0.6</f>
        <v>-1.4199225038982445E-4</v>
      </c>
      <c r="K339">
        <f>(10^(_10sept_0_106[[#This Row],[V_mag_adj]]/20)*SIN(RADIANS(_10sept_0_106[[#This Row],[V_phase]])))*0.6</f>
        <v>6.1798783971064907E-4</v>
      </c>
    </row>
    <row r="340" spans="1:11" x14ac:dyDescent="0.25">
      <c r="A340">
        <v>157</v>
      </c>
      <c r="B340">
        <v>-19.91</v>
      </c>
      <c r="C340">
        <v>93.96</v>
      </c>
      <c r="D340">
        <v>-19.98</v>
      </c>
      <c r="E340">
        <v>93.21</v>
      </c>
      <c r="F340">
        <f>_10sept_0_106[[#This Row],[H_mag]]-40</f>
        <v>-59.91</v>
      </c>
      <c r="G340">
        <f>_10sept_0_106[[#This Row],[V_mag]]-40</f>
        <v>-59.980000000000004</v>
      </c>
      <c r="H340">
        <f>(10^(_10sept_0_106[[#This Row],[H_mag_adj]]/20)*COS(RADIANS(_10sept_0_106[[#This Row],[H_phase]])))*0.6</f>
        <v>-4.1867592269227481E-5</v>
      </c>
      <c r="I340">
        <f>(10^(_10sept_0_106[[#This Row],[H_mag_adj]]/20)*SIN(RADIANS(_10sept_0_106[[#This Row],[H_phase]])))*0.6</f>
        <v>6.0480188396890965E-4</v>
      </c>
      <c r="J340">
        <f>(10^(_10sept_0_106[[#This Row],[V_mag_adj]]/20)*COS(RADIANS(_10sept_0_106[[#This Row],[V_phase]])))*0.6</f>
        <v>-3.3674909099277489E-5</v>
      </c>
      <c r="K340">
        <f>(10^(_10sept_0_106[[#This Row],[V_mag_adj]]/20)*SIN(RADIANS(_10sept_0_106[[#This Row],[V_phase]])))*0.6</f>
        <v>6.0043957647491633E-4</v>
      </c>
    </row>
    <row r="341" spans="1:11" x14ac:dyDescent="0.25">
      <c r="A341">
        <v>158</v>
      </c>
      <c r="B341">
        <v>-20.5</v>
      </c>
      <c r="C341">
        <v>83.33</v>
      </c>
      <c r="D341">
        <v>-20.56</v>
      </c>
      <c r="E341">
        <v>82.83</v>
      </c>
      <c r="F341">
        <f>_10sept_0_106[[#This Row],[H_mag]]-40</f>
        <v>-60.5</v>
      </c>
      <c r="G341">
        <f>_10sept_0_106[[#This Row],[V_mag]]-40</f>
        <v>-60.56</v>
      </c>
      <c r="H341">
        <f>(10^(_10sept_0_106[[#This Row],[H_mag_adj]]/20)*COS(RADIANS(_10sept_0_106[[#This Row],[H_phase]])))*0.6</f>
        <v>6.5791997950985813E-5</v>
      </c>
      <c r="I341">
        <f>(10^(_10sept_0_106[[#This Row],[H_mag_adj]]/20)*SIN(RADIANS(_10sept_0_106[[#This Row],[H_phase]])))*0.6</f>
        <v>5.6260265795120929E-4</v>
      </c>
      <c r="J341">
        <f>(10^(_10sept_0_106[[#This Row],[V_mag_adj]]/20)*COS(RADIANS(_10sept_0_106[[#This Row],[V_phase]])))*0.6</f>
        <v>7.0212375920215148E-5</v>
      </c>
      <c r="K341">
        <f>(10^(_10sept_0_106[[#This Row],[V_mag_adj]]/20)*SIN(RADIANS(_10sept_0_106[[#This Row],[V_phase]])))*0.6</f>
        <v>5.581382698998128E-4</v>
      </c>
    </row>
    <row r="342" spans="1:11" x14ac:dyDescent="0.25">
      <c r="A342">
        <v>159</v>
      </c>
      <c r="B342">
        <v>-21.16</v>
      </c>
      <c r="C342">
        <v>72.290000000000006</v>
      </c>
      <c r="D342">
        <v>-21.27</v>
      </c>
      <c r="E342">
        <v>72.05</v>
      </c>
      <c r="F342">
        <f>_10sept_0_106[[#This Row],[H_mag]]-40</f>
        <v>-61.16</v>
      </c>
      <c r="G342">
        <f>_10sept_0_106[[#This Row],[V_mag]]-40</f>
        <v>-61.269999999999996</v>
      </c>
      <c r="H342">
        <f>(10^(_10sept_0_106[[#This Row],[H_mag_adj]]/20)*COS(RADIANS(_10sept_0_106[[#This Row],[H_phase]])))*0.6</f>
        <v>1.5970168538279026E-4</v>
      </c>
      <c r="I342">
        <f>(10^(_10sept_0_106[[#This Row],[H_mag_adj]]/20)*SIN(RADIANS(_10sept_0_106[[#This Row],[H_phase]])))*0.6</f>
        <v>5.0011013804355956E-4</v>
      </c>
      <c r="J342">
        <f>(10^(_10sept_0_106[[#This Row],[V_mag_adj]]/20)*COS(RADIANS(_10sept_0_106[[#This Row],[V_phase]])))*0.6</f>
        <v>1.5975904573761301E-4</v>
      </c>
      <c r="K342">
        <f>(10^(_10sept_0_106[[#This Row],[V_mag_adj]]/20)*SIN(RADIANS(_10sept_0_106[[#This Row],[V_phase]])))*0.6</f>
        <v>4.931517011352905E-4</v>
      </c>
    </row>
    <row r="343" spans="1:11" x14ac:dyDescent="0.25">
      <c r="A343">
        <v>160</v>
      </c>
      <c r="B343">
        <v>-21.86</v>
      </c>
      <c r="C343">
        <v>61.02</v>
      </c>
      <c r="D343">
        <v>-21.86</v>
      </c>
      <c r="E343">
        <v>60.12</v>
      </c>
      <c r="F343">
        <f>_10sept_0_106[[#This Row],[H_mag]]-40</f>
        <v>-61.86</v>
      </c>
      <c r="G343">
        <f>_10sept_0_106[[#This Row],[V_mag]]-40</f>
        <v>-61.86</v>
      </c>
      <c r="H343">
        <f>(10^(_10sept_0_106[[#This Row],[H_mag_adj]]/20)*COS(RADIANS(_10sept_0_106[[#This Row],[H_phase]])))*0.6</f>
        <v>2.3466530152528136E-4</v>
      </c>
      <c r="I343">
        <f>(10^(_10sept_0_106[[#This Row],[H_mag_adj]]/20)*SIN(RADIANS(_10sept_0_106[[#This Row],[H_phase]])))*0.6</f>
        <v>4.2369613890375681E-4</v>
      </c>
      <c r="J343">
        <f>(10^(_10sept_0_106[[#This Row],[V_mag_adj]]/20)*COS(RADIANS(_10sept_0_106[[#This Row],[V_phase]])))*0.6</f>
        <v>2.4129148114694645E-4</v>
      </c>
      <c r="K343">
        <f>(10^(_10sept_0_106[[#This Row],[V_mag_adj]]/20)*SIN(RADIANS(_10sept_0_106[[#This Row],[V_phase]])))*0.6</f>
        <v>4.1995790620943859E-4</v>
      </c>
    </row>
    <row r="344" spans="1:11" x14ac:dyDescent="0.25">
      <c r="A344">
        <v>161</v>
      </c>
      <c r="B344">
        <v>-22.4</v>
      </c>
      <c r="C344">
        <v>48.84</v>
      </c>
      <c r="D344">
        <v>-22.48</v>
      </c>
      <c r="E344">
        <v>47.76</v>
      </c>
      <c r="F344">
        <f>_10sept_0_106[[#This Row],[H_mag]]-40</f>
        <v>-62.4</v>
      </c>
      <c r="G344">
        <f>_10sept_0_106[[#This Row],[V_mag]]-40</f>
        <v>-62.480000000000004</v>
      </c>
      <c r="H344">
        <f>(10^(_10sept_0_106[[#This Row],[H_mag_adj]]/20)*COS(RADIANS(_10sept_0_106[[#This Row],[H_phase]])))*0.6</f>
        <v>2.9956107745601187E-4</v>
      </c>
      <c r="I344">
        <f>(10^(_10sept_0_106[[#This Row],[H_mag_adj]]/20)*SIN(RADIANS(_10sept_0_106[[#This Row],[H_phase]])))*0.6</f>
        <v>3.4266826277723651E-4</v>
      </c>
      <c r="J344">
        <f>(10^(_10sept_0_106[[#This Row],[V_mag_adj]]/20)*COS(RADIANS(_10sept_0_106[[#This Row],[V_phase]])))*0.6</f>
        <v>3.031615043743282E-4</v>
      </c>
      <c r="K344">
        <f>(10^(_10sept_0_106[[#This Row],[V_mag_adj]]/20)*SIN(RADIANS(_10sept_0_106[[#This Row],[V_phase]])))*0.6</f>
        <v>3.3387185146089031E-4</v>
      </c>
    </row>
    <row r="345" spans="1:11" x14ac:dyDescent="0.25">
      <c r="A345">
        <v>162</v>
      </c>
      <c r="B345">
        <v>-22.93</v>
      </c>
      <c r="C345">
        <v>34.67</v>
      </c>
      <c r="D345">
        <v>-23.03</v>
      </c>
      <c r="E345">
        <v>33.9</v>
      </c>
      <c r="F345">
        <f>_10sept_0_106[[#This Row],[H_mag]]-40</f>
        <v>-62.93</v>
      </c>
      <c r="G345">
        <f>_10sept_0_106[[#This Row],[V_mag]]-40</f>
        <v>-63.03</v>
      </c>
      <c r="H345">
        <f>(10^(_10sept_0_106[[#This Row],[H_mag_adj]]/20)*COS(RADIANS(_10sept_0_106[[#This Row],[H_phase]])))*0.6</f>
        <v>3.5217338538508599E-4</v>
      </c>
      <c r="I345">
        <f>(10^(_10sept_0_106[[#This Row],[H_mag_adj]]/20)*SIN(RADIANS(_10sept_0_106[[#This Row],[H_phase]])))*0.6</f>
        <v>2.4358370267117137E-4</v>
      </c>
      <c r="J345">
        <f>(10^(_10sept_0_106[[#This Row],[V_mag_adj]]/20)*COS(RADIANS(_10sept_0_106[[#This Row],[V_phase]])))*0.6</f>
        <v>3.5134661265379986E-4</v>
      </c>
      <c r="K345">
        <f>(10^(_10sept_0_106[[#This Row],[V_mag_adj]]/20)*SIN(RADIANS(_10sept_0_106[[#This Row],[V_phase]])))*0.6</f>
        <v>2.360951256784383E-4</v>
      </c>
    </row>
    <row r="346" spans="1:11" x14ac:dyDescent="0.25">
      <c r="A346">
        <v>163</v>
      </c>
      <c r="B346">
        <v>-23.24</v>
      </c>
      <c r="C346">
        <v>20.53</v>
      </c>
      <c r="D346">
        <v>-23.23</v>
      </c>
      <c r="E346">
        <v>20.52</v>
      </c>
      <c r="F346">
        <f>_10sept_0_106[[#This Row],[H_mag]]-40</f>
        <v>-63.239999999999995</v>
      </c>
      <c r="G346">
        <f>_10sept_0_106[[#This Row],[V_mag]]-40</f>
        <v>-63.230000000000004</v>
      </c>
      <c r="H346">
        <f>(10^(_10sept_0_106[[#This Row],[H_mag_adj]]/20)*COS(RADIANS(_10sept_0_106[[#This Row],[H_phase]])))*0.6</f>
        <v>3.8694905323853032E-4</v>
      </c>
      <c r="I346">
        <f>(10^(_10sept_0_106[[#This Row],[H_mag_adj]]/20)*SIN(RADIANS(_10sept_0_106[[#This Row],[H_phase]])))*0.6</f>
        <v>1.4490529628516995E-4</v>
      </c>
      <c r="J346">
        <f>(10^(_10sept_0_106[[#This Row],[V_mag_adj]]/20)*COS(RADIANS(_10sept_0_106[[#This Row],[V_phase]])))*0.6</f>
        <v>3.8742011532196034E-4</v>
      </c>
      <c r="K346">
        <f>(10^(_10sept_0_106[[#This Row],[V_mag_adj]]/20)*SIN(RADIANS(_10sept_0_106[[#This Row],[V_phase]])))*0.6</f>
        <v>1.4500460538661704E-4</v>
      </c>
    </row>
    <row r="347" spans="1:11" x14ac:dyDescent="0.25">
      <c r="A347">
        <v>164</v>
      </c>
      <c r="B347">
        <v>-23.38</v>
      </c>
      <c r="C347">
        <v>8.9</v>
      </c>
      <c r="D347">
        <v>-23.41</v>
      </c>
      <c r="E347">
        <v>7.95</v>
      </c>
      <c r="F347">
        <f>_10sept_0_106[[#This Row],[H_mag]]-40</f>
        <v>-63.379999999999995</v>
      </c>
      <c r="G347">
        <f>_10sept_0_106[[#This Row],[V_mag]]-40</f>
        <v>-63.41</v>
      </c>
      <c r="H347">
        <f>(10^(_10sept_0_106[[#This Row],[H_mag_adj]]/20)*COS(RADIANS(_10sept_0_106[[#This Row],[H_phase]])))*0.6</f>
        <v>4.0168956773928538E-4</v>
      </c>
      <c r="I347">
        <f>(10^(_10sept_0_106[[#This Row],[H_mag_adj]]/20)*SIN(RADIANS(_10sept_0_106[[#This Row],[H_phase]])))*0.6</f>
        <v>6.2902907649000882E-5</v>
      </c>
      <c r="J347">
        <f>(10^(_10sept_0_106[[#This Row],[V_mag_adj]]/20)*COS(RADIANS(_10sept_0_106[[#This Row],[V_phase]])))*0.6</f>
        <v>4.0128887625524108E-4</v>
      </c>
      <c r="K347">
        <f>(10^(_10sept_0_106[[#This Row],[V_mag_adj]]/20)*SIN(RADIANS(_10sept_0_106[[#This Row],[V_phase]])))*0.6</f>
        <v>5.604040985103813E-5</v>
      </c>
    </row>
    <row r="348" spans="1:11" x14ac:dyDescent="0.25">
      <c r="A348">
        <v>165</v>
      </c>
      <c r="B348">
        <v>-23.3</v>
      </c>
      <c r="C348">
        <v>-3.52</v>
      </c>
      <c r="D348">
        <v>-23.43</v>
      </c>
      <c r="E348">
        <v>-4.13</v>
      </c>
      <c r="F348">
        <f>_10sept_0_106[[#This Row],[H_mag]]-40</f>
        <v>-63.3</v>
      </c>
      <c r="G348">
        <f>_10sept_0_106[[#This Row],[V_mag]]-40</f>
        <v>-63.43</v>
      </c>
      <c r="H348">
        <f>(10^(_10sept_0_106[[#This Row],[H_mag_adj]]/20)*COS(RADIANS(_10sept_0_106[[#This Row],[H_phase]])))*0.6</f>
        <v>4.0957283908754936E-4</v>
      </c>
      <c r="I348">
        <f>(10^(_10sept_0_106[[#This Row],[H_mag_adj]]/20)*SIN(RADIANS(_10sept_0_106[[#This Row],[H_phase]])))*0.6</f>
        <v>-2.5194053765828154E-5</v>
      </c>
      <c r="J348">
        <f>(10^(_10sept_0_106[[#This Row],[V_mag_adj]]/20)*COS(RADIANS(_10sept_0_106[[#This Row],[V_phase]])))*0.6</f>
        <v>4.0320138206507712E-4</v>
      </c>
      <c r="K348">
        <f>(10^(_10sept_0_106[[#This Row],[V_mag_adj]]/20)*SIN(RADIANS(_10sept_0_106[[#This Row],[V_phase]])))*0.6</f>
        <v>-2.9114042915482128E-5</v>
      </c>
    </row>
    <row r="349" spans="1:11" x14ac:dyDescent="0.25">
      <c r="A349">
        <v>166</v>
      </c>
      <c r="B349">
        <v>-23.28</v>
      </c>
      <c r="C349">
        <v>-14.35</v>
      </c>
      <c r="D349">
        <v>-23.25</v>
      </c>
      <c r="E349">
        <v>-15.42</v>
      </c>
      <c r="F349">
        <f>_10sept_0_106[[#This Row],[H_mag]]-40</f>
        <v>-63.28</v>
      </c>
      <c r="G349">
        <f>_10sept_0_106[[#This Row],[V_mag]]-40</f>
        <v>-63.25</v>
      </c>
      <c r="H349">
        <f>(10^(_10sept_0_106[[#This Row],[H_mag_adj]]/20)*COS(RADIANS(_10sept_0_106[[#This Row],[H_phase]])))*0.6</f>
        <v>3.984605202487499E-4</v>
      </c>
      <c r="I349">
        <f>(10^(_10sept_0_106[[#This Row],[H_mag_adj]]/20)*SIN(RADIANS(_10sept_0_106[[#This Row],[H_phase]])))*0.6</f>
        <v>-1.019367102714856E-4</v>
      </c>
      <c r="J349">
        <f>(10^(_10sept_0_106[[#This Row],[V_mag_adj]]/20)*COS(RADIANS(_10sept_0_106[[#This Row],[V_phase]])))*0.6</f>
        <v>3.9785926653422782E-4</v>
      </c>
      <c r="K349">
        <f>(10^(_10sept_0_106[[#This Row],[V_mag_adj]]/20)*SIN(RADIANS(_10sept_0_106[[#This Row],[V_phase]])))*0.6</f>
        <v>-1.097381303785468E-4</v>
      </c>
    </row>
    <row r="350" spans="1:11" x14ac:dyDescent="0.25">
      <c r="A350">
        <v>167</v>
      </c>
      <c r="B350">
        <v>-23.09</v>
      </c>
      <c r="C350">
        <v>-24.21</v>
      </c>
      <c r="D350">
        <v>-23.11</v>
      </c>
      <c r="E350">
        <v>-24.01</v>
      </c>
      <c r="F350">
        <f>_10sept_0_106[[#This Row],[H_mag]]-40</f>
        <v>-63.09</v>
      </c>
      <c r="G350">
        <f>_10sept_0_106[[#This Row],[V_mag]]-40</f>
        <v>-63.11</v>
      </c>
      <c r="H350">
        <f>(10^(_10sept_0_106[[#This Row],[H_mag_adj]]/20)*COS(RADIANS(_10sept_0_106[[#This Row],[H_phase]])))*0.6</f>
        <v>3.8341509857822611E-4</v>
      </c>
      <c r="I350">
        <f>(10^(_10sept_0_106[[#This Row],[H_mag_adj]]/20)*SIN(RADIANS(_10sept_0_106[[#This Row],[H_phase]])))*0.6</f>
        <v>-1.7239401844955637E-4</v>
      </c>
      <c r="J350">
        <f>(10^(_10sept_0_106[[#This Row],[V_mag_adj]]/20)*COS(RADIANS(_10sept_0_106[[#This Row],[V_phase]])))*0.6</f>
        <v>3.8313132119625675E-4</v>
      </c>
      <c r="K350">
        <f>(10^(_10sept_0_106[[#This Row],[V_mag_adj]]/20)*SIN(RADIANS(_10sept_0_106[[#This Row],[V_phase]])))*0.6</f>
        <v>-1.7066118504753983E-4</v>
      </c>
    </row>
    <row r="351" spans="1:11" x14ac:dyDescent="0.25">
      <c r="A351">
        <v>168</v>
      </c>
      <c r="B351">
        <v>-23.1</v>
      </c>
      <c r="C351">
        <v>-32.39</v>
      </c>
      <c r="D351">
        <v>-23.02</v>
      </c>
      <c r="E351">
        <v>-32.950000000000003</v>
      </c>
      <c r="F351">
        <f>_10sept_0_106[[#This Row],[H_mag]]-40</f>
        <v>-63.1</v>
      </c>
      <c r="G351">
        <f>_10sept_0_106[[#This Row],[V_mag]]-40</f>
        <v>-63.019999999999996</v>
      </c>
      <c r="H351">
        <f>(10^(_10sept_0_106[[#This Row],[H_mag_adj]]/20)*COS(RADIANS(_10sept_0_106[[#This Row],[H_phase]])))*0.6</f>
        <v>3.5457694828782061E-4</v>
      </c>
      <c r="I351">
        <f>(10^(_10sept_0_106[[#This Row],[H_mag_adj]]/20)*SIN(RADIANS(_10sept_0_106[[#This Row],[H_phase]])))*0.6</f>
        <v>-2.2493457430003164E-4</v>
      </c>
      <c r="J351">
        <f>(10^(_10sept_0_106[[#This Row],[V_mag_adj]]/20)*COS(RADIANS(_10sept_0_106[[#This Row],[V_phase]])))*0.6</f>
        <v>3.5562193349441239E-4</v>
      </c>
      <c r="K351">
        <f>(10^(_10sept_0_106[[#This Row],[V_mag_adj]]/20)*SIN(RADIANS(_10sept_0_106[[#This Row],[V_phase]])))*0.6</f>
        <v>-2.3050261582745687E-4</v>
      </c>
    </row>
    <row r="352" spans="1:11" x14ac:dyDescent="0.25">
      <c r="A352">
        <v>169</v>
      </c>
      <c r="B352">
        <v>-23.06</v>
      </c>
      <c r="C352">
        <v>-38.92</v>
      </c>
      <c r="D352">
        <v>-23.01</v>
      </c>
      <c r="E352">
        <v>-39.46</v>
      </c>
      <c r="F352">
        <f>_10sept_0_106[[#This Row],[H_mag]]-40</f>
        <v>-63.06</v>
      </c>
      <c r="G352">
        <f>_10sept_0_106[[#This Row],[V_mag]]-40</f>
        <v>-63.010000000000005</v>
      </c>
      <c r="H352">
        <f>(10^(_10sept_0_106[[#This Row],[H_mag_adj]]/20)*COS(RADIANS(_10sept_0_106[[#This Row],[H_phase]])))*0.6</f>
        <v>3.282042412566039E-4</v>
      </c>
      <c r="I352">
        <f>(10^(_10sept_0_106[[#This Row],[H_mag_adj]]/20)*SIN(RADIANS(_10sept_0_106[[#This Row],[H_phase]])))*0.6</f>
        <v>-2.6501664728170862E-4</v>
      </c>
      <c r="J352">
        <f>(10^(_10sept_0_106[[#This Row],[V_mag_adj]]/20)*COS(RADIANS(_10sept_0_106[[#This Row],[V_phase]])))*0.6</f>
        <v>3.2757221899006945E-4</v>
      </c>
      <c r="K352">
        <f>(10^(_10sept_0_106[[#This Row],[V_mag_adj]]/20)*SIN(RADIANS(_10sept_0_106[[#This Row],[V_phase]])))*0.6</f>
        <v>-2.6964583055859417E-4</v>
      </c>
    </row>
    <row r="353" spans="1:11" x14ac:dyDescent="0.25">
      <c r="A353">
        <v>170</v>
      </c>
      <c r="B353">
        <v>-23</v>
      </c>
      <c r="C353">
        <v>-44.76</v>
      </c>
      <c r="D353">
        <v>-23.11</v>
      </c>
      <c r="E353">
        <v>-44.9</v>
      </c>
      <c r="F353">
        <f>_10sept_0_106[[#This Row],[H_mag]]-40</f>
        <v>-63</v>
      </c>
      <c r="G353">
        <f>_10sept_0_106[[#This Row],[V_mag]]-40</f>
        <v>-63.11</v>
      </c>
      <c r="H353">
        <f>(10^(_10sept_0_106[[#This Row],[H_mag_adj]]/20)*COS(RADIANS(_10sept_0_106[[#This Row],[H_phase]])))*0.6</f>
        <v>3.0161144831625442E-4</v>
      </c>
      <c r="I353">
        <f>(10^(_10sept_0_106[[#This Row],[H_mag_adj]]/20)*SIN(RADIANS(_10sept_0_106[[#This Row],[H_phase]])))*0.6</f>
        <v>-2.9909519947733925E-4</v>
      </c>
      <c r="J353">
        <f>(10^(_10sept_0_106[[#This Row],[V_mag_adj]]/20)*COS(RADIANS(_10sept_0_106[[#This Row],[V_phase]])))*0.6</f>
        <v>2.9709334120887773E-4</v>
      </c>
      <c r="K353">
        <f>(10^(_10sept_0_106[[#This Row],[V_mag_adj]]/20)*SIN(RADIANS(_10sept_0_106[[#This Row],[V_phase]])))*0.6</f>
        <v>-2.9605809560416573E-4</v>
      </c>
    </row>
    <row r="354" spans="1:11" x14ac:dyDescent="0.25">
      <c r="A354">
        <v>171</v>
      </c>
      <c r="B354">
        <v>-23.16</v>
      </c>
      <c r="C354">
        <v>-50.73</v>
      </c>
      <c r="D354">
        <v>-23.1</v>
      </c>
      <c r="E354">
        <v>-51.16</v>
      </c>
      <c r="F354">
        <f>_10sept_0_106[[#This Row],[H_mag]]-40</f>
        <v>-63.16</v>
      </c>
      <c r="G354">
        <f>_10sept_0_106[[#This Row],[V_mag]]-40</f>
        <v>-63.1</v>
      </c>
      <c r="H354">
        <f>(10^(_10sept_0_106[[#This Row],[H_mag_adj]]/20)*COS(RADIANS(_10sept_0_106[[#This Row],[H_phase]])))*0.6</f>
        <v>2.639600623478131E-4</v>
      </c>
      <c r="I354">
        <f>(10^(_10sept_0_106[[#This Row],[H_mag_adj]]/20)*SIN(RADIANS(_10sept_0_106[[#This Row],[H_phase]])))*0.6</f>
        <v>-3.2284091162623215E-4</v>
      </c>
      <c r="J354">
        <f>(10^(_10sept_0_106[[#This Row],[V_mag_adj]]/20)*COS(RADIANS(_10sept_0_106[[#This Row],[V_phase]])))*0.6</f>
        <v>2.6334259533709192E-4</v>
      </c>
      <c r="K354">
        <f>(10^(_10sept_0_106[[#This Row],[V_mag_adj]]/20)*SIN(RADIANS(_10sept_0_106[[#This Row],[V_phase]])))*0.6</f>
        <v>-3.2706429406733614E-4</v>
      </c>
    </row>
    <row r="355" spans="1:11" x14ac:dyDescent="0.25">
      <c r="A355">
        <v>172</v>
      </c>
      <c r="B355">
        <v>-23.14</v>
      </c>
      <c r="C355">
        <v>-55.4</v>
      </c>
      <c r="D355">
        <v>-23.24</v>
      </c>
      <c r="E355">
        <v>-55.57</v>
      </c>
      <c r="F355">
        <f>_10sept_0_106[[#This Row],[H_mag]]-40</f>
        <v>-63.14</v>
      </c>
      <c r="G355">
        <f>_10sept_0_106[[#This Row],[V_mag]]-40</f>
        <v>-63.239999999999995</v>
      </c>
      <c r="H355">
        <f>(10^(_10sept_0_106[[#This Row],[H_mag_adj]]/20)*COS(RADIANS(_10sept_0_106[[#This Row],[H_phase]])))*0.6</f>
        <v>2.3734500520556748E-4</v>
      </c>
      <c r="I355">
        <f>(10^(_10sept_0_106[[#This Row],[H_mag_adj]]/20)*SIN(RADIANS(_10sept_0_106[[#This Row],[H_phase]])))*0.6</f>
        <v>-3.4405117142996701E-4</v>
      </c>
      <c r="J355">
        <f>(10^(_10sept_0_106[[#This Row],[V_mag_adj]]/20)*COS(RADIANS(_10sept_0_106[[#This Row],[V_phase]])))*0.6</f>
        <v>2.3361797296990807E-4</v>
      </c>
      <c r="K355">
        <f>(10^(_10sept_0_106[[#This Row],[V_mag_adj]]/20)*SIN(RADIANS(_10sept_0_106[[#This Row],[V_phase]])))*0.6</f>
        <v>-3.4080750783854389E-4</v>
      </c>
    </row>
    <row r="356" spans="1:11" x14ac:dyDescent="0.25">
      <c r="A356">
        <v>173</v>
      </c>
      <c r="B356">
        <v>-23.34</v>
      </c>
      <c r="C356">
        <v>-58.67</v>
      </c>
      <c r="D356">
        <v>-23.42</v>
      </c>
      <c r="E356">
        <v>-59.28</v>
      </c>
      <c r="F356">
        <f>_10sept_0_106[[#This Row],[H_mag]]-40</f>
        <v>-63.34</v>
      </c>
      <c r="G356">
        <f>_10sept_0_106[[#This Row],[V_mag]]-40</f>
        <v>-63.42</v>
      </c>
      <c r="H356">
        <f>(10^(_10sept_0_106[[#This Row],[H_mag_adj]]/20)*COS(RADIANS(_10sept_0_106[[#This Row],[H_phase]])))*0.6</f>
        <v>2.1238632958862366E-4</v>
      </c>
      <c r="I356">
        <f>(10^(_10sept_0_106[[#This Row],[H_mag_adj]]/20)*SIN(RADIANS(_10sept_0_106[[#This Row],[H_phase]])))*0.6</f>
        <v>-3.4890247650158022E-4</v>
      </c>
      <c r="J356">
        <f>(10^(_10sept_0_106[[#This Row],[V_mag_adj]]/20)*COS(RADIANS(_10sept_0_106[[#This Row],[V_phase]])))*0.6</f>
        <v>2.0674676564862277E-4</v>
      </c>
      <c r="K356">
        <f>(10^(_10sept_0_106[[#This Row],[V_mag_adj]]/20)*SIN(RADIANS(_10sept_0_106[[#This Row],[V_phase]])))*0.6</f>
        <v>-3.4792452708576094E-4</v>
      </c>
    </row>
    <row r="357" spans="1:11" x14ac:dyDescent="0.25">
      <c r="A357">
        <v>174</v>
      </c>
      <c r="B357">
        <v>-23.7</v>
      </c>
      <c r="C357">
        <v>-62.38</v>
      </c>
      <c r="D357">
        <v>-23.68</v>
      </c>
      <c r="E357">
        <v>-62.34</v>
      </c>
      <c r="F357">
        <f>_10sept_0_106[[#This Row],[H_mag]]-40</f>
        <v>-63.7</v>
      </c>
      <c r="G357">
        <f>_10sept_0_106[[#This Row],[V_mag]]-40</f>
        <v>-63.68</v>
      </c>
      <c r="H357">
        <f>(10^(_10sept_0_106[[#This Row],[H_mag_adj]]/20)*COS(RADIANS(_10sept_0_106[[#This Row],[H_phase]])))*0.6</f>
        <v>1.8167689118870007E-4</v>
      </c>
      <c r="I357">
        <f>(10^(_10sept_0_106[[#This Row],[H_mag_adj]]/20)*SIN(RADIANS(_10sept_0_106[[#This Row],[H_phase]])))*0.6</f>
        <v>-3.4722058403352534E-4</v>
      </c>
      <c r="J357">
        <f>(10^(_10sept_0_106[[#This Row],[V_mag_adj]]/20)*COS(RADIANS(_10sept_0_106[[#This Row],[V_phase]])))*0.6</f>
        <v>1.8233861978051642E-4</v>
      </c>
      <c r="K357">
        <f>(10^(_10sept_0_106[[#This Row],[V_mag_adj]]/20)*SIN(RADIANS(_10sept_0_106[[#This Row],[V_phase]])))*0.6</f>
        <v>-3.4789379856446737E-4</v>
      </c>
    </row>
    <row r="358" spans="1:11" x14ac:dyDescent="0.25">
      <c r="A358">
        <v>175</v>
      </c>
      <c r="B358">
        <v>-24</v>
      </c>
      <c r="C358">
        <v>-63.84</v>
      </c>
      <c r="D358">
        <v>-24.1</v>
      </c>
      <c r="E358">
        <v>-64.13</v>
      </c>
      <c r="F358">
        <f>_10sept_0_106[[#This Row],[H_mag]]-40</f>
        <v>-64</v>
      </c>
      <c r="G358">
        <f>_10sept_0_106[[#This Row],[V_mag]]-40</f>
        <v>-64.099999999999994</v>
      </c>
      <c r="H358">
        <f>(10^(_10sept_0_106[[#This Row],[H_mag_adj]]/20)*COS(RADIANS(_10sept_0_106[[#This Row],[H_phase]])))*0.6</f>
        <v>1.6690563484118517E-4</v>
      </c>
      <c r="I358">
        <f>(10^(_10sept_0_106[[#This Row],[H_mag_adj]]/20)*SIN(RADIANS(_10sept_0_106[[#This Row],[H_phase]])))*0.6</f>
        <v>-3.3979565985680211E-4</v>
      </c>
      <c r="J358">
        <f>(10^(_10sept_0_106[[#This Row],[V_mag_adj]]/20)*COS(RADIANS(_10sept_0_106[[#This Row],[V_phase]])))*0.6</f>
        <v>1.6329280234784574E-4</v>
      </c>
      <c r="K358">
        <f>(10^(_10sept_0_106[[#This Row],[V_mag_adj]]/20)*SIN(RADIANS(_10sept_0_106[[#This Row],[V_phase]])))*0.6</f>
        <v>-3.3673686002475066E-4</v>
      </c>
    </row>
    <row r="359" spans="1:11" x14ac:dyDescent="0.25">
      <c r="A359">
        <v>176</v>
      </c>
      <c r="B359">
        <v>-24.56</v>
      </c>
      <c r="C359">
        <v>-64.400000000000006</v>
      </c>
      <c r="D359">
        <v>-24.53</v>
      </c>
      <c r="E359">
        <v>-64.8</v>
      </c>
      <c r="F359">
        <f>_10sept_0_106[[#This Row],[H_mag]]-40</f>
        <v>-64.56</v>
      </c>
      <c r="G359">
        <f>_10sept_0_106[[#This Row],[V_mag]]-40</f>
        <v>-64.53</v>
      </c>
      <c r="H359">
        <f>(10^(_10sept_0_106[[#This Row],[H_mag_adj]]/20)*COS(RADIANS(_10sept_0_106[[#This Row],[H_phase]])))*0.6</f>
        <v>1.5336321099914017E-4</v>
      </c>
      <c r="I359">
        <f>(10^(_10sept_0_106[[#This Row],[H_mag_adj]]/20)*SIN(RADIANS(_10sept_0_106[[#This Row],[H_phase]])))*0.6</f>
        <v>-3.2009371384368276E-4</v>
      </c>
      <c r="J359">
        <f>(10^(_10sept_0_106[[#This Row],[V_mag_adj]]/20)*COS(RADIANS(_10sept_0_106[[#This Row],[V_phase]])))*0.6</f>
        <v>1.5164768517602058E-4</v>
      </c>
      <c r="K359">
        <f>(10^(_10sept_0_106[[#This Row],[V_mag_adj]]/20)*SIN(RADIANS(_10sept_0_106[[#This Row],[V_phase]])))*0.6</f>
        <v>-3.2226773520793169E-4</v>
      </c>
    </row>
    <row r="360" spans="1:11" x14ac:dyDescent="0.25">
      <c r="A360">
        <v>177</v>
      </c>
      <c r="B360">
        <v>-25.34</v>
      </c>
      <c r="C360">
        <v>-64.790000000000006</v>
      </c>
      <c r="D360">
        <v>-25.22</v>
      </c>
      <c r="E360">
        <v>-65.650000000000006</v>
      </c>
      <c r="F360">
        <f>_10sept_0_106[[#This Row],[H_mag]]-40</f>
        <v>-65.34</v>
      </c>
      <c r="G360">
        <f>_10sept_0_106[[#This Row],[V_mag]]-40</f>
        <v>-65.22</v>
      </c>
      <c r="H360">
        <f>(10^(_10sept_0_106[[#This Row],[H_mag_adj]]/20)*COS(RADIANS(_10sept_0_106[[#This Row],[H_phase]])))*0.6</f>
        <v>1.3819643165531806E-4</v>
      </c>
      <c r="I360">
        <f>(10^(_10sept_0_106[[#This Row],[H_mag_adj]]/20)*SIN(RADIANS(_10sept_0_106[[#This Row],[H_phase]])))*0.6</f>
        <v>-2.9354936872713047E-4</v>
      </c>
      <c r="J360">
        <f>(10^(_10sept_0_106[[#This Row],[V_mag_adj]]/20)*COS(RADIANS(_10sept_0_106[[#This Row],[V_phase]])))*0.6</f>
        <v>1.3563589760739415E-4</v>
      </c>
      <c r="K360">
        <f>(10^(_10sept_0_106[[#This Row],[V_mag_adj]]/20)*SIN(RADIANS(_10sept_0_106[[#This Row],[V_phase]])))*0.6</f>
        <v>-2.9970260288301245E-4</v>
      </c>
    </row>
    <row r="361" spans="1:11" x14ac:dyDescent="0.25">
      <c r="A361">
        <v>178</v>
      </c>
      <c r="B361">
        <v>-26.53</v>
      </c>
      <c r="C361">
        <v>-64.37</v>
      </c>
      <c r="D361">
        <v>-26.4</v>
      </c>
      <c r="E361">
        <v>-64.709999999999994</v>
      </c>
      <c r="F361">
        <f>_10sept_0_106[[#This Row],[H_mag]]-40</f>
        <v>-66.53</v>
      </c>
      <c r="G361">
        <f>_10sept_0_106[[#This Row],[V_mag]]-40</f>
        <v>-66.400000000000006</v>
      </c>
      <c r="H361">
        <f>(10^(_10sept_0_106[[#This Row],[H_mag_adj]]/20)*COS(RADIANS(_10sept_0_106[[#This Row],[H_phase]])))*0.6</f>
        <v>1.2237578380521318E-4</v>
      </c>
      <c r="I361">
        <f>(10^(_10sept_0_106[[#This Row],[H_mag_adj]]/20)*SIN(RADIANS(_10sept_0_106[[#This Row],[H_phase]])))*0.6</f>
        <v>-2.5507513324804921E-4</v>
      </c>
      <c r="J361">
        <f>(10^(_10sept_0_106[[#This Row],[V_mag_adj]]/20)*COS(RADIANS(_10sept_0_106[[#This Row],[V_phase]])))*0.6</f>
        <v>1.2268248384655374E-4</v>
      </c>
      <c r="K361">
        <f>(10^(_10sept_0_106[[#This Row],[V_mag_adj]]/20)*SIN(RADIANS(_10sept_0_106[[#This Row],[V_phase]])))*0.6</f>
        <v>-2.5965408461428E-4</v>
      </c>
    </row>
    <row r="362" spans="1:11" x14ac:dyDescent="0.25">
      <c r="A362">
        <v>179</v>
      </c>
      <c r="B362">
        <v>-27.87</v>
      </c>
      <c r="C362">
        <v>-64.540000000000006</v>
      </c>
      <c r="D362">
        <v>-27.71</v>
      </c>
      <c r="E362">
        <v>-64.87</v>
      </c>
      <c r="F362">
        <f>_10sept_0_106[[#This Row],[H_mag]]-40</f>
        <v>-67.87</v>
      </c>
      <c r="G362">
        <f>_10sept_0_106[[#This Row],[V_mag]]-40</f>
        <v>-67.710000000000008</v>
      </c>
      <c r="H362">
        <f>(10^(_10sept_0_106[[#This Row],[H_mag_adj]]/20)*COS(RADIANS(_10sept_0_106[[#This Row],[H_phase]])))*0.6</f>
        <v>1.0423159127079426E-4</v>
      </c>
      <c r="I362">
        <f>(10^(_10sept_0_106[[#This Row],[H_mag_adj]]/20)*SIN(RADIANS(_10sept_0_106[[#This Row],[H_phase]])))*0.6</f>
        <v>-2.1891926709486739E-4</v>
      </c>
      <c r="J362">
        <f>(10^(_10sept_0_106[[#This Row],[V_mag_adj]]/20)*COS(RADIANS(_10sept_0_106[[#This Row],[V_phase]])))*0.6</f>
        <v>1.0488332131253966E-4</v>
      </c>
      <c r="K362">
        <f>(10^(_10sept_0_106[[#This Row],[V_mag_adj]]/20)*SIN(RADIANS(_10sept_0_106[[#This Row],[V_phase]])))*0.6</f>
        <v>-2.2359707003123756E-4</v>
      </c>
    </row>
    <row r="363" spans="1:11" x14ac:dyDescent="0.25">
      <c r="A363">
        <v>180</v>
      </c>
      <c r="B363">
        <v>-29.48</v>
      </c>
      <c r="C363">
        <v>-63.91</v>
      </c>
      <c r="D363">
        <v>-29.56</v>
      </c>
      <c r="E363">
        <v>-64.87</v>
      </c>
      <c r="F363">
        <f>_10sept_0_106[[#This Row],[H_mag]]-40</f>
        <v>-69.48</v>
      </c>
      <c r="G363">
        <f>_10sept_0_106[[#This Row],[V_mag]]-40</f>
        <v>-69.56</v>
      </c>
      <c r="H363">
        <f>(10^(_10sept_0_106[[#This Row],[H_mag_adj]]/20)*COS(RADIANS(_10sept_0_106[[#This Row],[H_phase]])))*0.6</f>
        <v>8.8590901852563024E-5</v>
      </c>
      <c r="I363">
        <f>(10^(_10sept_0_106[[#This Row],[H_mag_adj]]/20)*SIN(RADIANS(_10sept_0_106[[#This Row],[H_phase]])))*0.6</f>
        <v>-1.8091644627083462E-4</v>
      </c>
      <c r="J363">
        <f>(10^(_10sept_0_106[[#This Row],[V_mag_adj]]/20)*COS(RADIANS(_10sept_0_106[[#This Row],[V_phase]])))*0.6</f>
        <v>8.476302193363617E-5</v>
      </c>
      <c r="K363">
        <f>(10^(_10sept_0_106[[#This Row],[V_mag_adj]]/20)*SIN(RADIANS(_10sept_0_106[[#This Row],[V_phase]])))*0.6</f>
        <v>-1.8070331025156629E-4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EFD3B-F33D-473E-9935-7403ACFE02C2}">
  <dimension ref="A1:K363"/>
  <sheetViews>
    <sheetView topLeftCell="A324" workbookViewId="0">
      <selection activeCell="N349" sqref="N349"/>
    </sheetView>
  </sheetViews>
  <sheetFormatPr defaultRowHeight="15" x14ac:dyDescent="0.25"/>
  <cols>
    <col min="1" max="5" width="11.140625" bestFit="1" customWidth="1"/>
    <col min="6" max="6" width="13" bestFit="1" customWidth="1"/>
    <col min="7" max="7" width="10" bestFit="1" customWidth="1"/>
    <col min="8" max="8" width="12.7109375" bestFit="1" customWidth="1"/>
    <col min="9" max="9" width="11" bestFit="1" customWidth="1"/>
    <col min="10" max="11" width="12.7109375" bestFit="1" customWidth="1"/>
    <col min="13" max="17" width="11.14062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21</v>
      </c>
      <c r="G1" t="s">
        <v>22</v>
      </c>
      <c r="H1" t="s">
        <v>16</v>
      </c>
      <c r="I1" t="s">
        <v>17</v>
      </c>
      <c r="J1" t="s">
        <v>18</v>
      </c>
      <c r="K1" t="s">
        <v>19</v>
      </c>
    </row>
    <row r="2" spans="1:11" x14ac:dyDescent="0.25">
      <c r="A2" t="s">
        <v>6</v>
      </c>
      <c r="B2" t="s">
        <v>7</v>
      </c>
      <c r="C2" t="s">
        <v>8</v>
      </c>
      <c r="D2" t="s">
        <v>14</v>
      </c>
      <c r="E2" t="s">
        <v>15</v>
      </c>
      <c r="F2" t="s">
        <v>21</v>
      </c>
      <c r="G2" t="s">
        <v>23</v>
      </c>
      <c r="H2" t="s">
        <v>16</v>
      </c>
      <c r="I2" t="s">
        <v>17</v>
      </c>
      <c r="J2" t="s">
        <v>18</v>
      </c>
      <c r="K2" t="s">
        <v>19</v>
      </c>
    </row>
    <row r="3" spans="1:11" x14ac:dyDescent="0.25">
      <c r="A3">
        <v>-180</v>
      </c>
      <c r="B3">
        <v>-25.54</v>
      </c>
      <c r="C3">
        <v>179.65</v>
      </c>
      <c r="D3">
        <v>-25.68</v>
      </c>
      <c r="E3">
        <v>-179.81</v>
      </c>
      <c r="F3">
        <f>_10sept_0_107[[#This Row],[H_mag]]-40</f>
        <v>-65.539999999999992</v>
      </c>
      <c r="G3">
        <f>_10sept_0_107[[#This Row],[V_mag]]-40</f>
        <v>-65.680000000000007</v>
      </c>
      <c r="H3">
        <f>(10^(_10sept_0_107[[#This Row],[H_mag_adj]]/20)*COS(RADIANS(_10sept_0_107[[#This Row],[H_phase]])))*0.15</f>
        <v>-7.9265308825658711E-5</v>
      </c>
      <c r="I3">
        <f>(10^(_10sept_0_107[[#This Row],[H_mag_adj]]/20)*SIN(RADIANS(_10sept_0_107[[#This Row],[H_phase]])))*0.15</f>
        <v>4.8421024045190694E-7</v>
      </c>
      <c r="J3">
        <f>(10^(_10sept_0_107[[#This Row],[V_mag_adj]]/20)*COS(RADIANS(_10sept_0_107[[#This Row],[V_phase]])))*0.15</f>
        <v>-7.7998970612856819E-5</v>
      </c>
      <c r="K3">
        <f>(10^(_10sept_0_107[[#This Row],[V_mag_adj]]/20)*SIN(RADIANS(_10sept_0_107[[#This Row],[V_phase]])))*0.15</f>
        <v>-2.5865532968660587E-7</v>
      </c>
    </row>
    <row r="4" spans="1:11" x14ac:dyDescent="0.25">
      <c r="A4">
        <v>-179</v>
      </c>
      <c r="B4">
        <v>-25.98</v>
      </c>
      <c r="C4">
        <v>166.56</v>
      </c>
      <c r="D4">
        <v>-25.94</v>
      </c>
      <c r="E4">
        <v>166.35</v>
      </c>
      <c r="F4">
        <f>_10sept_0_107[[#This Row],[H_mag]]-40</f>
        <v>-65.98</v>
      </c>
      <c r="G4">
        <f>_10sept_0_107[[#This Row],[V_mag]]-40</f>
        <v>-65.94</v>
      </c>
      <c r="H4">
        <f>(10^(_10sept_0_107[[#This Row],[H_mag_adj]]/20)*COS(RADIANS(_10sept_0_107[[#This Row],[H_phase]])))*0.15</f>
        <v>-7.3287804047734011E-5</v>
      </c>
      <c r="I4">
        <f>(10^(_10sept_0_107[[#This Row],[H_mag_adj]]/20)*SIN(RADIANS(_10sept_0_107[[#This Row],[H_phase]])))*0.15</f>
        <v>1.7513695096758401E-5</v>
      </c>
      <c r="J4">
        <f>(10^(_10sept_0_107[[#This Row],[V_mag_adj]]/20)*COS(RADIANS(_10sept_0_107[[#This Row],[V_phase]])))*0.15</f>
        <v>-7.3561103455827424E-5</v>
      </c>
      <c r="K4">
        <f>(10^(_10sept_0_107[[#This Row],[V_mag_adj]]/20)*SIN(RADIANS(_10sept_0_107[[#This Row],[V_phase]])))*0.15</f>
        <v>1.786426955342408E-5</v>
      </c>
    </row>
    <row r="5" spans="1:11" x14ac:dyDescent="0.25">
      <c r="A5">
        <v>-178</v>
      </c>
      <c r="B5">
        <v>-25.83</v>
      </c>
      <c r="C5">
        <v>154.69999999999999</v>
      </c>
      <c r="D5">
        <v>-25.96</v>
      </c>
      <c r="E5">
        <v>154.69999999999999</v>
      </c>
      <c r="F5">
        <f>_10sept_0_107[[#This Row],[H_mag]]-40</f>
        <v>-65.83</v>
      </c>
      <c r="G5">
        <f>_10sept_0_107[[#This Row],[V_mag]]-40</f>
        <v>-65.960000000000008</v>
      </c>
      <c r="H5">
        <f>(10^(_10sept_0_107[[#This Row],[H_mag_adj]]/20)*COS(RADIANS(_10sept_0_107[[#This Row],[H_phase]])))*0.15</f>
        <v>-6.9310550101515242E-5</v>
      </c>
      <c r="I5">
        <f>(10^(_10sept_0_107[[#This Row],[H_mag_adj]]/20)*SIN(RADIANS(_10sept_0_107[[#This Row],[H_phase]])))*0.15</f>
        <v>3.2762946937410106E-5</v>
      </c>
      <c r="J5">
        <f>(10^(_10sept_0_107[[#This Row],[V_mag_adj]]/20)*COS(RADIANS(_10sept_0_107[[#This Row],[V_phase]])))*0.15</f>
        <v>-6.8280917122308331E-5</v>
      </c>
      <c r="K5">
        <f>(10^(_10sept_0_107[[#This Row],[V_mag_adj]]/20)*SIN(RADIANS(_10sept_0_107[[#This Row],[V_phase]])))*0.15</f>
        <v>3.2276241657862402E-5</v>
      </c>
    </row>
    <row r="6" spans="1:11" x14ac:dyDescent="0.25">
      <c r="A6">
        <v>-177</v>
      </c>
      <c r="B6">
        <v>-25.36</v>
      </c>
      <c r="C6">
        <v>146.38999999999999</v>
      </c>
      <c r="D6">
        <v>-25.55</v>
      </c>
      <c r="E6">
        <v>145.88</v>
      </c>
      <c r="F6">
        <f>_10sept_0_107[[#This Row],[H_mag]]-40</f>
        <v>-65.36</v>
      </c>
      <c r="G6">
        <f>_10sept_0_107[[#This Row],[V_mag]]-40</f>
        <v>-65.55</v>
      </c>
      <c r="H6">
        <f>(10^(_10sept_0_107[[#This Row],[H_mag_adj]]/20)*COS(RADIANS(_10sept_0_107[[#This Row],[H_phase]])))*0.15</f>
        <v>-6.7397661236898791E-5</v>
      </c>
      <c r="I6">
        <f>(10^(_10sept_0_107[[#This Row],[H_mag_adj]]/20)*SIN(RADIANS(_10sept_0_107[[#This Row],[H_phase]])))*0.15</f>
        <v>4.4795856677220618E-5</v>
      </c>
      <c r="J6">
        <f>(10^(_10sept_0_107[[#This Row],[V_mag_adj]]/20)*COS(RADIANS(_10sept_0_107[[#This Row],[V_phase]])))*0.15</f>
        <v>-6.5546659461645609E-5</v>
      </c>
      <c r="K6">
        <f>(10^(_10sept_0_107[[#This Row],[V_mag_adj]]/20)*SIN(RADIANS(_10sept_0_107[[#This Row],[V_phase]])))*0.15</f>
        <v>4.4411800941146677E-5</v>
      </c>
    </row>
    <row r="7" spans="1:11" x14ac:dyDescent="0.25">
      <c r="A7">
        <v>-176</v>
      </c>
      <c r="B7">
        <v>-24.82</v>
      </c>
      <c r="C7">
        <v>139.31</v>
      </c>
      <c r="D7">
        <v>-24.69</v>
      </c>
      <c r="E7">
        <v>138.86000000000001</v>
      </c>
      <c r="F7">
        <f>_10sept_0_107[[#This Row],[H_mag]]-40</f>
        <v>-64.819999999999993</v>
      </c>
      <c r="G7">
        <f>_10sept_0_107[[#This Row],[V_mag]]-40</f>
        <v>-64.69</v>
      </c>
      <c r="H7">
        <f>(10^(_10sept_0_107[[#This Row],[H_mag_adj]]/20)*COS(RADIANS(_10sept_0_107[[#This Row],[H_phase]])))*0.15</f>
        <v>-6.5298410708603978E-5</v>
      </c>
      <c r="I7">
        <f>(10^(_10sept_0_107[[#This Row],[H_mag_adj]]/20)*SIN(RADIANS(_10sept_0_107[[#This Row],[H_phase]])))*0.15</f>
        <v>5.6145668425295926E-5</v>
      </c>
      <c r="J7">
        <f>(10^(_10sept_0_107[[#This Row],[V_mag_adj]]/20)*COS(RADIANS(_10sept_0_107[[#This Row],[V_phase]])))*0.15</f>
        <v>-6.583341310376954E-5</v>
      </c>
      <c r="K7">
        <f>(10^(_10sept_0_107[[#This Row],[V_mag_adj]]/20)*SIN(RADIANS(_10sept_0_107[[#This Row],[V_phase]])))*0.15</f>
        <v>5.7511132421407023E-5</v>
      </c>
    </row>
    <row r="8" spans="1:11" x14ac:dyDescent="0.25">
      <c r="A8">
        <v>-175</v>
      </c>
      <c r="B8">
        <v>-23.8</v>
      </c>
      <c r="C8">
        <v>133.83000000000001</v>
      </c>
      <c r="D8">
        <v>-23.92</v>
      </c>
      <c r="E8">
        <v>134.27000000000001</v>
      </c>
      <c r="F8">
        <f>_10sept_0_107[[#This Row],[H_mag]]-40</f>
        <v>-63.8</v>
      </c>
      <c r="G8">
        <f>_10sept_0_107[[#This Row],[V_mag]]-40</f>
        <v>-63.92</v>
      </c>
      <c r="H8">
        <f>(10^(_10sept_0_107[[#This Row],[H_mag_adj]]/20)*COS(RADIANS(_10sept_0_107[[#This Row],[H_phase]])))*0.15</f>
        <v>-6.7069366052543343E-5</v>
      </c>
      <c r="I8">
        <f>(10^(_10sept_0_107[[#This Row],[H_mag_adj]]/20)*SIN(RADIANS(_10sept_0_107[[#This Row],[H_phase]])))*0.15</f>
        <v>6.9866023683851374E-5</v>
      </c>
      <c r="J8">
        <f>(10^(_10sept_0_107[[#This Row],[V_mag_adj]]/20)*COS(RADIANS(_10sept_0_107[[#This Row],[V_phase]])))*0.15</f>
        <v>-6.6676355165713635E-5</v>
      </c>
      <c r="K8">
        <f>(10^(_10sept_0_107[[#This Row],[V_mag_adj]]/20)*SIN(RADIANS(_10sept_0_107[[#This Row],[V_phase]])))*0.15</f>
        <v>6.8397410107431876E-5</v>
      </c>
    </row>
    <row r="9" spans="1:11" x14ac:dyDescent="0.25">
      <c r="A9">
        <v>-174</v>
      </c>
      <c r="B9">
        <v>-23.12</v>
      </c>
      <c r="C9">
        <v>130</v>
      </c>
      <c r="D9">
        <v>-23.24</v>
      </c>
      <c r="E9">
        <v>129.54</v>
      </c>
      <c r="F9">
        <f>_10sept_0_107[[#This Row],[H_mag]]-40</f>
        <v>-63.120000000000005</v>
      </c>
      <c r="G9">
        <f>_10sept_0_107[[#This Row],[V_mag]]-40</f>
        <v>-63.239999999999995</v>
      </c>
      <c r="H9">
        <f>(10^(_10sept_0_107[[#This Row],[H_mag_adj]]/20)*COS(RADIANS(_10sept_0_107[[#This Row],[H_phase]])))*0.15</f>
        <v>-6.7322270703367576E-5</v>
      </c>
      <c r="I9">
        <f>(10^(_10sept_0_107[[#This Row],[H_mag_adj]]/20)*SIN(RADIANS(_10sept_0_107[[#This Row],[H_phase]])))*0.15</f>
        <v>8.023155797233824E-5</v>
      </c>
      <c r="J9">
        <f>(10^(_10sept_0_107[[#This Row],[V_mag_adj]]/20)*COS(RADIANS(_10sept_0_107[[#This Row],[V_phase]])))*0.15</f>
        <v>-6.5761139133292191E-5</v>
      </c>
      <c r="K9">
        <f>(10^(_10sept_0_107[[#This Row],[V_mag_adj]]/20)*SIN(RADIANS(_10sept_0_107[[#This Row],[V_phase]])))*0.15</f>
        <v>7.9661265670633667E-5</v>
      </c>
    </row>
    <row r="10" spans="1:11" x14ac:dyDescent="0.25">
      <c r="A10">
        <v>-173</v>
      </c>
      <c r="B10">
        <v>-22.24</v>
      </c>
      <c r="C10">
        <v>128.6</v>
      </c>
      <c r="D10">
        <v>-22.37</v>
      </c>
      <c r="E10">
        <v>127.77</v>
      </c>
      <c r="F10">
        <f>_10sept_0_107[[#This Row],[H_mag]]-40</f>
        <v>-62.239999999999995</v>
      </c>
      <c r="G10">
        <f>_10sept_0_107[[#This Row],[V_mag]]-40</f>
        <v>-62.370000000000005</v>
      </c>
      <c r="H10">
        <f>(10^(_10sept_0_107[[#This Row],[H_mag_adj]]/20)*COS(RADIANS(_10sept_0_107[[#This Row],[H_phase]])))*0.15</f>
        <v>-7.2308947772201866E-5</v>
      </c>
      <c r="I10">
        <f>(10^(_10sept_0_107[[#This Row],[H_mag_adj]]/20)*SIN(RADIANS(_10sept_0_107[[#This Row],[H_phase]])))*0.15</f>
        <v>9.0579854383926402E-5</v>
      </c>
      <c r="J10">
        <f>(10^(_10sept_0_107[[#This Row],[V_mag_adj]]/20)*COS(RADIANS(_10sept_0_107[[#This Row],[V_phase]])))*0.15</f>
        <v>-6.9934675285479754E-5</v>
      </c>
      <c r="K10">
        <f>(10^(_10sept_0_107[[#This Row],[V_mag_adj]]/20)*SIN(RADIANS(_10sept_0_107[[#This Row],[V_phase]])))*0.15</f>
        <v>9.0256782915852359E-5</v>
      </c>
    </row>
    <row r="11" spans="1:11" x14ac:dyDescent="0.25">
      <c r="A11">
        <v>-172</v>
      </c>
      <c r="B11">
        <v>-21.77</v>
      </c>
      <c r="C11">
        <v>126.56</v>
      </c>
      <c r="D11">
        <v>-21.78</v>
      </c>
      <c r="E11">
        <v>126.65</v>
      </c>
      <c r="F11">
        <f>_10sept_0_107[[#This Row],[H_mag]]-40</f>
        <v>-61.769999999999996</v>
      </c>
      <c r="G11">
        <f>_10sept_0_107[[#This Row],[V_mag]]-40</f>
        <v>-61.78</v>
      </c>
      <c r="H11">
        <f>(10^(_10sept_0_107[[#This Row],[H_mag_adj]]/20)*COS(RADIANS(_10sept_0_107[[#This Row],[H_phase]])))*0.15</f>
        <v>-7.287738826337871E-5</v>
      </c>
      <c r="I11">
        <f>(10^(_10sept_0_107[[#This Row],[H_mag_adj]]/20)*SIN(RADIANS(_10sept_0_107[[#This Row],[H_phase]])))*0.15</f>
        <v>9.8272744412924149E-5</v>
      </c>
      <c r="J11">
        <f>(10^(_10sept_0_107[[#This Row],[V_mag_adj]]/20)*COS(RADIANS(_10sept_0_107[[#This Row],[V_phase]])))*0.15</f>
        <v>-7.2947632327933915E-5</v>
      </c>
      <c r="K11">
        <f>(10^(_10sept_0_107[[#This Row],[V_mag_adj]]/20)*SIN(RADIANS(_10sept_0_107[[#This Row],[V_phase]])))*0.15</f>
        <v>9.8045203971390099E-5</v>
      </c>
    </row>
    <row r="12" spans="1:11" x14ac:dyDescent="0.25">
      <c r="A12">
        <v>-171</v>
      </c>
      <c r="B12">
        <v>-21.43</v>
      </c>
      <c r="C12">
        <v>126.31</v>
      </c>
      <c r="D12">
        <v>-21.39</v>
      </c>
      <c r="E12">
        <v>126.03</v>
      </c>
      <c r="F12">
        <f>_10sept_0_107[[#This Row],[H_mag]]-40</f>
        <v>-61.43</v>
      </c>
      <c r="G12">
        <f>_10sept_0_107[[#This Row],[V_mag]]-40</f>
        <v>-61.39</v>
      </c>
      <c r="H12">
        <f>(10^(_10sept_0_107[[#This Row],[H_mag_adj]]/20)*COS(RADIANS(_10sept_0_107[[#This Row],[H_phase]])))*0.15</f>
        <v>-7.5340032332790098E-5</v>
      </c>
      <c r="I12">
        <f>(10^(_10sept_0_107[[#This Row],[H_mag_adj]]/20)*SIN(RADIANS(_10sept_0_107[[#This Row],[H_phase]])))*0.15</f>
        <v>1.0252551649797903E-4</v>
      </c>
      <c r="J12">
        <f>(10^(_10sept_0_107[[#This Row],[V_mag_adj]]/20)*COS(RADIANS(_10sept_0_107[[#This Row],[V_phase]])))*0.15</f>
        <v>-7.5183537477610611E-5</v>
      </c>
      <c r="K12">
        <f>(10^(_10sept_0_107[[#This Row],[V_mag_adj]]/20)*SIN(RADIANS(_10sept_0_107[[#This Row],[V_phase]])))*0.15</f>
        <v>1.0336740170210183E-4</v>
      </c>
    </row>
    <row r="13" spans="1:11" x14ac:dyDescent="0.25">
      <c r="A13">
        <v>-170</v>
      </c>
      <c r="B13">
        <v>-21.18</v>
      </c>
      <c r="C13">
        <v>126.12</v>
      </c>
      <c r="D13">
        <v>-21.17</v>
      </c>
      <c r="E13">
        <v>125.53</v>
      </c>
      <c r="F13">
        <f>_10sept_0_107[[#This Row],[H_mag]]-40</f>
        <v>-61.18</v>
      </c>
      <c r="G13">
        <f>_10sept_0_107[[#This Row],[V_mag]]-40</f>
        <v>-61.17</v>
      </c>
      <c r="H13">
        <f>(10^(_10sept_0_107[[#This Row],[H_mag_adj]]/20)*COS(RADIANS(_10sept_0_107[[#This Row],[H_phase]])))*0.15</f>
        <v>-7.7189659994210091E-5</v>
      </c>
      <c r="I13">
        <f>(10^(_10sept_0_107[[#This Row],[H_mag_adj]]/20)*SIN(RADIANS(_10sept_0_107[[#This Row],[H_phase]])))*0.15</f>
        <v>1.0577586735900573E-4</v>
      </c>
      <c r="J13">
        <f>(10^(_10sept_0_107[[#This Row],[V_mag_adj]]/20)*COS(RADIANS(_10sept_0_107[[#This Row],[V_phase]])))*0.15</f>
        <v>-7.6184025496362482E-5</v>
      </c>
      <c r="K13">
        <f>(10^(_10sept_0_107[[#This Row],[V_mag_adj]]/20)*SIN(RADIANS(_10sept_0_107[[#This Row],[V_phase]])))*0.15</f>
        <v>1.066878596170511E-4</v>
      </c>
    </row>
    <row r="14" spans="1:11" x14ac:dyDescent="0.25">
      <c r="A14">
        <v>-169</v>
      </c>
      <c r="B14">
        <v>-21.21</v>
      </c>
      <c r="C14">
        <v>125.65</v>
      </c>
      <c r="D14">
        <v>-21.28</v>
      </c>
      <c r="E14">
        <v>125.15</v>
      </c>
      <c r="F14">
        <f>_10sept_0_107[[#This Row],[H_mag]]-40</f>
        <v>-61.21</v>
      </c>
      <c r="G14">
        <f>_10sept_0_107[[#This Row],[V_mag]]-40</f>
        <v>-61.28</v>
      </c>
      <c r="H14">
        <f>(10^(_10sept_0_107[[#This Row],[H_mag_adj]]/20)*COS(RADIANS(_10sept_0_107[[#This Row],[H_phase]])))*0.15</f>
        <v>-7.6056245096738659E-5</v>
      </c>
      <c r="I14">
        <f>(10^(_10sept_0_107[[#This Row],[H_mag_adj]]/20)*SIN(RADIANS(_10sept_0_107[[#This Row],[H_phase]])))*0.15</f>
        <v>1.0603861428629051E-4</v>
      </c>
      <c r="J14">
        <f>(10^(_10sept_0_107[[#This Row],[V_mag_adj]]/20)*COS(RADIANS(_10sept_0_107[[#This Row],[V_phase]])))*0.15</f>
        <v>-7.4524972411567751E-5</v>
      </c>
      <c r="K14">
        <f>(10^(_10sept_0_107[[#This Row],[V_mag_adj]]/20)*SIN(RADIANS(_10sept_0_107[[#This Row],[V_phase]])))*0.15</f>
        <v>1.0584185325257575E-4</v>
      </c>
    </row>
    <row r="15" spans="1:11" x14ac:dyDescent="0.25">
      <c r="A15">
        <v>-168</v>
      </c>
      <c r="B15">
        <v>-21.65</v>
      </c>
      <c r="C15">
        <v>124.96</v>
      </c>
      <c r="D15">
        <v>-21.64</v>
      </c>
      <c r="E15">
        <v>124.43</v>
      </c>
      <c r="F15">
        <f>_10sept_0_107[[#This Row],[H_mag]]-40</f>
        <v>-61.65</v>
      </c>
      <c r="G15">
        <f>_10sept_0_107[[#This Row],[V_mag]]-40</f>
        <v>-61.64</v>
      </c>
      <c r="H15">
        <f>(10^(_10sept_0_107[[#This Row],[H_mag_adj]]/20)*COS(RADIANS(_10sept_0_107[[#This Row],[H_phase]])))*0.15</f>
        <v>-7.1080296631191294E-5</v>
      </c>
      <c r="I15">
        <f>(10^(_10sept_0_107[[#This Row],[H_mag_adj]]/20)*SIN(RADIANS(_10sept_0_107[[#This Row],[H_phase]])))*0.15</f>
        <v>1.0166417016163556E-4</v>
      </c>
      <c r="J15">
        <f>(10^(_10sept_0_107[[#This Row],[V_mag_adj]]/20)*COS(RADIANS(_10sept_0_107[[#This Row],[V_phase]])))*0.15</f>
        <v>-7.0217645047283175E-5</v>
      </c>
      <c r="K15">
        <f>(10^(_10sept_0_107[[#This Row],[V_mag_adj]]/20)*SIN(RADIANS(_10sept_0_107[[#This Row],[V_phase]])))*0.15</f>
        <v>1.024351864312191E-4</v>
      </c>
    </row>
    <row r="16" spans="1:11" x14ac:dyDescent="0.25">
      <c r="A16">
        <v>-167</v>
      </c>
      <c r="B16">
        <v>-22.34</v>
      </c>
      <c r="C16">
        <v>122.06</v>
      </c>
      <c r="D16">
        <v>-22.43</v>
      </c>
      <c r="E16">
        <v>122.45</v>
      </c>
      <c r="F16">
        <f>_10sept_0_107[[#This Row],[H_mag]]-40</f>
        <v>-62.34</v>
      </c>
      <c r="G16">
        <f>_10sept_0_107[[#This Row],[V_mag]]-40</f>
        <v>-62.43</v>
      </c>
      <c r="H16">
        <f>(10^(_10sept_0_107[[#This Row],[H_mag_adj]]/20)*COS(RADIANS(_10sept_0_107[[#This Row],[H_phase]])))*0.15</f>
        <v>-6.0817412546873335E-5</v>
      </c>
      <c r="I16">
        <f>(10^(_10sept_0_107[[#This Row],[H_mag_adj]]/20)*SIN(RADIANS(_10sept_0_107[[#This Row],[H_phase]])))*0.15</f>
        <v>9.7101787714040809E-5</v>
      </c>
      <c r="J16">
        <f>(10^(_10sept_0_107[[#This Row],[V_mag_adj]]/20)*COS(RADIANS(_10sept_0_107[[#This Row],[V_phase]])))*0.15</f>
        <v>-6.0843236682056929E-5</v>
      </c>
      <c r="K16">
        <f>(10^(_10sept_0_107[[#This Row],[V_mag_adj]]/20)*SIN(RADIANS(_10sept_0_107[[#This Row],[V_phase]])))*0.15</f>
        <v>9.5688922426622453E-5</v>
      </c>
    </row>
    <row r="17" spans="1:11" x14ac:dyDescent="0.25">
      <c r="A17">
        <v>-166</v>
      </c>
      <c r="B17">
        <v>-23.58</v>
      </c>
      <c r="C17">
        <v>117.6</v>
      </c>
      <c r="D17">
        <v>-23.64</v>
      </c>
      <c r="E17">
        <v>117.74</v>
      </c>
      <c r="F17">
        <f>_10sept_0_107[[#This Row],[H_mag]]-40</f>
        <v>-63.58</v>
      </c>
      <c r="G17">
        <f>_10sept_0_107[[#This Row],[V_mag]]-40</f>
        <v>-63.64</v>
      </c>
      <c r="H17">
        <f>(10^(_10sept_0_107[[#This Row],[H_mag_adj]]/20)*COS(RADIANS(_10sept_0_107[[#This Row],[H_phase]])))*0.15</f>
        <v>-4.6020342083394506E-5</v>
      </c>
      <c r="I17">
        <f>(10^(_10sept_0_107[[#This Row],[H_mag_adj]]/20)*SIN(RADIANS(_10sept_0_107[[#This Row],[H_phase]])))*0.15</f>
        <v>8.8028795370972363E-5</v>
      </c>
      <c r="J17">
        <f>(10^(_10sept_0_107[[#This Row],[V_mag_adj]]/20)*COS(RADIANS(_10sept_0_107[[#This Row],[V_phase]])))*0.15</f>
        <v>-4.5917017848985203E-5</v>
      </c>
      <c r="K17">
        <f>(10^(_10sept_0_107[[#This Row],[V_mag_adj]]/20)*SIN(RADIANS(_10sept_0_107[[#This Row],[V_phase]])))*0.15</f>
        <v>8.7310873722255613E-5</v>
      </c>
    </row>
    <row r="18" spans="1:11" x14ac:dyDescent="0.25">
      <c r="A18">
        <v>-165</v>
      </c>
      <c r="B18">
        <v>-25.14</v>
      </c>
      <c r="C18">
        <v>107.59</v>
      </c>
      <c r="D18">
        <v>-25.12</v>
      </c>
      <c r="E18">
        <v>107.66</v>
      </c>
      <c r="F18">
        <f>_10sept_0_107[[#This Row],[H_mag]]-40</f>
        <v>-65.14</v>
      </c>
      <c r="G18">
        <f>_10sept_0_107[[#This Row],[V_mag]]-40</f>
        <v>-65.12</v>
      </c>
      <c r="H18">
        <f>(10^(_10sept_0_107[[#This Row],[H_mag_adj]]/20)*COS(RADIANS(_10sept_0_107[[#This Row],[H_phase]])))*0.15</f>
        <v>-2.5083652867818496E-5</v>
      </c>
      <c r="I18">
        <f>(10^(_10sept_0_107[[#This Row],[H_mag_adj]]/20)*SIN(RADIANS(_10sept_0_107[[#This Row],[H_phase]])))*0.15</f>
        <v>7.912160314737554E-5</v>
      </c>
      <c r="J18">
        <f>(10^(_10sept_0_107[[#This Row],[V_mag_adj]]/20)*COS(RADIANS(_10sept_0_107[[#This Row],[V_phase]])))*0.15</f>
        <v>-2.5238345982415482E-5</v>
      </c>
      <c r="K18">
        <f>(10^(_10sept_0_107[[#This Row],[V_mag_adj]]/20)*SIN(RADIANS(_10sept_0_107[[#This Row],[V_phase]])))*0.15</f>
        <v>7.9273221993548759E-5</v>
      </c>
    </row>
    <row r="19" spans="1:11" x14ac:dyDescent="0.25">
      <c r="A19">
        <v>-164</v>
      </c>
      <c r="B19">
        <v>-26.41</v>
      </c>
      <c r="C19">
        <v>90.82</v>
      </c>
      <c r="D19">
        <v>-26.06</v>
      </c>
      <c r="E19">
        <v>91.32</v>
      </c>
      <c r="F19">
        <f>_10sept_0_107[[#This Row],[H_mag]]-40</f>
        <v>-66.41</v>
      </c>
      <c r="G19">
        <f>_10sept_0_107[[#This Row],[V_mag]]-40</f>
        <v>-66.06</v>
      </c>
      <c r="H19">
        <f>(10^(_10sept_0_107[[#This Row],[H_mag_adj]]/20)*COS(RADIANS(_10sept_0_107[[#This Row],[H_phase]])))*0.15</f>
        <v>-1.0262842245207082E-6</v>
      </c>
      <c r="I19">
        <f>(10^(_10sept_0_107[[#This Row],[H_mag_adj]]/20)*SIN(RADIANS(_10sept_0_107[[#This Row],[H_phase]])))*0.15</f>
        <v>7.1704560861114065E-5</v>
      </c>
      <c r="J19">
        <f>(10^(_10sept_0_107[[#This Row],[V_mag_adj]]/20)*COS(RADIANS(_10sept_0_107[[#This Row],[V_phase]])))*0.15</f>
        <v>-1.7199037328963148E-6</v>
      </c>
      <c r="K19">
        <f>(10^(_10sept_0_107[[#This Row],[V_mag_adj]]/20)*SIN(RADIANS(_10sept_0_107[[#This Row],[V_phase]])))*0.15</f>
        <v>7.464075000175477E-5</v>
      </c>
    </row>
    <row r="20" spans="1:11" x14ac:dyDescent="0.25">
      <c r="A20">
        <v>-163</v>
      </c>
      <c r="B20">
        <v>-25.99</v>
      </c>
      <c r="C20">
        <v>68.98</v>
      </c>
      <c r="D20">
        <v>-25.92</v>
      </c>
      <c r="E20">
        <v>69.680000000000007</v>
      </c>
      <c r="F20">
        <f>_10sept_0_107[[#This Row],[H_mag]]-40</f>
        <v>-65.989999999999995</v>
      </c>
      <c r="G20">
        <f>_10sept_0_107[[#This Row],[V_mag]]-40</f>
        <v>-65.92</v>
      </c>
      <c r="H20">
        <f>(10^(_10sept_0_107[[#This Row],[H_mag_adj]]/20)*COS(RADIANS(_10sept_0_107[[#This Row],[H_phase]])))*0.15</f>
        <v>2.6996977192664128E-5</v>
      </c>
      <c r="I20">
        <f>(10^(_10sept_0_107[[#This Row],[H_mag_adj]]/20)*SIN(RADIANS(_10sept_0_107[[#This Row],[H_phase]])))*0.15</f>
        <v>7.0256219012384915E-5</v>
      </c>
      <c r="J20">
        <f>(10^(_10sept_0_107[[#This Row],[V_mag_adj]]/20)*COS(RADIANS(_10sept_0_107[[#This Row],[V_phase]])))*0.15</f>
        <v>2.6348129610804473E-5</v>
      </c>
      <c r="K20">
        <f>(10^(_10sept_0_107[[#This Row],[V_mag_adj]]/20)*SIN(RADIANS(_10sept_0_107[[#This Row],[V_phase]])))*0.15</f>
        <v>7.1151910104718473E-5</v>
      </c>
    </row>
    <row r="21" spans="1:11" x14ac:dyDescent="0.25">
      <c r="A21">
        <v>-162</v>
      </c>
      <c r="B21">
        <v>-24.29</v>
      </c>
      <c r="C21">
        <v>52.03</v>
      </c>
      <c r="D21">
        <v>-24.27</v>
      </c>
      <c r="E21">
        <v>51.21</v>
      </c>
      <c r="F21">
        <f>_10sept_0_107[[#This Row],[H_mag]]-40</f>
        <v>-64.289999999999992</v>
      </c>
      <c r="G21">
        <f>_10sept_0_107[[#This Row],[V_mag]]-40</f>
        <v>-64.27</v>
      </c>
      <c r="H21">
        <f>(10^(_10sept_0_107[[#This Row],[H_mag_adj]]/20)*COS(RADIANS(_10sept_0_107[[#This Row],[H_phase]])))*0.15</f>
        <v>5.6317326134584904E-5</v>
      </c>
      <c r="I21">
        <f>(10^(_10sept_0_107[[#This Row],[H_mag_adj]]/20)*SIN(RADIANS(_10sept_0_107[[#This Row],[H_phase]])))*0.15</f>
        <v>7.2160738409321942E-5</v>
      </c>
      <c r="J21">
        <f>(10^(_10sept_0_107[[#This Row],[V_mag_adj]]/20)*COS(RADIANS(_10sept_0_107[[#This Row],[V_phase]])))*0.15</f>
        <v>5.747645840324729E-5</v>
      </c>
      <c r="K21">
        <f>(10^(_10sept_0_107[[#This Row],[V_mag_adj]]/20)*SIN(RADIANS(_10sept_0_107[[#This Row],[V_phase]])))*0.15</f>
        <v>7.1511851923586635E-5</v>
      </c>
    </row>
    <row r="22" spans="1:11" x14ac:dyDescent="0.25">
      <c r="A22">
        <v>-161</v>
      </c>
      <c r="B22">
        <v>-22.29</v>
      </c>
      <c r="C22">
        <v>42.5</v>
      </c>
      <c r="D22">
        <v>-22.24</v>
      </c>
      <c r="E22">
        <v>41.96</v>
      </c>
      <c r="F22">
        <f>_10sept_0_107[[#This Row],[H_mag]]-40</f>
        <v>-62.29</v>
      </c>
      <c r="G22">
        <f>_10sept_0_107[[#This Row],[V_mag]]-40</f>
        <v>-62.239999999999995</v>
      </c>
      <c r="H22">
        <f>(10^(_10sept_0_107[[#This Row],[H_mag_adj]]/20)*COS(RADIANS(_10sept_0_107[[#This Row],[H_phase]])))*0.15</f>
        <v>8.4961494536953409E-5</v>
      </c>
      <c r="I22">
        <f>(10^(_10sept_0_107[[#This Row],[H_mag_adj]]/20)*SIN(RADIANS(_10sept_0_107[[#This Row],[H_phase]])))*0.15</f>
        <v>7.7852866035321431E-5</v>
      </c>
      <c r="J22">
        <f>(10^(_10sept_0_107[[#This Row],[V_mag_adj]]/20)*COS(RADIANS(_10sept_0_107[[#This Row],[V_phase]])))*0.15</f>
        <v>8.6186158440446992E-5</v>
      </c>
      <c r="K22">
        <f>(10^(_10sept_0_107[[#This Row],[V_mag_adj]]/20)*SIN(RADIANS(_10sept_0_107[[#This Row],[V_phase]])))*0.15</f>
        <v>7.7493483864222383E-5</v>
      </c>
    </row>
    <row r="23" spans="1:11" x14ac:dyDescent="0.25">
      <c r="A23">
        <v>-160</v>
      </c>
      <c r="B23">
        <v>-20.54</v>
      </c>
      <c r="C23">
        <v>38.64</v>
      </c>
      <c r="D23">
        <v>-20.6</v>
      </c>
      <c r="E23">
        <v>39.51</v>
      </c>
      <c r="F23">
        <f>_10sept_0_107[[#This Row],[H_mag]]-40</f>
        <v>-60.54</v>
      </c>
      <c r="G23">
        <f>_10sept_0_107[[#This Row],[V_mag]]-40</f>
        <v>-60.6</v>
      </c>
      <c r="H23">
        <f>(10^(_10sept_0_107[[#This Row],[H_mag_adj]]/20)*COS(RADIANS(_10sept_0_107[[#This Row],[H_phase]])))*0.15</f>
        <v>1.1010052951084818E-4</v>
      </c>
      <c r="I23">
        <f>(10^(_10sept_0_107[[#This Row],[H_mag_adj]]/20)*SIN(RADIANS(_10sept_0_107[[#This Row],[H_phase]])))*0.15</f>
        <v>8.8018016115159456E-5</v>
      </c>
      <c r="J23">
        <f>(10^(_10sept_0_107[[#This Row],[V_mag_adj]]/20)*COS(RADIANS(_10sept_0_107[[#This Row],[V_phase]])))*0.15</f>
        <v>1.0800275150510421E-4</v>
      </c>
      <c r="K23">
        <f>(10^(_10sept_0_107[[#This Row],[V_mag_adj]]/20)*SIN(RADIANS(_10sept_0_107[[#This Row],[V_phase]])))*0.15</f>
        <v>8.9062261600177618E-5</v>
      </c>
    </row>
    <row r="24" spans="1:11" x14ac:dyDescent="0.25">
      <c r="A24">
        <v>-159</v>
      </c>
      <c r="B24">
        <v>-19.36</v>
      </c>
      <c r="C24">
        <v>37.89</v>
      </c>
      <c r="D24">
        <v>-19.37</v>
      </c>
      <c r="E24">
        <v>38.18</v>
      </c>
      <c r="F24">
        <f>_10sept_0_107[[#This Row],[H_mag]]-40</f>
        <v>-59.36</v>
      </c>
      <c r="G24">
        <f>_10sept_0_107[[#This Row],[V_mag]]-40</f>
        <v>-59.370000000000005</v>
      </c>
      <c r="H24">
        <f>(10^(_10sept_0_107[[#This Row],[H_mag_adj]]/20)*COS(RADIANS(_10sept_0_107[[#This Row],[H_phase]])))*0.15</f>
        <v>1.2743054491091188E-4</v>
      </c>
      <c r="I24">
        <f>(10^(_10sept_0_107[[#This Row],[H_mag_adj]]/20)*SIN(RADIANS(_10sept_0_107[[#This Row],[H_phase]])))*0.15</f>
        <v>9.9166258057861503E-5</v>
      </c>
      <c r="J24">
        <f>(10^(_10sept_0_107[[#This Row],[V_mag_adj]]/20)*COS(RADIANS(_10sept_0_107[[#This Row],[V_phase]])))*0.15</f>
        <v>1.267809432333286E-4</v>
      </c>
      <c r="K24">
        <f>(10^(_10sept_0_107[[#This Row],[V_mag_adj]]/20)*SIN(RADIANS(_10sept_0_107[[#This Row],[V_phase]])))*0.15</f>
        <v>9.9695124666102325E-5</v>
      </c>
    </row>
    <row r="25" spans="1:11" x14ac:dyDescent="0.25">
      <c r="A25">
        <v>-158</v>
      </c>
      <c r="B25">
        <v>-18.45</v>
      </c>
      <c r="C25">
        <v>39.75</v>
      </c>
      <c r="D25">
        <v>-18.39</v>
      </c>
      <c r="E25">
        <v>40.020000000000003</v>
      </c>
      <c r="F25">
        <f>_10sept_0_107[[#This Row],[H_mag]]-40</f>
        <v>-58.45</v>
      </c>
      <c r="G25">
        <f>_10sept_0_107[[#This Row],[V_mag]]-40</f>
        <v>-58.39</v>
      </c>
      <c r="H25">
        <f>(10^(_10sept_0_107[[#This Row],[H_mag_adj]]/20)*COS(RADIANS(_10sept_0_107[[#This Row],[H_phase]])))*0.15</f>
        <v>1.3785682246091554E-4</v>
      </c>
      <c r="I25">
        <f>(10^(_10sept_0_107[[#This Row],[H_mag_adj]]/20)*SIN(RADIANS(_10sept_0_107[[#This Row],[H_phase]])))*0.15</f>
        <v>1.146543089791192E-4</v>
      </c>
      <c r="J25">
        <f>(10^(_10sept_0_107[[#This Row],[V_mag_adj]]/20)*COS(RADIANS(_10sept_0_107[[#This Row],[V_phase]])))*0.15</f>
        <v>1.3826682019008906E-4</v>
      </c>
      <c r="K25">
        <f>(10^(_10sept_0_107[[#This Row],[V_mag_adj]]/20)*SIN(RADIANS(_10sept_0_107[[#This Row],[V_phase]])))*0.15</f>
        <v>1.1610190842220743E-4</v>
      </c>
    </row>
    <row r="26" spans="1:11" x14ac:dyDescent="0.25">
      <c r="A26">
        <v>-157</v>
      </c>
      <c r="B26">
        <v>-17.98</v>
      </c>
      <c r="C26">
        <v>42.26</v>
      </c>
      <c r="D26">
        <v>-18.04</v>
      </c>
      <c r="E26">
        <v>41.86</v>
      </c>
      <c r="F26">
        <f>_10sept_0_107[[#This Row],[H_mag]]-40</f>
        <v>-57.980000000000004</v>
      </c>
      <c r="G26">
        <f>_10sept_0_107[[#This Row],[V_mag]]-40</f>
        <v>-58.04</v>
      </c>
      <c r="H26">
        <f>(10^(_10sept_0_107[[#This Row],[H_mag_adj]]/20)*COS(RADIANS(_10sept_0_107[[#This Row],[H_phase]])))*0.15</f>
        <v>1.4008192874935286E-4</v>
      </c>
      <c r="I26">
        <f>(10^(_10sept_0_107[[#This Row],[H_mag_adj]]/20)*SIN(RADIANS(_10sept_0_107[[#This Row],[H_phase]])))*0.15</f>
        <v>1.2728609349222912E-4</v>
      </c>
      <c r="J26">
        <f>(10^(_10sept_0_107[[#This Row],[V_mag_adj]]/20)*COS(RADIANS(_10sept_0_107[[#This Row],[V_phase]])))*0.15</f>
        <v>1.3999672148884326E-4</v>
      </c>
      <c r="K26">
        <f>(10^(_10sept_0_107[[#This Row],[V_mag_adj]]/20)*SIN(RADIANS(_10sept_0_107[[#This Row],[V_phase]])))*0.15</f>
        <v>1.2543556541061269E-4</v>
      </c>
    </row>
    <row r="27" spans="1:11" x14ac:dyDescent="0.25">
      <c r="A27">
        <v>-156</v>
      </c>
      <c r="B27">
        <v>-17.989999999999998</v>
      </c>
      <c r="C27">
        <v>45.82</v>
      </c>
      <c r="D27">
        <v>-17.920000000000002</v>
      </c>
      <c r="E27">
        <v>45.73</v>
      </c>
      <c r="F27">
        <f>_10sept_0_107[[#This Row],[H_mag]]-40</f>
        <v>-57.989999999999995</v>
      </c>
      <c r="G27">
        <f>_10sept_0_107[[#This Row],[V_mag]]-40</f>
        <v>-57.92</v>
      </c>
      <c r="H27">
        <f>(10^(_10sept_0_107[[#This Row],[H_mag_adj]]/20)*COS(RADIANS(_10sept_0_107[[#This Row],[H_phase]])))*0.15</f>
        <v>1.3175616749172583E-4</v>
      </c>
      <c r="I27">
        <f>(10^(_10sept_0_107[[#This Row],[H_mag_adj]]/20)*SIN(RADIANS(_10sept_0_107[[#This Row],[H_phase]])))*0.15</f>
        <v>1.3558249950248845E-4</v>
      </c>
      <c r="J27">
        <f>(10^(_10sept_0_107[[#This Row],[V_mag_adj]]/20)*COS(RADIANS(_10sept_0_107[[#This Row],[V_phase]])))*0.15</f>
        <v>1.3303681876162908E-4</v>
      </c>
      <c r="K27">
        <f>(10^(_10sept_0_107[[#This Row],[V_mag_adj]]/20)*SIN(RADIANS(_10sept_0_107[[#This Row],[V_phase]])))*0.15</f>
        <v>1.3647077482883049E-4</v>
      </c>
    </row>
    <row r="28" spans="1:11" x14ac:dyDescent="0.25">
      <c r="A28">
        <v>-155</v>
      </c>
      <c r="B28">
        <v>-18.16</v>
      </c>
      <c r="C28">
        <v>50.29</v>
      </c>
      <c r="D28">
        <v>-18.100000000000001</v>
      </c>
      <c r="E28">
        <v>49.51</v>
      </c>
      <c r="F28">
        <f>_10sept_0_107[[#This Row],[H_mag]]-40</f>
        <v>-58.16</v>
      </c>
      <c r="G28">
        <f>_10sept_0_107[[#This Row],[V_mag]]-40</f>
        <v>-58.1</v>
      </c>
      <c r="H28">
        <f>(10^(_10sept_0_107[[#This Row],[H_mag_adj]]/20)*COS(RADIANS(_10sept_0_107[[#This Row],[H_phase]])))*0.15</f>
        <v>1.1844741037305436E-4</v>
      </c>
      <c r="I28">
        <f>(10^(_10sept_0_107[[#This Row],[H_mag_adj]]/20)*SIN(RADIANS(_10sept_0_107[[#This Row],[H_phase]])))*0.15</f>
        <v>1.4261994000234988E-4</v>
      </c>
      <c r="J28">
        <f>(10^(_10sept_0_107[[#This Row],[V_mag_adj]]/20)*COS(RADIANS(_10sept_0_107[[#This Row],[V_phase]])))*0.15</f>
        <v>1.2121236098625944E-4</v>
      </c>
      <c r="K28">
        <f>(10^(_10sept_0_107[[#This Row],[V_mag_adj]]/20)*SIN(RADIANS(_10sept_0_107[[#This Row],[V_phase]])))*0.15</f>
        <v>1.4197160797028201E-4</v>
      </c>
    </row>
    <row r="29" spans="1:11" x14ac:dyDescent="0.25">
      <c r="A29">
        <v>-154</v>
      </c>
      <c r="B29">
        <v>-18.73</v>
      </c>
      <c r="C29">
        <v>54.38</v>
      </c>
      <c r="D29">
        <v>-18.760000000000002</v>
      </c>
      <c r="E29">
        <v>53.56</v>
      </c>
      <c r="F29">
        <f>_10sept_0_107[[#This Row],[H_mag]]-40</f>
        <v>-58.730000000000004</v>
      </c>
      <c r="G29">
        <f>_10sept_0_107[[#This Row],[V_mag]]-40</f>
        <v>-58.760000000000005</v>
      </c>
      <c r="H29">
        <f>(10^(_10sept_0_107[[#This Row],[H_mag_adj]]/20)*COS(RADIANS(_10sept_0_107[[#This Row],[H_phase]])))*0.15</f>
        <v>1.0111548436043636E-4</v>
      </c>
      <c r="I29">
        <f>(10^(_10sept_0_107[[#This Row],[H_mag_adj]]/20)*SIN(RADIANS(_10sept_0_107[[#This Row],[H_phase]])))*0.15</f>
        <v>1.4113250614099454E-4</v>
      </c>
      <c r="J29">
        <f>(10^(_10sept_0_107[[#This Row],[V_mag_adj]]/20)*COS(RADIANS(_10sept_0_107[[#This Row],[V_phase]])))*0.15</f>
        <v>1.0276933976509242E-4</v>
      </c>
      <c r="K29">
        <f>(10^(_10sept_0_107[[#This Row],[V_mag_adj]]/20)*SIN(RADIANS(_10sept_0_107[[#This Row],[V_phase]])))*0.15</f>
        <v>1.3918939330550295E-4</v>
      </c>
    </row>
    <row r="30" spans="1:11" x14ac:dyDescent="0.25">
      <c r="A30">
        <v>-153</v>
      </c>
      <c r="B30">
        <v>-19.7</v>
      </c>
      <c r="C30">
        <v>59</v>
      </c>
      <c r="D30">
        <v>-19.760000000000002</v>
      </c>
      <c r="E30">
        <v>59.45</v>
      </c>
      <c r="F30">
        <f>_10sept_0_107[[#This Row],[H_mag]]-40</f>
        <v>-59.7</v>
      </c>
      <c r="G30">
        <f>_10sept_0_107[[#This Row],[V_mag]]-40</f>
        <v>-59.760000000000005</v>
      </c>
      <c r="H30">
        <f>(10^(_10sept_0_107[[#This Row],[H_mag_adj]]/20)*COS(RADIANS(_10sept_0_107[[#This Row],[H_phase]])))*0.15</f>
        <v>7.9970644317712596E-5</v>
      </c>
      <c r="I30">
        <f>(10^(_10sept_0_107[[#This Row],[H_mag_adj]]/20)*SIN(RADIANS(_10sept_0_107[[#This Row],[H_phase]])))*0.15</f>
        <v>1.3309350252832013E-4</v>
      </c>
      <c r="J30">
        <f>(10^(_10sept_0_107[[#This Row],[V_mag_adj]]/20)*COS(RADIANS(_10sept_0_107[[#This Row],[V_phase]])))*0.15</f>
        <v>7.8379573409286432E-5</v>
      </c>
      <c r="K30">
        <f>(10^(_10sept_0_107[[#This Row],[V_mag_adj]]/20)*SIN(RADIANS(_10sept_0_107[[#This Row],[V_phase]])))*0.15</f>
        <v>1.3279697447414043E-4</v>
      </c>
    </row>
    <row r="31" spans="1:11" x14ac:dyDescent="0.25">
      <c r="A31">
        <v>-152</v>
      </c>
      <c r="B31">
        <v>-20.89</v>
      </c>
      <c r="C31">
        <v>64.12</v>
      </c>
      <c r="D31">
        <v>-20.82</v>
      </c>
      <c r="E31">
        <v>63.98</v>
      </c>
      <c r="F31">
        <f>_10sept_0_107[[#This Row],[H_mag]]-40</f>
        <v>-60.89</v>
      </c>
      <c r="G31">
        <f>_10sept_0_107[[#This Row],[V_mag]]-40</f>
        <v>-60.82</v>
      </c>
      <c r="H31">
        <f>(10^(_10sept_0_107[[#This Row],[H_mag_adj]]/20)*COS(RADIANS(_10sept_0_107[[#This Row],[H_phase]])))*0.15</f>
        <v>5.9096712980312869E-5</v>
      </c>
      <c r="I31">
        <f>(10^(_10sept_0_107[[#This Row],[H_mag_adj]]/20)*SIN(RADIANS(_10sept_0_107[[#This Row],[H_phase]])))*0.15</f>
        <v>1.2181307362262634E-4</v>
      </c>
      <c r="J31">
        <f>(10^(_10sept_0_107[[#This Row],[V_mag_adj]]/20)*COS(RADIANS(_10sept_0_107[[#This Row],[V_phase]])))*0.15</f>
        <v>5.9874776271921109E-5</v>
      </c>
      <c r="K31">
        <f>(10^(_10sept_0_107[[#This Row],[V_mag_adj]]/20)*SIN(RADIANS(_10sept_0_107[[#This Row],[V_phase]])))*0.15</f>
        <v>1.2265280204673234E-4</v>
      </c>
    </row>
    <row r="32" spans="1:11" x14ac:dyDescent="0.25">
      <c r="A32">
        <v>-151</v>
      </c>
      <c r="B32">
        <v>-22.26</v>
      </c>
      <c r="C32">
        <v>68.12</v>
      </c>
      <c r="D32">
        <v>-22.29</v>
      </c>
      <c r="E32">
        <v>68.5</v>
      </c>
      <c r="F32">
        <f>_10sept_0_107[[#This Row],[H_mag]]-40</f>
        <v>-62.260000000000005</v>
      </c>
      <c r="G32">
        <f>_10sept_0_107[[#This Row],[V_mag]]-40</f>
        <v>-62.29</v>
      </c>
      <c r="H32">
        <f>(10^(_10sept_0_107[[#This Row],[H_mag_adj]]/20)*COS(RADIANS(_10sept_0_107[[#This Row],[H_phase]])))*0.15</f>
        <v>4.3093182134917292E-5</v>
      </c>
      <c r="I32">
        <f>(10^(_10sept_0_107[[#This Row],[H_mag_adj]]/20)*SIN(RADIANS(_10sept_0_107[[#This Row],[H_phase]])))*0.15</f>
        <v>1.0730587692357388E-4</v>
      </c>
      <c r="J32">
        <f>(10^(_10sept_0_107[[#This Row],[V_mag_adj]]/20)*COS(RADIANS(_10sept_0_107[[#This Row],[V_phase]])))*0.15</f>
        <v>4.2234435289772661E-5</v>
      </c>
      <c r="K32">
        <f>(10^(_10sept_0_107[[#This Row],[V_mag_adj]]/20)*SIN(RADIANS(_10sept_0_107[[#This Row],[V_phase]])))*0.15</f>
        <v>1.0721836027295173E-4</v>
      </c>
    </row>
    <row r="33" spans="1:11" x14ac:dyDescent="0.25">
      <c r="A33">
        <v>-150</v>
      </c>
      <c r="B33">
        <v>-24.02</v>
      </c>
      <c r="C33">
        <v>73.44</v>
      </c>
      <c r="D33">
        <v>-23.93</v>
      </c>
      <c r="E33">
        <v>73.63</v>
      </c>
      <c r="F33">
        <f>_10sept_0_107[[#This Row],[H_mag]]-40</f>
        <v>-64.02</v>
      </c>
      <c r="G33">
        <f>_10sept_0_107[[#This Row],[V_mag]]-40</f>
        <v>-63.93</v>
      </c>
      <c r="H33">
        <f>(10^(_10sept_0_107[[#This Row],[H_mag_adj]]/20)*COS(RADIANS(_10sept_0_107[[#This Row],[H_phase]])))*0.15</f>
        <v>2.6913208193737276E-5</v>
      </c>
      <c r="I33">
        <f>(10^(_10sept_0_107[[#This Row],[H_mag_adj]]/20)*SIN(RADIANS(_10sept_0_107[[#This Row],[H_phase]])))*0.15</f>
        <v>9.0509308888467102E-5</v>
      </c>
      <c r="J33">
        <f>(10^(_10sept_0_107[[#This Row],[V_mag_adj]]/20)*COS(RADIANS(_10sept_0_107[[#This Row],[V_phase]])))*0.15</f>
        <v>2.689010741940582E-5</v>
      </c>
      <c r="K33">
        <f>(10^(_10sept_0_107[[#This Row],[V_mag_adj]]/20)*SIN(RADIANS(_10sept_0_107[[#This Row],[V_phase]])))*0.15</f>
        <v>9.1541682779842224E-5</v>
      </c>
    </row>
    <row r="34" spans="1:11" x14ac:dyDescent="0.25">
      <c r="A34">
        <v>-149</v>
      </c>
      <c r="B34">
        <v>-25.71</v>
      </c>
      <c r="C34">
        <v>76.28</v>
      </c>
      <c r="D34">
        <v>-25.72</v>
      </c>
      <c r="E34">
        <v>76.02</v>
      </c>
      <c r="F34">
        <f>_10sept_0_107[[#This Row],[H_mag]]-40</f>
        <v>-65.710000000000008</v>
      </c>
      <c r="G34">
        <f>_10sept_0_107[[#This Row],[V_mag]]-40</f>
        <v>-65.72</v>
      </c>
      <c r="H34">
        <f>(10^(_10sept_0_107[[#This Row],[H_mag_adj]]/20)*COS(RADIANS(_10sept_0_107[[#This Row],[H_phase]])))*0.15</f>
        <v>1.8435898908647041E-5</v>
      </c>
      <c r="I34">
        <f>(10^(_10sept_0_107[[#This Row],[H_mag_adj]]/20)*SIN(RADIANS(_10sept_0_107[[#This Row],[H_phase]])))*0.15</f>
        <v>7.5512532960838796E-5</v>
      </c>
      <c r="J34">
        <f>(10^(_10sept_0_107[[#This Row],[V_mag_adj]]/20)*COS(RADIANS(_10sept_0_107[[#This Row],[V_phase]])))*0.15</f>
        <v>1.8756765960169282E-5</v>
      </c>
      <c r="K34">
        <f>(10^(_10sept_0_107[[#This Row],[V_mag_adj]]/20)*SIN(RADIANS(_10sept_0_107[[#This Row],[V_phase]])))*0.15</f>
        <v>7.5341306476316516E-5</v>
      </c>
    </row>
    <row r="35" spans="1:11" x14ac:dyDescent="0.25">
      <c r="A35">
        <v>-148</v>
      </c>
      <c r="B35">
        <v>-27.44</v>
      </c>
      <c r="C35">
        <v>75.569999999999993</v>
      </c>
      <c r="D35">
        <v>-27.61</v>
      </c>
      <c r="E35">
        <v>77.56</v>
      </c>
      <c r="F35">
        <f>_10sept_0_107[[#This Row],[H_mag]]-40</f>
        <v>-67.44</v>
      </c>
      <c r="G35">
        <f>_10sept_0_107[[#This Row],[V_mag]]-40</f>
        <v>-67.61</v>
      </c>
      <c r="H35">
        <f>(10^(_10sept_0_107[[#This Row],[H_mag_adj]]/20)*COS(RADIANS(_10sept_0_107[[#This Row],[H_phase]])))*0.15</f>
        <v>1.5872088349471209E-5</v>
      </c>
      <c r="I35">
        <f>(10^(_10sept_0_107[[#This Row],[H_mag_adj]]/20)*SIN(RADIANS(_10sept_0_107[[#This Row],[H_phase]])))*0.15</f>
        <v>6.1683601778435485E-5</v>
      </c>
      <c r="J35">
        <f>(10^(_10sept_0_107[[#This Row],[V_mag_adj]]/20)*COS(RADIANS(_10sept_0_107[[#This Row],[V_phase]])))*0.15</f>
        <v>1.3454621216397711E-5</v>
      </c>
      <c r="K35">
        <f>(10^(_10sept_0_107[[#This Row],[V_mag_adj]]/20)*SIN(RADIANS(_10sept_0_107[[#This Row],[V_phase]])))*0.15</f>
        <v>6.0992066392851972E-5</v>
      </c>
    </row>
    <row r="36" spans="1:11" x14ac:dyDescent="0.25">
      <c r="A36">
        <v>-147</v>
      </c>
      <c r="B36">
        <v>-29.27</v>
      </c>
      <c r="C36">
        <v>79.05</v>
      </c>
      <c r="D36">
        <v>-29.2</v>
      </c>
      <c r="E36">
        <v>79.28</v>
      </c>
      <c r="F36">
        <f>_10sept_0_107[[#This Row],[H_mag]]-40</f>
        <v>-69.27</v>
      </c>
      <c r="G36">
        <f>_10sept_0_107[[#This Row],[V_mag]]-40</f>
        <v>-69.2</v>
      </c>
      <c r="H36">
        <f>(10^(_10sept_0_107[[#This Row],[H_mag_adj]]/20)*COS(RADIANS(_10sept_0_107[[#This Row],[H_phase]])))*0.15</f>
        <v>9.8002193476051726E-6</v>
      </c>
      <c r="I36">
        <f>(10^(_10sept_0_107[[#This Row],[H_mag_adj]]/20)*SIN(RADIANS(_10sept_0_107[[#This Row],[H_phase]])))*0.15</f>
        <v>5.0653718532013454E-5</v>
      </c>
      <c r="J36">
        <f>(10^(_10sept_0_107[[#This Row],[V_mag_adj]]/20)*COS(RADIANS(_10sept_0_107[[#This Row],[V_phase]])))*0.15</f>
        <v>9.6744574619038367E-6</v>
      </c>
      <c r="K36">
        <f>(10^(_10sept_0_107[[#This Row],[V_mag_adj]]/20)*SIN(RADIANS(_10sept_0_107[[#This Row],[V_phase]])))*0.15</f>
        <v>5.1102836033893352E-5</v>
      </c>
    </row>
    <row r="37" spans="1:11" x14ac:dyDescent="0.25">
      <c r="A37">
        <v>-146</v>
      </c>
      <c r="B37">
        <v>-30.01</v>
      </c>
      <c r="C37">
        <v>80.25</v>
      </c>
      <c r="D37">
        <v>-29.79</v>
      </c>
      <c r="E37">
        <v>80.73</v>
      </c>
      <c r="F37">
        <f>_10sept_0_107[[#This Row],[H_mag]]-40</f>
        <v>-70.010000000000005</v>
      </c>
      <c r="G37">
        <f>_10sept_0_107[[#This Row],[V_mag]]-40</f>
        <v>-69.789999999999992</v>
      </c>
      <c r="H37">
        <f>(10^(_10sept_0_107[[#This Row],[H_mag_adj]]/20)*COS(RADIANS(_10sept_0_107[[#This Row],[H_phase]])))*0.15</f>
        <v>8.0237093353300528E-6</v>
      </c>
      <c r="I37">
        <f>(10^(_10sept_0_107[[#This Row],[H_mag_adj]]/20)*SIN(RADIANS(_10sept_0_107[[#This Row],[H_phase]])))*0.15</f>
        <v>4.6695237788267862E-5</v>
      </c>
      <c r="J37">
        <f>(10^(_10sept_0_107[[#This Row],[V_mag_adj]]/20)*COS(RADIANS(_10sept_0_107[[#This Row],[V_phase]])))*0.15</f>
        <v>7.8280208741501073E-6</v>
      </c>
      <c r="K37">
        <f>(10^(_10sept_0_107[[#This Row],[V_mag_adj]]/20)*SIN(RADIANS(_10sept_0_107[[#This Row],[V_phase]])))*0.15</f>
        <v>4.7960322701808372E-5</v>
      </c>
    </row>
    <row r="38" spans="1:11" x14ac:dyDescent="0.25">
      <c r="A38">
        <v>-145</v>
      </c>
      <c r="B38">
        <v>-30.02</v>
      </c>
      <c r="C38">
        <v>87.05</v>
      </c>
      <c r="D38">
        <v>-29.86</v>
      </c>
      <c r="E38">
        <v>86.1</v>
      </c>
      <c r="F38">
        <f>_10sept_0_107[[#This Row],[H_mag]]-40</f>
        <v>-70.02</v>
      </c>
      <c r="G38">
        <f>_10sept_0_107[[#This Row],[V_mag]]-40</f>
        <v>-69.86</v>
      </c>
      <c r="H38">
        <f>(10^(_10sept_0_107[[#This Row],[H_mag_adj]]/20)*COS(RADIANS(_10sept_0_107[[#This Row],[H_phase]])))*0.15</f>
        <v>2.4355595056474965E-6</v>
      </c>
      <c r="I38">
        <f>(10^(_10sept_0_107[[#This Row],[H_mag_adj]]/20)*SIN(RADIANS(_10sept_0_107[[#This Row],[H_phase]])))*0.15</f>
        <v>4.7262355410362073E-5</v>
      </c>
      <c r="J38">
        <f>(10^(_10sept_0_107[[#This Row],[V_mag_adj]]/20)*COS(RADIANS(_10sept_0_107[[#This Row],[V_phase]])))*0.15</f>
        <v>3.2786708345258871E-6</v>
      </c>
      <c r="K38">
        <f>(10^(_10sept_0_107[[#This Row],[V_mag_adj]]/20)*SIN(RADIANS(_10sept_0_107[[#This Row],[V_phase]])))*0.15</f>
        <v>4.8093278953737071E-5</v>
      </c>
    </row>
    <row r="39" spans="1:11" x14ac:dyDescent="0.25">
      <c r="A39">
        <v>-144</v>
      </c>
      <c r="B39">
        <v>-29.63</v>
      </c>
      <c r="C39">
        <v>96.38</v>
      </c>
      <c r="D39">
        <v>-29.65</v>
      </c>
      <c r="E39">
        <v>96.59</v>
      </c>
      <c r="F39">
        <f>_10sept_0_107[[#This Row],[H_mag]]-40</f>
        <v>-69.63</v>
      </c>
      <c r="G39">
        <f>_10sept_0_107[[#This Row],[V_mag]]-40</f>
        <v>-69.650000000000006</v>
      </c>
      <c r="H39">
        <f>(10^(_10sept_0_107[[#This Row],[H_mag_adj]]/20)*COS(RADIANS(_10sept_0_107[[#This Row],[H_phase]])))*0.15</f>
        <v>-5.5003641792600201E-6</v>
      </c>
      <c r="I39">
        <f>(10^(_10sept_0_107[[#This Row],[H_mag_adj]]/20)*SIN(RADIANS(_10sept_0_107[[#This Row],[H_phase]])))*0.15</f>
        <v>4.9191856072888119E-5</v>
      </c>
      <c r="J39">
        <f>(10^(_10sept_0_107[[#This Row],[V_mag_adj]]/20)*COS(RADIANS(_10sept_0_107[[#This Row],[V_phase]])))*0.15</f>
        <v>-5.6675593263990844E-6</v>
      </c>
      <c r="K39">
        <f>(10^(_10sept_0_107[[#This Row],[V_mag_adj]]/20)*SIN(RADIANS(_10sept_0_107[[#This Row],[V_phase]])))*0.15</f>
        <v>4.9058274815054838E-5</v>
      </c>
    </row>
    <row r="40" spans="1:11" x14ac:dyDescent="0.25">
      <c r="A40">
        <v>-143</v>
      </c>
      <c r="B40">
        <v>-28.54</v>
      </c>
      <c r="C40">
        <v>112.01</v>
      </c>
      <c r="D40">
        <v>-28.66</v>
      </c>
      <c r="E40">
        <v>109.33</v>
      </c>
      <c r="F40">
        <f>_10sept_0_107[[#This Row],[H_mag]]-40</f>
        <v>-68.539999999999992</v>
      </c>
      <c r="G40">
        <f>_10sept_0_107[[#This Row],[V_mag]]-40</f>
        <v>-68.66</v>
      </c>
      <c r="H40">
        <f>(10^(_10sept_0_107[[#This Row],[H_mag_adj]]/20)*COS(RADIANS(_10sept_0_107[[#This Row],[H_phase]])))*0.15</f>
        <v>-2.1030724651755584E-5</v>
      </c>
      <c r="I40">
        <f>(10^(_10sept_0_107[[#This Row],[H_mag_adj]]/20)*SIN(RADIANS(_10sept_0_107[[#This Row],[H_phase]])))*0.15</f>
        <v>5.2026724828788061E-5</v>
      </c>
      <c r="J40">
        <f>(10^(_10sept_0_107[[#This Row],[V_mag_adj]]/20)*COS(RADIANS(_10sept_0_107[[#This Row],[V_phase]])))*0.15</f>
        <v>-1.8320209344910707E-5</v>
      </c>
      <c r="K40">
        <f>(10^(_10sept_0_107[[#This Row],[V_mag_adj]]/20)*SIN(RADIANS(_10sept_0_107[[#This Row],[V_phase]])))*0.15</f>
        <v>5.2226626016879852E-5</v>
      </c>
    </row>
    <row r="41" spans="1:11" x14ac:dyDescent="0.25">
      <c r="A41">
        <v>-142</v>
      </c>
      <c r="B41">
        <v>-26.8</v>
      </c>
      <c r="C41">
        <v>122.49</v>
      </c>
      <c r="D41">
        <v>-26.86</v>
      </c>
      <c r="E41">
        <v>123.2</v>
      </c>
      <c r="F41">
        <f>_10sept_0_107[[#This Row],[H_mag]]-40</f>
        <v>-66.8</v>
      </c>
      <c r="G41">
        <f>_10sept_0_107[[#This Row],[V_mag]]-40</f>
        <v>-66.86</v>
      </c>
      <c r="H41">
        <f>(10^(_10sept_0_107[[#This Row],[H_mag_adj]]/20)*COS(RADIANS(_10sept_0_107[[#This Row],[H_phase]])))*0.15</f>
        <v>-3.6828902749801372E-5</v>
      </c>
      <c r="I41">
        <f>(10^(_10sept_0_107[[#This Row],[H_mag_adj]]/20)*SIN(RADIANS(_10sept_0_107[[#This Row],[H_phase]])))*0.15</f>
        <v>5.7832069102421543E-5</v>
      </c>
      <c r="J41">
        <f>(10^(_10sept_0_107[[#This Row],[V_mag_adj]]/20)*COS(RADIANS(_10sept_0_107[[#This Row],[V_phase]])))*0.15</f>
        <v>-3.7284260233560691E-5</v>
      </c>
      <c r="K41">
        <f>(10^(_10sept_0_107[[#This Row],[V_mag_adj]]/20)*SIN(RADIANS(_10sept_0_107[[#This Row],[V_phase]])))*0.15</f>
        <v>5.6976321781013745E-5</v>
      </c>
    </row>
    <row r="42" spans="1:11" x14ac:dyDescent="0.25">
      <c r="A42">
        <v>-141</v>
      </c>
      <c r="B42">
        <v>-25.12</v>
      </c>
      <c r="C42">
        <v>135.07</v>
      </c>
      <c r="D42">
        <v>-25.13</v>
      </c>
      <c r="E42">
        <v>135.13</v>
      </c>
      <c r="F42">
        <f>_10sept_0_107[[#This Row],[H_mag]]-40</f>
        <v>-65.12</v>
      </c>
      <c r="G42">
        <f>_10sept_0_107[[#This Row],[V_mag]]-40</f>
        <v>-65.13</v>
      </c>
      <c r="H42">
        <f>(10^(_10sept_0_107[[#This Row],[H_mag_adj]]/20)*COS(RADIANS(_10sept_0_107[[#This Row],[H_phase]])))*0.15</f>
        <v>-5.8898767142696214E-5</v>
      </c>
      <c r="I42">
        <f>(10^(_10sept_0_107[[#This Row],[H_mag_adj]]/20)*SIN(RADIANS(_10sept_0_107[[#This Row],[H_phase]])))*0.15</f>
        <v>5.8755025846620291E-5</v>
      </c>
      <c r="J42">
        <f>(10^(_10sept_0_107[[#This Row],[V_mag_adj]]/20)*COS(RADIANS(_10sept_0_107[[#This Row],[V_phase]])))*0.15</f>
        <v>-5.8892421504669456E-5</v>
      </c>
      <c r="K42">
        <f>(10^(_10sept_0_107[[#This Row],[V_mag_adj]]/20)*SIN(RADIANS(_10sept_0_107[[#This Row],[V_phase]])))*0.15</f>
        <v>5.8625780704366282E-5</v>
      </c>
    </row>
    <row r="43" spans="1:11" x14ac:dyDescent="0.25">
      <c r="A43">
        <v>-140</v>
      </c>
      <c r="B43">
        <v>-23.41</v>
      </c>
      <c r="C43">
        <v>145.49</v>
      </c>
      <c r="D43">
        <v>-23.49</v>
      </c>
      <c r="E43">
        <v>145.41999999999999</v>
      </c>
      <c r="F43">
        <f>_10sept_0_107[[#This Row],[H_mag]]-40</f>
        <v>-63.41</v>
      </c>
      <c r="G43">
        <f>_10sept_0_107[[#This Row],[V_mag]]-40</f>
        <v>-63.489999999999995</v>
      </c>
      <c r="H43">
        <f>(10^(_10sept_0_107[[#This Row],[H_mag_adj]]/20)*COS(RADIANS(_10sept_0_107[[#This Row],[H_phase]])))*0.15</f>
        <v>-8.3470472026595449E-5</v>
      </c>
      <c r="I43">
        <f>(10^(_10sept_0_107[[#This Row],[H_mag_adj]]/20)*SIN(RADIANS(_10sept_0_107[[#This Row],[H_phase]])))*0.15</f>
        <v>5.7389118381113887E-5</v>
      </c>
      <c r="J43">
        <f>(10^(_10sept_0_107[[#This Row],[V_mag_adj]]/20)*COS(RADIANS(_10sept_0_107[[#This Row],[V_phase]])))*0.15</f>
        <v>-8.2635677206968573E-5</v>
      </c>
      <c r="K43">
        <f>(10^(_10sept_0_107[[#This Row],[V_mag_adj]]/20)*SIN(RADIANS(_10sept_0_107[[#This Row],[V_phase]])))*0.15</f>
        <v>5.6963972794336096E-5</v>
      </c>
    </row>
    <row r="44" spans="1:11" x14ac:dyDescent="0.25">
      <c r="A44">
        <v>-139</v>
      </c>
      <c r="B44">
        <v>-22.12</v>
      </c>
      <c r="C44">
        <v>153.5</v>
      </c>
      <c r="D44">
        <v>-22.06</v>
      </c>
      <c r="E44">
        <v>153.68</v>
      </c>
      <c r="F44">
        <f>_10sept_0_107[[#This Row],[H_mag]]-40</f>
        <v>-62.120000000000005</v>
      </c>
      <c r="G44">
        <f>_10sept_0_107[[#This Row],[V_mag]]-40</f>
        <v>-62.06</v>
      </c>
      <c r="H44">
        <f>(10^(_10sept_0_107[[#This Row],[H_mag_adj]]/20)*COS(RADIANS(_10sept_0_107[[#This Row],[H_phase]])))*0.15</f>
        <v>-1.0516771608136222E-4</v>
      </c>
      <c r="I44">
        <f>(10^(_10sept_0_107[[#This Row],[H_mag_adj]]/20)*SIN(RADIANS(_10sept_0_107[[#This Row],[H_phase]])))*0.15</f>
        <v>5.2434688999152328E-5</v>
      </c>
      <c r="J44">
        <f>(10^(_10sept_0_107[[#This Row],[V_mag_adj]]/20)*COS(RADIANS(_10sept_0_107[[#This Row],[V_phase]])))*0.15</f>
        <v>-1.0606205128814207E-4</v>
      </c>
      <c r="K44">
        <f>(10^(_10sept_0_107[[#This Row],[V_mag_adj]]/20)*SIN(RADIANS(_10sept_0_107[[#This Row],[V_phase]])))*0.15</f>
        <v>5.2465204591782358E-5</v>
      </c>
    </row>
    <row r="45" spans="1:11" x14ac:dyDescent="0.25">
      <c r="A45">
        <v>-138</v>
      </c>
      <c r="B45">
        <v>-21.08</v>
      </c>
      <c r="C45">
        <v>162.49</v>
      </c>
      <c r="D45">
        <v>-21.07</v>
      </c>
      <c r="E45">
        <v>162.28</v>
      </c>
      <c r="F45">
        <f>_10sept_0_107[[#This Row],[H_mag]]-40</f>
        <v>-61.08</v>
      </c>
      <c r="G45">
        <f>_10sept_0_107[[#This Row],[V_mag]]-40</f>
        <v>-61.07</v>
      </c>
      <c r="H45">
        <f>(10^(_10sept_0_107[[#This Row],[H_mag_adj]]/20)*COS(RADIANS(_10sept_0_107[[#This Row],[H_phase]])))*0.15</f>
        <v>-1.263242865493541E-4</v>
      </c>
      <c r="I45">
        <f>(10^(_10sept_0_107[[#This Row],[H_mag_adj]]/20)*SIN(RADIANS(_10sept_0_107[[#This Row],[H_phase]])))*0.15</f>
        <v>3.9854135476384073E-5</v>
      </c>
      <c r="J45">
        <f>(10^(_10sept_0_107[[#This Row],[V_mag_adj]]/20)*COS(RADIANS(_10sept_0_107[[#This Row],[V_phase]])))*0.15</f>
        <v>-1.2632271605963712E-4</v>
      </c>
      <c r="K45">
        <f>(10^(_10sept_0_107[[#This Row],[V_mag_adj]]/20)*SIN(RADIANS(_10sept_0_107[[#This Row],[V_phase]])))*0.15</f>
        <v>4.036331268062232E-5</v>
      </c>
    </row>
    <row r="46" spans="1:11" x14ac:dyDescent="0.25">
      <c r="A46">
        <v>-137</v>
      </c>
      <c r="B46">
        <v>-20.48</v>
      </c>
      <c r="C46">
        <v>169.87</v>
      </c>
      <c r="D46">
        <v>-20.54</v>
      </c>
      <c r="E46">
        <v>170.49</v>
      </c>
      <c r="F46">
        <f>_10sept_0_107[[#This Row],[H_mag]]-40</f>
        <v>-60.480000000000004</v>
      </c>
      <c r="G46">
        <f>_10sept_0_107[[#This Row],[V_mag]]-40</f>
        <v>-60.54</v>
      </c>
      <c r="H46">
        <f>(10^(_10sept_0_107[[#This Row],[H_mag_adj]]/20)*COS(RADIANS(_10sept_0_107[[#This Row],[H_phase]])))*0.15</f>
        <v>-1.3972297222173254E-4</v>
      </c>
      <c r="I46">
        <f>(10^(_10sept_0_107[[#This Row],[H_mag_adj]]/20)*SIN(RADIANS(_10sept_0_107[[#This Row],[H_phase]])))*0.15</f>
        <v>2.4963939160132307E-5</v>
      </c>
      <c r="J46">
        <f>(10^(_10sept_0_107[[#This Row],[V_mag_adj]]/20)*COS(RADIANS(_10sept_0_107[[#This Row],[V_phase]])))*0.15</f>
        <v>-1.3902127299387712E-4</v>
      </c>
      <c r="K46">
        <f>(10^(_10sept_0_107[[#This Row],[V_mag_adj]]/20)*SIN(RADIANS(_10sept_0_107[[#This Row],[V_phase]])))*0.15</f>
        <v>2.3289126531055568E-5</v>
      </c>
    </row>
    <row r="47" spans="1:11" x14ac:dyDescent="0.25">
      <c r="A47">
        <v>-136</v>
      </c>
      <c r="B47">
        <v>-20.420000000000002</v>
      </c>
      <c r="C47">
        <v>177.05</v>
      </c>
      <c r="D47">
        <v>-20.47</v>
      </c>
      <c r="E47">
        <v>177.22</v>
      </c>
      <c r="F47">
        <f>_10sept_0_107[[#This Row],[H_mag]]-40</f>
        <v>-60.42</v>
      </c>
      <c r="G47">
        <f>_10sept_0_107[[#This Row],[V_mag]]-40</f>
        <v>-60.47</v>
      </c>
      <c r="H47">
        <f>(10^(_10sept_0_107[[#This Row],[H_mag_adj]]/20)*COS(RADIANS(_10sept_0_107[[#This Row],[H_phase]])))*0.15</f>
        <v>-1.427300315317746E-4</v>
      </c>
      <c r="I47">
        <f>(10^(_10sept_0_107[[#This Row],[H_mag_adj]]/20)*SIN(RADIANS(_10sept_0_107[[#This Row],[H_phase]])))*0.15</f>
        <v>7.3552721192216557E-6</v>
      </c>
      <c r="J47">
        <f>(10^(_10sept_0_107[[#This Row],[V_mag_adj]]/20)*COS(RADIANS(_10sept_0_107[[#This Row],[V_phase]])))*0.15</f>
        <v>-1.4193184528922445E-4</v>
      </c>
      <c r="K47">
        <f>(10^(_10sept_0_107[[#This Row],[V_mag_adj]]/20)*SIN(RADIANS(_10sept_0_107[[#This Row],[V_phase]])))*0.15</f>
        <v>6.8919640932379022E-6</v>
      </c>
    </row>
    <row r="48" spans="1:11" x14ac:dyDescent="0.25">
      <c r="A48">
        <v>-135</v>
      </c>
      <c r="B48">
        <v>-20.74</v>
      </c>
      <c r="C48">
        <v>-174.88</v>
      </c>
      <c r="D48">
        <v>-20.78</v>
      </c>
      <c r="E48">
        <v>-174.7</v>
      </c>
      <c r="F48">
        <f>_10sept_0_107[[#This Row],[H_mag]]-40</f>
        <v>-60.739999999999995</v>
      </c>
      <c r="G48">
        <f>_10sept_0_107[[#This Row],[V_mag]]-40</f>
        <v>-60.78</v>
      </c>
      <c r="H48">
        <f>(10^(_10sept_0_107[[#This Row],[H_mag_adj]]/20)*COS(RADIANS(_10sept_0_107[[#This Row],[H_phase]])))*0.15</f>
        <v>-1.3720026393753017E-4</v>
      </c>
      <c r="I48">
        <f>(10^(_10sept_0_107[[#This Row],[H_mag_adj]]/20)*SIN(RADIANS(_10sept_0_107[[#This Row],[H_phase]])))*0.15</f>
        <v>-1.2293072242861762E-5</v>
      </c>
      <c r="J48">
        <f>(10^(_10sept_0_107[[#This Row],[V_mag_adj]]/20)*COS(RADIANS(_10sept_0_107[[#This Row],[V_phase]])))*0.15</f>
        <v>-1.3653076972042406E-4</v>
      </c>
      <c r="K48">
        <f>(10^(_10sept_0_107[[#This Row],[V_mag_adj]]/20)*SIN(RADIANS(_10sept_0_107[[#This Row],[V_phase]])))*0.15</f>
        <v>-1.2665576566093143E-5</v>
      </c>
    </row>
    <row r="49" spans="1:11" x14ac:dyDescent="0.25">
      <c r="A49">
        <v>-134</v>
      </c>
      <c r="B49">
        <v>-21.46</v>
      </c>
      <c r="C49">
        <v>-167.1</v>
      </c>
      <c r="D49">
        <v>-21.52</v>
      </c>
      <c r="E49">
        <v>-166.25</v>
      </c>
      <c r="F49">
        <f>_10sept_0_107[[#This Row],[H_mag]]-40</f>
        <v>-61.46</v>
      </c>
      <c r="G49">
        <f>_10sept_0_107[[#This Row],[V_mag]]-40</f>
        <v>-61.519999999999996</v>
      </c>
      <c r="H49">
        <f>(10^(_10sept_0_107[[#This Row],[H_mag_adj]]/20)*COS(RADIANS(_10sept_0_107[[#This Row],[H_phase]])))*0.15</f>
        <v>-1.2359175247995309E-4</v>
      </c>
      <c r="I49">
        <f>(10^(_10sept_0_107[[#This Row],[H_mag_adj]]/20)*SIN(RADIANS(_10sept_0_107[[#This Row],[H_phase]])))*0.15</f>
        <v>-2.8306290036545687E-5</v>
      </c>
      <c r="J49">
        <f>(10^(_10sept_0_107[[#This Row],[V_mag_adj]]/20)*COS(RADIANS(_10sept_0_107[[#This Row],[V_phase]])))*0.15</f>
        <v>-1.2231042012467462E-4</v>
      </c>
      <c r="K49">
        <f>(10^(_10sept_0_107[[#This Row],[V_mag_adj]]/20)*SIN(RADIANS(_10sept_0_107[[#This Row],[V_phase]])))*0.15</f>
        <v>-2.9929169395197018E-5</v>
      </c>
    </row>
    <row r="50" spans="1:11" x14ac:dyDescent="0.25">
      <c r="A50">
        <v>-133</v>
      </c>
      <c r="B50">
        <v>-22.58</v>
      </c>
      <c r="C50">
        <v>-158.46</v>
      </c>
      <c r="D50">
        <v>-22.61</v>
      </c>
      <c r="E50">
        <v>-158.33000000000001</v>
      </c>
      <c r="F50">
        <f>_10sept_0_107[[#This Row],[H_mag]]-40</f>
        <v>-62.58</v>
      </c>
      <c r="G50">
        <f>_10sept_0_107[[#This Row],[V_mag]]-40</f>
        <v>-62.61</v>
      </c>
      <c r="H50">
        <f>(10^(_10sept_0_107[[#This Row],[H_mag_adj]]/20)*COS(RADIANS(_10sept_0_107[[#This Row],[H_phase]])))*0.15</f>
        <v>-1.0366916660459192E-4</v>
      </c>
      <c r="I50">
        <f>(10^(_10sept_0_107[[#This Row],[H_mag_adj]]/20)*SIN(RADIANS(_10sept_0_107[[#This Row],[H_phase]])))*0.15</f>
        <v>-4.0919998525493531E-5</v>
      </c>
      <c r="J50">
        <f>(10^(_10sept_0_107[[#This Row],[V_mag_adj]]/20)*COS(RADIANS(_10sept_0_107[[#This Row],[V_phase]])))*0.15</f>
        <v>-1.0321893336795232E-4</v>
      </c>
      <c r="K50">
        <f>(10^(_10sept_0_107[[#This Row],[V_mag_adj]]/20)*SIN(RADIANS(_10sept_0_107[[#This Row],[V_phase]])))*0.15</f>
        <v>-4.1013211348313269E-5</v>
      </c>
    </row>
    <row r="51" spans="1:11" x14ac:dyDescent="0.25">
      <c r="A51">
        <v>-132</v>
      </c>
      <c r="B51">
        <v>-24.07</v>
      </c>
      <c r="C51">
        <v>-150.02000000000001</v>
      </c>
      <c r="D51">
        <v>-23.91</v>
      </c>
      <c r="E51">
        <v>-149.08000000000001</v>
      </c>
      <c r="F51">
        <f>_10sept_0_107[[#This Row],[H_mag]]-40</f>
        <v>-64.069999999999993</v>
      </c>
      <c r="G51">
        <f>_10sept_0_107[[#This Row],[V_mag]]-40</f>
        <v>-63.91</v>
      </c>
      <c r="H51">
        <f>(10^(_10sept_0_107[[#This Row],[H_mag_adj]]/20)*COS(RADIANS(_10sept_0_107[[#This Row],[H_phase]])))*0.15</f>
        <v>-8.1322248913595483E-5</v>
      </c>
      <c r="I51">
        <f>(10^(_10sept_0_107[[#This Row],[H_mag_adj]]/20)*SIN(RADIANS(_10sept_0_107[[#This Row],[H_phase]])))*0.15</f>
        <v>-4.6913580832849939E-5</v>
      </c>
      <c r="J51">
        <f>(10^(_10sept_0_107[[#This Row],[V_mag_adj]]/20)*COS(RADIANS(_10sept_0_107[[#This Row],[V_phase]])))*0.15</f>
        <v>-8.2039052131246414E-5</v>
      </c>
      <c r="K51">
        <f>(10^(_10sept_0_107[[#This Row],[V_mag_adj]]/20)*SIN(RADIANS(_10sept_0_107[[#This Row],[V_phase]])))*0.15</f>
        <v>-4.9138262399314702E-5</v>
      </c>
    </row>
    <row r="52" spans="1:11" x14ac:dyDescent="0.25">
      <c r="A52">
        <v>-131</v>
      </c>
      <c r="B52">
        <v>-25.66</v>
      </c>
      <c r="C52">
        <v>-137.33000000000001</v>
      </c>
      <c r="D52">
        <v>-25.72</v>
      </c>
      <c r="E52">
        <v>-135.47999999999999</v>
      </c>
      <c r="F52">
        <f>_10sept_0_107[[#This Row],[H_mag]]-40</f>
        <v>-65.66</v>
      </c>
      <c r="G52">
        <f>_10sept_0_107[[#This Row],[V_mag]]-40</f>
        <v>-65.72</v>
      </c>
      <c r="H52">
        <f>(10^(_10sept_0_107[[#This Row],[H_mag_adj]]/20)*COS(RADIANS(_10sept_0_107[[#This Row],[H_phase]])))*0.15</f>
        <v>-5.7482792290854332E-5</v>
      </c>
      <c r="I52">
        <f>(10^(_10sept_0_107[[#This Row],[H_mag_adj]]/20)*SIN(RADIANS(_10sept_0_107[[#This Row],[H_phase]])))*0.15</f>
        <v>-5.2987894328180488E-5</v>
      </c>
      <c r="J52">
        <f>(10^(_10sept_0_107[[#This Row],[V_mag_adj]]/20)*COS(RADIANS(_10sept_0_107[[#This Row],[V_phase]])))*0.15</f>
        <v>-5.5358496508729754E-5</v>
      </c>
      <c r="K52">
        <f>(10^(_10sept_0_107[[#This Row],[V_mag_adj]]/20)*SIN(RADIANS(_10sept_0_107[[#This Row],[V_phase]])))*0.15</f>
        <v>-5.4438640643717142E-5</v>
      </c>
    </row>
    <row r="53" spans="1:11" x14ac:dyDescent="0.25">
      <c r="A53">
        <v>-130</v>
      </c>
      <c r="B53">
        <v>-27.67</v>
      </c>
      <c r="C53">
        <v>-121.95</v>
      </c>
      <c r="D53">
        <v>-27.64</v>
      </c>
      <c r="E53">
        <v>-123.42</v>
      </c>
      <c r="F53">
        <f>_10sept_0_107[[#This Row],[H_mag]]-40</f>
        <v>-67.67</v>
      </c>
      <c r="G53">
        <f>_10sept_0_107[[#This Row],[V_mag]]-40</f>
        <v>-67.64</v>
      </c>
      <c r="H53">
        <f>(10^(_10sept_0_107[[#This Row],[H_mag_adj]]/20)*COS(RADIANS(_10sept_0_107[[#This Row],[H_phase]])))*0.15</f>
        <v>-3.2824178154900279E-5</v>
      </c>
      <c r="I53">
        <f>(10^(_10sept_0_107[[#This Row],[H_mag_adj]]/20)*SIN(RADIANS(_10sept_0_107[[#This Row],[H_phase]])))*0.15</f>
        <v>-5.263181345354256E-5</v>
      </c>
      <c r="J53">
        <f>(10^(_10sept_0_107[[#This Row],[V_mag_adj]]/20)*COS(RADIANS(_10sept_0_107[[#This Row],[V_phase]])))*0.15</f>
        <v>-3.4281767877591908E-5</v>
      </c>
      <c r="K53">
        <f>(10^(_10sept_0_107[[#This Row],[V_mag_adj]]/20)*SIN(RADIANS(_10sept_0_107[[#This Row],[V_phase]])))*0.15</f>
        <v>-5.1951560947727204E-5</v>
      </c>
    </row>
    <row r="54" spans="1:11" x14ac:dyDescent="0.25">
      <c r="A54">
        <v>-129</v>
      </c>
      <c r="B54">
        <v>-29.99</v>
      </c>
      <c r="C54">
        <v>-108.01</v>
      </c>
      <c r="D54">
        <v>-29.89</v>
      </c>
      <c r="E54">
        <v>-107.28</v>
      </c>
      <c r="F54">
        <f>_10sept_0_107[[#This Row],[H_mag]]-40</f>
        <v>-69.989999999999995</v>
      </c>
      <c r="G54">
        <f>_10sept_0_107[[#This Row],[V_mag]]-40</f>
        <v>-69.89</v>
      </c>
      <c r="H54">
        <f>(10^(_10sept_0_107[[#This Row],[H_mag_adj]]/20)*COS(RADIANS(_10sept_0_107[[#This Row],[H_phase]])))*0.15</f>
        <v>-1.4682730866208543E-5</v>
      </c>
      <c r="I54">
        <f>(10^(_10sept_0_107[[#This Row],[H_mag_adj]]/20)*SIN(RADIANS(_10sept_0_107[[#This Row],[H_phase]])))*0.15</f>
        <v>-4.5161977370192303E-5</v>
      </c>
      <c r="J54">
        <f>(10^(_10sept_0_107[[#This Row],[V_mag_adj]]/20)*COS(RADIANS(_10sept_0_107[[#This Row],[V_phase]])))*0.15</f>
        <v>-1.4269491846536056E-5</v>
      </c>
      <c r="K54">
        <f>(10^(_10sept_0_107[[#This Row],[V_mag_adj]]/20)*SIN(RADIANS(_10sept_0_107[[#This Row],[V_phase]])))*0.15</f>
        <v>-4.5870452761089118E-5</v>
      </c>
    </row>
    <row r="55" spans="1:11" x14ac:dyDescent="0.25">
      <c r="A55">
        <v>-128</v>
      </c>
      <c r="B55">
        <v>-32.619999999999997</v>
      </c>
      <c r="C55">
        <v>-94.6</v>
      </c>
      <c r="D55">
        <v>-32.89</v>
      </c>
      <c r="E55">
        <v>-95.9</v>
      </c>
      <c r="F55">
        <f>_10sept_0_107[[#This Row],[H_mag]]-40</f>
        <v>-72.62</v>
      </c>
      <c r="G55">
        <f>_10sept_0_107[[#This Row],[V_mag]]-40</f>
        <v>-72.89</v>
      </c>
      <c r="H55">
        <f>(10^(_10sept_0_107[[#This Row],[H_mag_adj]]/20)*COS(RADIANS(_10sept_0_107[[#This Row],[H_phase]])))*0.15</f>
        <v>-2.8135834608113743E-6</v>
      </c>
      <c r="I55">
        <f>(10^(_10sept_0_107[[#This Row],[H_mag_adj]]/20)*SIN(RADIANS(_10sept_0_107[[#This Row],[H_phase]])))*0.15</f>
        <v>-3.4969553394638616E-5</v>
      </c>
      <c r="J55">
        <f>(10^(_10sept_0_107[[#This Row],[V_mag_adj]]/20)*COS(RADIANS(_10sept_0_107[[#This Row],[V_phase]])))*0.15</f>
        <v>-3.4958504300766546E-6</v>
      </c>
      <c r="K55">
        <f>(10^(_10sept_0_107[[#This Row],[V_mag_adj]]/20)*SIN(RADIANS(_10sept_0_107[[#This Row],[V_phase]])))*0.15</f>
        <v>-3.3828645344308281E-5</v>
      </c>
    </row>
    <row r="56" spans="1:11" x14ac:dyDescent="0.25">
      <c r="A56">
        <v>-127</v>
      </c>
      <c r="B56">
        <v>-36.799999999999997</v>
      </c>
      <c r="C56">
        <v>-93.39</v>
      </c>
      <c r="D56">
        <v>-36.450000000000003</v>
      </c>
      <c r="E56">
        <v>-96.87</v>
      </c>
      <c r="F56">
        <f>_10sept_0_107[[#This Row],[H_mag]]-40</f>
        <v>-76.8</v>
      </c>
      <c r="G56">
        <f>_10sept_0_107[[#This Row],[V_mag]]-40</f>
        <v>-76.45</v>
      </c>
      <c r="H56">
        <f>(10^(_10sept_0_107[[#This Row],[H_mag_adj]]/20)*COS(RADIANS(_10sept_0_107[[#This Row],[H_phase]])))*0.15</f>
        <v>-1.2820793541043058E-6</v>
      </c>
      <c r="I56">
        <f>(10^(_10sept_0_107[[#This Row],[H_mag_adj]]/20)*SIN(RADIANS(_10sept_0_107[[#This Row],[H_phase]])))*0.15</f>
        <v>-2.1643657315064333E-5</v>
      </c>
      <c r="J56">
        <f>(10^(_10sept_0_107[[#This Row],[V_mag_adj]]/20)*COS(RADIANS(_10sept_0_107[[#This Row],[V_phase]])))*0.15</f>
        <v>-2.7001271935245316E-6</v>
      </c>
      <c r="K56">
        <f>(10^(_10sept_0_107[[#This Row],[V_mag_adj]]/20)*SIN(RADIANS(_10sept_0_107[[#This Row],[V_phase]])))*0.15</f>
        <v>-2.241103037227934E-5</v>
      </c>
    </row>
    <row r="57" spans="1:11" x14ac:dyDescent="0.25">
      <c r="A57">
        <v>-126</v>
      </c>
      <c r="B57">
        <v>-40.06</v>
      </c>
      <c r="C57">
        <v>-124.32</v>
      </c>
      <c r="D57">
        <v>-39.94</v>
      </c>
      <c r="E57">
        <v>-119.1</v>
      </c>
      <c r="F57">
        <f>_10sept_0_107[[#This Row],[H_mag]]-40</f>
        <v>-80.06</v>
      </c>
      <c r="G57">
        <f>_10sept_0_107[[#This Row],[V_mag]]-40</f>
        <v>-79.94</v>
      </c>
      <c r="H57">
        <f>(10^(_10sept_0_107[[#This Row],[H_mag_adj]]/20)*COS(RADIANS(_10sept_0_107[[#This Row],[H_phase]])))*0.15</f>
        <v>-8.3989965964573176E-6</v>
      </c>
      <c r="I57">
        <f>(10^(_10sept_0_107[[#This Row],[H_mag_adj]]/20)*SIN(RADIANS(_10sept_0_107[[#This Row],[H_phase]])))*0.15</f>
        <v>-1.2303241054279972E-5</v>
      </c>
      <c r="J57">
        <f>(10^(_10sept_0_107[[#This Row],[V_mag_adj]]/20)*COS(RADIANS(_10sept_0_107[[#This Row],[V_phase]])))*0.15</f>
        <v>-7.3455974434725281E-6</v>
      </c>
      <c r="K57">
        <f>(10^(_10sept_0_107[[#This Row],[V_mag_adj]]/20)*SIN(RADIANS(_10sept_0_107[[#This Row],[V_phase]])))*0.15</f>
        <v>-1.319743384106177E-5</v>
      </c>
    </row>
    <row r="58" spans="1:11" x14ac:dyDescent="0.25">
      <c r="A58">
        <v>-125</v>
      </c>
      <c r="B58">
        <v>-36.24</v>
      </c>
      <c r="C58">
        <v>-152.16999999999999</v>
      </c>
      <c r="D58">
        <v>-35.75</v>
      </c>
      <c r="E58">
        <v>-153.28</v>
      </c>
      <c r="F58">
        <f>_10sept_0_107[[#This Row],[H_mag]]-40</f>
        <v>-76.240000000000009</v>
      </c>
      <c r="G58">
        <f>_10sept_0_107[[#This Row],[V_mag]]-40</f>
        <v>-75.75</v>
      </c>
      <c r="H58">
        <f>(10^(_10sept_0_107[[#This Row],[H_mag_adj]]/20)*COS(RADIANS(_10sept_0_107[[#This Row],[H_phase]])))*0.15</f>
        <v>-2.0450733311944722E-5</v>
      </c>
      <c r="I58">
        <f>(10^(_10sept_0_107[[#This Row],[H_mag_adj]]/20)*SIN(RADIANS(_10sept_0_107[[#This Row],[H_phase]])))*0.15</f>
        <v>-1.0796136878268504E-5</v>
      </c>
      <c r="J58">
        <f>(10^(_10sept_0_107[[#This Row],[V_mag_adj]]/20)*COS(RADIANS(_10sept_0_107[[#This Row],[V_phase]])))*0.15</f>
        <v>-2.1854809221843693E-5</v>
      </c>
      <c r="K58">
        <f>(10^(_10sept_0_107[[#This Row],[V_mag_adj]]/20)*SIN(RADIANS(_10sept_0_107[[#This Row],[V_phase]])))*0.15</f>
        <v>-1.10013841098085E-5</v>
      </c>
    </row>
    <row r="59" spans="1:11" x14ac:dyDescent="0.25">
      <c r="A59">
        <v>-124</v>
      </c>
      <c r="B59">
        <v>-32.39</v>
      </c>
      <c r="C59">
        <v>-156.08000000000001</v>
      </c>
      <c r="D59">
        <v>-31.87</v>
      </c>
      <c r="E59">
        <v>-156.37</v>
      </c>
      <c r="F59">
        <f>_10sept_0_107[[#This Row],[H_mag]]-40</f>
        <v>-72.39</v>
      </c>
      <c r="G59">
        <f>_10sept_0_107[[#This Row],[V_mag]]-40</f>
        <v>-71.87</v>
      </c>
      <c r="H59">
        <f>(10^(_10sept_0_107[[#This Row],[H_mag_adj]]/20)*COS(RADIANS(_10sept_0_107[[#This Row],[H_phase]])))*0.15</f>
        <v>-3.2929936749921667E-5</v>
      </c>
      <c r="I59">
        <f>(10^(_10sept_0_107[[#This Row],[H_mag_adj]]/20)*SIN(RADIANS(_10sept_0_107[[#This Row],[H_phase]])))*0.15</f>
        <v>-1.4606293447645129E-5</v>
      </c>
      <c r="J59">
        <f>(10^(_10sept_0_107[[#This Row],[V_mag_adj]]/20)*COS(RADIANS(_10sept_0_107[[#This Row],[V_phase]])))*0.15</f>
        <v>-3.5039609574862735E-5</v>
      </c>
      <c r="K59">
        <f>(10^(_10sept_0_107[[#This Row],[V_mag_adj]]/20)*SIN(RADIANS(_10sept_0_107[[#This Row],[V_phase]])))*0.15</f>
        <v>-1.53302825842558E-5</v>
      </c>
    </row>
    <row r="60" spans="1:11" x14ac:dyDescent="0.25">
      <c r="A60">
        <v>-123</v>
      </c>
      <c r="B60">
        <v>-29.3</v>
      </c>
      <c r="C60">
        <v>-148.28</v>
      </c>
      <c r="D60">
        <v>-29.46</v>
      </c>
      <c r="E60">
        <v>-150.97</v>
      </c>
      <c r="F60">
        <f>_10sept_0_107[[#This Row],[H_mag]]-40</f>
        <v>-69.3</v>
      </c>
      <c r="G60">
        <f>_10sept_0_107[[#This Row],[V_mag]]-40</f>
        <v>-69.460000000000008</v>
      </c>
      <c r="H60">
        <f>(10^(_10sept_0_107[[#This Row],[H_mag_adj]]/20)*COS(RADIANS(_10sept_0_107[[#This Row],[H_phase]])))*0.15</f>
        <v>-4.3735162660575663E-5</v>
      </c>
      <c r="I60">
        <f>(10^(_10sept_0_107[[#This Row],[H_mag_adj]]/20)*SIN(RADIANS(_10sept_0_107[[#This Row],[H_phase]])))*0.15</f>
        <v>-2.7032481307991812E-5</v>
      </c>
      <c r="J60">
        <f>(10^(_10sept_0_107[[#This Row],[V_mag_adj]]/20)*COS(RADIANS(_10sept_0_107[[#This Row],[V_phase]])))*0.15</f>
        <v>-4.4135128183889681E-5</v>
      </c>
      <c r="K60">
        <f>(10^(_10sept_0_107[[#This Row],[V_mag_adj]]/20)*SIN(RADIANS(_10sept_0_107[[#This Row],[V_phase]])))*0.15</f>
        <v>-2.4494719379319707E-5</v>
      </c>
    </row>
    <row r="61" spans="1:11" x14ac:dyDescent="0.25">
      <c r="A61">
        <v>-122</v>
      </c>
      <c r="B61">
        <v>-27.32</v>
      </c>
      <c r="C61">
        <v>-141.13</v>
      </c>
      <c r="D61">
        <v>-27.37</v>
      </c>
      <c r="E61">
        <v>-141.06</v>
      </c>
      <c r="F61">
        <f>_10sept_0_107[[#This Row],[H_mag]]-40</f>
        <v>-67.319999999999993</v>
      </c>
      <c r="G61">
        <f>_10sept_0_107[[#This Row],[V_mag]]-40</f>
        <v>-67.37</v>
      </c>
      <c r="H61">
        <f>(10^(_10sept_0_107[[#This Row],[H_mag_adj]]/20)*COS(RADIANS(_10sept_0_107[[#This Row],[H_phase]])))*0.15</f>
        <v>-5.0279384457612668E-5</v>
      </c>
      <c r="I61">
        <f>(10^(_10sept_0_107[[#This Row],[H_mag_adj]]/20)*SIN(RADIANS(_10sept_0_107[[#This Row],[H_phase]])))*0.15</f>
        <v>-4.0526900340969901E-5</v>
      </c>
      <c r="J61">
        <f>(10^(_10sept_0_107[[#This Row],[V_mag_adj]]/20)*COS(RADIANS(_10sept_0_107[[#This Row],[V_phase]])))*0.15</f>
        <v>-4.9941518464036794E-5</v>
      </c>
      <c r="K61">
        <f>(10^(_10sept_0_107[[#This Row],[V_mag_adj]]/20)*SIN(RADIANS(_10sept_0_107[[#This Row],[V_phase]])))*0.15</f>
        <v>-4.0355324107749315E-5</v>
      </c>
    </row>
    <row r="62" spans="1:11" x14ac:dyDescent="0.25">
      <c r="A62">
        <v>-121</v>
      </c>
      <c r="B62">
        <v>-25.74</v>
      </c>
      <c r="C62">
        <v>-130.83000000000001</v>
      </c>
      <c r="D62">
        <v>-25.87</v>
      </c>
      <c r="E62">
        <v>-131.24</v>
      </c>
      <c r="F62">
        <f>_10sept_0_107[[#This Row],[H_mag]]-40</f>
        <v>-65.739999999999995</v>
      </c>
      <c r="G62">
        <f>_10sept_0_107[[#This Row],[V_mag]]-40</f>
        <v>-65.87</v>
      </c>
      <c r="H62">
        <f>(10^(_10sept_0_107[[#This Row],[H_mag_adj]]/20)*COS(RADIANS(_10sept_0_107[[#This Row],[H_phase]])))*0.15</f>
        <v>-5.0646260597631788E-5</v>
      </c>
      <c r="I62">
        <f>(10^(_10sept_0_107[[#This Row],[H_mag_adj]]/20)*SIN(RADIANS(_10sept_0_107[[#This Row],[H_phase]])))*0.15</f>
        <v>-5.8612185445094055E-5</v>
      </c>
      <c r="J62">
        <f>(10^(_10sept_0_107[[#This Row],[V_mag_adj]]/20)*COS(RADIANS(_10sept_0_107[[#This Row],[V_phase]])))*0.15</f>
        <v>-5.0305800716280383E-5</v>
      </c>
      <c r="K62">
        <f>(10^(_10sept_0_107[[#This Row],[V_mag_adj]]/20)*SIN(RADIANS(_10sept_0_107[[#This Row],[V_phase]])))*0.15</f>
        <v>-5.7382971981140235E-5</v>
      </c>
    </row>
    <row r="63" spans="1:11" x14ac:dyDescent="0.25">
      <c r="A63">
        <v>-120</v>
      </c>
      <c r="B63">
        <v>-24.57</v>
      </c>
      <c r="C63">
        <v>-118.8</v>
      </c>
      <c r="D63">
        <v>-24.6</v>
      </c>
      <c r="E63">
        <v>-119.17</v>
      </c>
      <c r="F63">
        <f>_10sept_0_107[[#This Row],[H_mag]]-40</f>
        <v>-64.569999999999993</v>
      </c>
      <c r="G63">
        <f>_10sept_0_107[[#This Row],[V_mag]]-40</f>
        <v>-64.599999999999994</v>
      </c>
      <c r="H63">
        <f>(10^(_10sept_0_107[[#This Row],[H_mag_adj]]/20)*COS(RADIANS(_10sept_0_107[[#This Row],[H_phase]])))*0.15</f>
        <v>-4.2698861418363036E-5</v>
      </c>
      <c r="I63">
        <f>(10^(_10sept_0_107[[#This Row],[H_mag_adj]]/20)*SIN(RADIANS(_10sept_0_107[[#This Row],[H_phase]])))*0.15</f>
        <v>-7.7668940586592461E-5</v>
      </c>
      <c r="J63">
        <f>(10^(_10sept_0_107[[#This Row],[V_mag_adj]]/20)*COS(RADIANS(_10sept_0_107[[#This Row],[V_phase]])))*0.15</f>
        <v>-4.30505832288102E-5</v>
      </c>
      <c r="K63">
        <f>(10^(_10sept_0_107[[#This Row],[V_mag_adj]]/20)*SIN(RADIANS(_10sept_0_107[[#This Row],[V_phase]])))*0.15</f>
        <v>-7.7124745826753034E-5</v>
      </c>
    </row>
    <row r="64" spans="1:11" x14ac:dyDescent="0.25">
      <c r="A64">
        <v>-119</v>
      </c>
      <c r="B64">
        <v>-23.75</v>
      </c>
      <c r="C64">
        <v>-106.56</v>
      </c>
      <c r="D64">
        <v>-23.69</v>
      </c>
      <c r="E64">
        <v>-106.17</v>
      </c>
      <c r="F64">
        <f>_10sept_0_107[[#This Row],[H_mag]]-40</f>
        <v>-63.75</v>
      </c>
      <c r="G64">
        <f>_10sept_0_107[[#This Row],[V_mag]]-40</f>
        <v>-63.69</v>
      </c>
      <c r="H64">
        <f>(10^(_10sept_0_107[[#This Row],[H_mag_adj]]/20)*COS(RADIANS(_10sept_0_107[[#This Row],[H_phase]])))*0.15</f>
        <v>-2.7762941054010202E-5</v>
      </c>
      <c r="I64">
        <f>(10^(_10sept_0_107[[#This Row],[H_mag_adj]]/20)*SIN(RADIANS(_10sept_0_107[[#This Row],[H_phase]])))*0.15</f>
        <v>-9.3366966488017832E-5</v>
      </c>
      <c r="J64">
        <f>(10^(_10sept_0_107[[#This Row],[V_mag_adj]]/20)*COS(RADIANS(_10sept_0_107[[#This Row],[V_phase]])))*0.15</f>
        <v>-2.7314807836669906E-5</v>
      </c>
      <c r="K64">
        <f>(10^(_10sept_0_107[[#This Row],[V_mag_adj]]/20)*SIN(RADIANS(_10sept_0_107[[#This Row],[V_phase]])))*0.15</f>
        <v>-9.4202262240651507E-5</v>
      </c>
    </row>
    <row r="65" spans="1:11" x14ac:dyDescent="0.25">
      <c r="A65">
        <v>-118</v>
      </c>
      <c r="B65">
        <v>-23.12</v>
      </c>
      <c r="C65">
        <v>-92.14</v>
      </c>
      <c r="D65">
        <v>-23.11</v>
      </c>
      <c r="E65">
        <v>-92.19</v>
      </c>
      <c r="F65">
        <f>_10sept_0_107[[#This Row],[H_mag]]-40</f>
        <v>-63.120000000000005</v>
      </c>
      <c r="G65">
        <f>_10sept_0_107[[#This Row],[V_mag]]-40</f>
        <v>-63.11</v>
      </c>
      <c r="H65">
        <f>(10^(_10sept_0_107[[#This Row],[H_mag_adj]]/20)*COS(RADIANS(_10sept_0_107[[#This Row],[H_phase]])))*0.15</f>
        <v>-3.9109424018503458E-6</v>
      </c>
      <c r="I65">
        <f>(10^(_10sept_0_107[[#This Row],[H_mag_adj]]/20)*SIN(RADIANS(_10sept_0_107[[#This Row],[H_phase]])))*0.15</f>
        <v>-1.0466181518039703E-4</v>
      </c>
      <c r="J65">
        <f>(10^(_10sept_0_107[[#This Row],[V_mag_adj]]/20)*COS(RADIANS(_10sept_0_107[[#This Row],[V_phase]])))*0.15</f>
        <v>-4.0068860083842334E-6</v>
      </c>
      <c r="K65">
        <f>(10^(_10sept_0_107[[#This Row],[V_mag_adj]]/20)*SIN(RADIANS(_10sept_0_107[[#This Row],[V_phase]])))*0.15</f>
        <v>-1.0477892416764719E-4</v>
      </c>
    </row>
    <row r="66" spans="1:11" x14ac:dyDescent="0.25">
      <c r="A66">
        <v>-117</v>
      </c>
      <c r="B66">
        <v>-22.77</v>
      </c>
      <c r="C66">
        <v>-77.78</v>
      </c>
      <c r="D66">
        <v>-22.75</v>
      </c>
      <c r="E66">
        <v>-76.989999999999995</v>
      </c>
      <c r="F66">
        <f>_10sept_0_107[[#This Row],[H_mag]]-40</f>
        <v>-62.769999999999996</v>
      </c>
      <c r="G66">
        <f>_10sept_0_107[[#This Row],[V_mag]]-40</f>
        <v>-62.75</v>
      </c>
      <c r="H66">
        <f>(10^(_10sept_0_107[[#This Row],[H_mag_adj]]/20)*COS(RADIANS(_10sept_0_107[[#This Row],[H_phase]])))*0.15</f>
        <v>2.3080344782577931E-5</v>
      </c>
      <c r="I66">
        <f>(10^(_10sept_0_107[[#This Row],[H_mag_adj]]/20)*SIN(RADIANS(_10sept_0_107[[#This Row],[H_phase]])))*0.15</f>
        <v>-1.0657070821599566E-4</v>
      </c>
      <c r="J66">
        <f>(10^(_10sept_0_107[[#This Row],[V_mag_adj]]/20)*COS(RADIANS(_10sept_0_107[[#This Row],[V_phase]])))*0.15</f>
        <v>2.4604099894670268E-5</v>
      </c>
      <c r="K66">
        <f>(10^(_10sept_0_107[[#This Row],[V_mag_adj]]/20)*SIN(RADIANS(_10sept_0_107[[#This Row],[V_phase]])))*0.15</f>
        <v>-1.0648726808201202E-4</v>
      </c>
    </row>
    <row r="67" spans="1:11" x14ac:dyDescent="0.25">
      <c r="A67">
        <v>-116</v>
      </c>
      <c r="B67">
        <v>-22.92</v>
      </c>
      <c r="C67">
        <v>-62.6</v>
      </c>
      <c r="D67">
        <v>-22.98</v>
      </c>
      <c r="E67">
        <v>-62.64</v>
      </c>
      <c r="F67">
        <f>_10sept_0_107[[#This Row],[H_mag]]-40</f>
        <v>-62.92</v>
      </c>
      <c r="G67">
        <f>_10sept_0_107[[#This Row],[V_mag]]-40</f>
        <v>-62.980000000000004</v>
      </c>
      <c r="H67">
        <f>(10^(_10sept_0_107[[#This Row],[H_mag_adj]]/20)*COS(RADIANS(_10sept_0_107[[#This Row],[H_phase]])))*0.15</f>
        <v>4.9321658323320551E-5</v>
      </c>
      <c r="I67">
        <f>(10^(_10sept_0_107[[#This Row],[H_mag_adj]]/20)*SIN(RADIANS(_10sept_0_107[[#This Row],[H_phase]])))*0.15</f>
        <v>-9.5151124636991263E-5</v>
      </c>
      <c r="J67">
        <f>(10^(_10sept_0_107[[#This Row],[V_mag_adj]]/20)*COS(RADIANS(_10sept_0_107[[#This Row],[V_phase]])))*0.15</f>
        <v>4.8916147755108093E-5</v>
      </c>
      <c r="K67">
        <f>(10^(_10sept_0_107[[#This Row],[V_mag_adj]]/20)*SIN(RADIANS(_10sept_0_107[[#This Row],[V_phase]])))*0.15</f>
        <v>-9.4530281849406787E-5</v>
      </c>
    </row>
    <row r="68" spans="1:11" x14ac:dyDescent="0.25">
      <c r="A68">
        <v>-115</v>
      </c>
      <c r="B68">
        <v>-23.67</v>
      </c>
      <c r="C68">
        <v>-44.32</v>
      </c>
      <c r="D68">
        <v>-23.37</v>
      </c>
      <c r="E68">
        <v>-44.5</v>
      </c>
      <c r="F68">
        <f>_10sept_0_107[[#This Row],[H_mag]]-40</f>
        <v>-63.67</v>
      </c>
      <c r="G68">
        <f>_10sept_0_107[[#This Row],[V_mag]]-40</f>
        <v>-63.370000000000005</v>
      </c>
      <c r="H68">
        <f>(10^(_10sept_0_107[[#This Row],[H_mag_adj]]/20)*COS(RADIANS(_10sept_0_107[[#This Row],[H_phase]])))*0.15</f>
        <v>7.0334738583371011E-5</v>
      </c>
      <c r="I68">
        <f>(10^(_10sept_0_107[[#This Row],[H_mag_adj]]/20)*SIN(RADIANS(_10sept_0_107[[#This Row],[H_phase]])))*0.15</f>
        <v>-6.8684744671715969E-5</v>
      </c>
      <c r="J68">
        <f>(10^(_10sept_0_107[[#This Row],[V_mag_adj]]/20)*COS(RADIANS(_10sept_0_107[[#This Row],[V_phase]])))*0.15</f>
        <v>7.2582732324227359E-5</v>
      </c>
      <c r="K68">
        <f>(10^(_10sept_0_107[[#This Row],[V_mag_adj]]/20)*SIN(RADIANS(_10sept_0_107[[#This Row],[V_phase]])))*0.15</f>
        <v>-7.1326852404476947E-5</v>
      </c>
    </row>
    <row r="69" spans="1:11" x14ac:dyDescent="0.25">
      <c r="A69">
        <v>-114</v>
      </c>
      <c r="B69">
        <v>-24.19</v>
      </c>
      <c r="C69">
        <v>-21.71</v>
      </c>
      <c r="D69">
        <v>-24.2</v>
      </c>
      <c r="E69">
        <v>-21.46</v>
      </c>
      <c r="F69">
        <f>_10sept_0_107[[#This Row],[H_mag]]-40</f>
        <v>-64.19</v>
      </c>
      <c r="G69">
        <f>_10sept_0_107[[#This Row],[V_mag]]-40</f>
        <v>-64.2</v>
      </c>
      <c r="H69">
        <f>(10^(_10sept_0_107[[#This Row],[H_mag_adj]]/20)*COS(RADIANS(_10sept_0_107[[#This Row],[H_phase]])))*0.15</f>
        <v>8.6027791197980052E-5</v>
      </c>
      <c r="I69">
        <f>(10^(_10sept_0_107[[#This Row],[H_mag_adj]]/20)*SIN(RADIANS(_10sept_0_107[[#This Row],[H_phase]])))*0.15</f>
        <v>-3.4252009692230257E-5</v>
      </c>
      <c r="J69">
        <f>(10^(_10sept_0_107[[#This Row],[V_mag_adj]]/20)*COS(RADIANS(_10sept_0_107[[#This Row],[V_phase]])))*0.15</f>
        <v>8.6077267202657823E-5</v>
      </c>
      <c r="K69">
        <f>(10^(_10sept_0_107[[#This Row],[V_mag_adj]]/20)*SIN(RADIANS(_10sept_0_107[[#This Row],[V_phase]])))*0.15</f>
        <v>-3.3837338668028667E-5</v>
      </c>
    </row>
    <row r="70" spans="1:11" x14ac:dyDescent="0.25">
      <c r="A70">
        <v>-113</v>
      </c>
      <c r="B70">
        <v>-24.27</v>
      </c>
      <c r="C70">
        <v>5.97</v>
      </c>
      <c r="D70">
        <v>-24.21</v>
      </c>
      <c r="E70">
        <v>6.29</v>
      </c>
      <c r="F70">
        <f>_10sept_0_107[[#This Row],[H_mag]]-40</f>
        <v>-64.27</v>
      </c>
      <c r="G70">
        <f>_10sept_0_107[[#This Row],[V_mag]]-40</f>
        <v>-64.210000000000008</v>
      </c>
      <c r="H70">
        <f>(10^(_10sept_0_107[[#This Row],[H_mag_adj]]/20)*COS(RADIANS(_10sept_0_107[[#This Row],[H_phase]])))*0.15</f>
        <v>9.1249280375188906E-5</v>
      </c>
      <c r="I70">
        <f>(10^(_10sept_0_107[[#This Row],[H_mag_adj]]/20)*SIN(RADIANS(_10sept_0_107[[#This Row],[H_phase]])))*0.15</f>
        <v>9.542382675797713E-6</v>
      </c>
      <c r="J70">
        <f>(10^(_10sept_0_107[[#This Row],[V_mag_adj]]/20)*COS(RADIANS(_10sept_0_107[[#This Row],[V_phase]])))*0.15</f>
        <v>9.1826693286064907E-5</v>
      </c>
      <c r="K70">
        <f>(10^(_10sept_0_107[[#This Row],[V_mag_adj]]/20)*SIN(RADIANS(_10sept_0_107[[#This Row],[V_phase]])))*0.15</f>
        <v>1.0121539510112959E-5</v>
      </c>
    </row>
    <row r="71" spans="1:11" x14ac:dyDescent="0.25">
      <c r="A71">
        <v>-112</v>
      </c>
      <c r="B71">
        <v>-23.33</v>
      </c>
      <c r="C71">
        <v>35.39</v>
      </c>
      <c r="D71">
        <v>-23.43</v>
      </c>
      <c r="E71">
        <v>35.409999999999997</v>
      </c>
      <c r="F71">
        <f>_10sept_0_107[[#This Row],[H_mag]]-40</f>
        <v>-63.33</v>
      </c>
      <c r="G71">
        <f>_10sept_0_107[[#This Row],[V_mag]]-40</f>
        <v>-63.43</v>
      </c>
      <c r="H71">
        <f>(10^(_10sept_0_107[[#This Row],[H_mag_adj]]/20)*COS(RADIANS(_10sept_0_107[[#This Row],[H_phase]])))*0.15</f>
        <v>8.3343324318233325E-5</v>
      </c>
      <c r="I71">
        <f>(10^(_10sept_0_107[[#This Row],[H_mag_adj]]/20)*SIN(RADIANS(_10sept_0_107[[#This Row],[H_phase]])))*0.15</f>
        <v>5.9207127814965132E-5</v>
      </c>
      <c r="J71">
        <f>(10^(_10sept_0_107[[#This Row],[V_mag_adj]]/20)*COS(RADIANS(_10sept_0_107[[#This Row],[V_phase]])))*0.15</f>
        <v>8.2368865543664419E-5</v>
      </c>
      <c r="K71">
        <f>(10^(_10sept_0_107[[#This Row],[V_mag_adj]]/20)*SIN(RADIANS(_10sept_0_107[[#This Row],[V_phase]])))*0.15</f>
        <v>5.8558145152312381E-5</v>
      </c>
    </row>
    <row r="72" spans="1:11" x14ac:dyDescent="0.25">
      <c r="A72">
        <v>-111</v>
      </c>
      <c r="B72">
        <v>-21.81</v>
      </c>
      <c r="C72">
        <v>59.56</v>
      </c>
      <c r="D72">
        <v>-21.78</v>
      </c>
      <c r="E72">
        <v>59.27</v>
      </c>
      <c r="F72">
        <f>_10sept_0_107[[#This Row],[H_mag]]-40</f>
        <v>-61.81</v>
      </c>
      <c r="G72">
        <f>_10sept_0_107[[#This Row],[V_mag]]-40</f>
        <v>-61.78</v>
      </c>
      <c r="H72">
        <f>(10^(_10sept_0_107[[#This Row],[H_mag_adj]]/20)*COS(RADIANS(_10sept_0_107[[#This Row],[H_phase]])))*0.15</f>
        <v>6.1700278491053673E-5</v>
      </c>
      <c r="I72">
        <f>(10^(_10sept_0_107[[#This Row],[H_mag_adj]]/20)*SIN(RADIANS(_10sept_0_107[[#This Row],[H_phase]])))*0.15</f>
        <v>1.0499756319612195E-4</v>
      </c>
      <c r="J72">
        <f>(10^(_10sept_0_107[[#This Row],[V_mag_adj]]/20)*COS(RADIANS(_10sept_0_107[[#This Row],[V_phase]])))*0.15</f>
        <v>6.2446235935598754E-5</v>
      </c>
      <c r="K72">
        <f>(10^(_10sept_0_107[[#This Row],[V_mag_adj]]/20)*SIN(RADIANS(_10sept_0_107[[#This Row],[V_phase]])))*0.15</f>
        <v>1.0504611702256518E-4</v>
      </c>
    </row>
    <row r="73" spans="1:11" x14ac:dyDescent="0.25">
      <c r="A73">
        <v>-110</v>
      </c>
      <c r="B73">
        <v>-20.239999999999998</v>
      </c>
      <c r="C73">
        <v>78.37</v>
      </c>
      <c r="D73">
        <v>-20.260000000000002</v>
      </c>
      <c r="E73">
        <v>78.27</v>
      </c>
      <c r="F73">
        <f>_10sept_0_107[[#This Row],[H_mag]]-40</f>
        <v>-60.239999999999995</v>
      </c>
      <c r="G73">
        <f>_10sept_0_107[[#This Row],[V_mag]]-40</f>
        <v>-60.260000000000005</v>
      </c>
      <c r="H73">
        <f>(10^(_10sept_0_107[[#This Row],[H_mag_adj]]/20)*COS(RADIANS(_10sept_0_107[[#This Row],[H_phase]])))*0.15</f>
        <v>2.9414533358258787E-5</v>
      </c>
      <c r="I73">
        <f>(10^(_10sept_0_107[[#This Row],[H_mag_adj]]/20)*SIN(RADIANS(_10sept_0_107[[#This Row],[H_phase]])))*0.15</f>
        <v>1.4291648385699341E-4</v>
      </c>
      <c r="J73">
        <f>(10^(_10sept_0_107[[#This Row],[V_mag_adj]]/20)*COS(RADIANS(_10sept_0_107[[#This Row],[V_phase]])))*0.15</f>
        <v>2.959569961690494E-5</v>
      </c>
      <c r="K73">
        <f>(10^(_10sept_0_107[[#This Row],[V_mag_adj]]/20)*SIN(RADIANS(_10sept_0_107[[#This Row],[V_phase]])))*0.15</f>
        <v>1.4253634794658443E-4</v>
      </c>
    </row>
    <row r="74" spans="1:11" x14ac:dyDescent="0.25">
      <c r="A74">
        <v>-109</v>
      </c>
      <c r="B74">
        <v>-19.079999999999998</v>
      </c>
      <c r="C74">
        <v>94.37</v>
      </c>
      <c r="D74">
        <v>-19.13</v>
      </c>
      <c r="E74">
        <v>94.44</v>
      </c>
      <c r="F74">
        <f>_10sept_0_107[[#This Row],[H_mag]]-40</f>
        <v>-59.08</v>
      </c>
      <c r="G74">
        <f>_10sept_0_107[[#This Row],[V_mag]]-40</f>
        <v>-59.129999999999995</v>
      </c>
      <c r="H74">
        <f>(10^(_10sept_0_107[[#This Row],[H_mag_adj]]/20)*COS(RADIANS(_10sept_0_107[[#This Row],[H_phase]])))*0.15</f>
        <v>-1.2706587032337208E-5</v>
      </c>
      <c r="I74">
        <f>(10^(_10sept_0_107[[#This Row],[H_mag_adj]]/20)*SIN(RADIANS(_10sept_0_107[[#This Row],[H_phase]])))*0.15</f>
        <v>1.6627495270933352E-4</v>
      </c>
      <c r="J74">
        <f>(10^(_10sept_0_107[[#This Row],[V_mag_adj]]/20)*COS(RADIANS(_10sept_0_107[[#This Row],[V_phase]])))*0.15</f>
        <v>-1.2835619833933906E-5</v>
      </c>
      <c r="K74">
        <f>(10^(_10sept_0_107[[#This Row],[V_mag_adj]]/20)*SIN(RADIANS(_10sept_0_107[[#This Row],[V_phase]])))*0.15</f>
        <v>1.6530498848246628E-4</v>
      </c>
    </row>
    <row r="75" spans="1:11" x14ac:dyDescent="0.25">
      <c r="A75">
        <v>-108</v>
      </c>
      <c r="B75">
        <v>-18.43</v>
      </c>
      <c r="C75">
        <v>108.7</v>
      </c>
      <c r="D75">
        <v>-18.440000000000001</v>
      </c>
      <c r="E75">
        <v>107.64</v>
      </c>
      <c r="F75">
        <f>_10sept_0_107[[#This Row],[H_mag]]-40</f>
        <v>-58.43</v>
      </c>
      <c r="G75">
        <f>_10sept_0_107[[#This Row],[V_mag]]-40</f>
        <v>-58.44</v>
      </c>
      <c r="H75">
        <f>(10^(_10sept_0_107[[#This Row],[H_mag_adj]]/20)*COS(RADIANS(_10sept_0_107[[#This Row],[H_phase]])))*0.15</f>
        <v>-5.7619883274576728E-5</v>
      </c>
      <c r="I75">
        <f>(10^(_10sept_0_107[[#This Row],[H_mag_adj]]/20)*SIN(RADIANS(_10sept_0_107[[#This Row],[H_phase]])))*0.15</f>
        <v>1.7023061211744896E-4</v>
      </c>
      <c r="J75">
        <f>(10^(_10sept_0_107[[#This Row],[V_mag_adj]]/20)*COS(RADIANS(_10sept_0_107[[#This Row],[V_phase]])))*0.15</f>
        <v>-5.4398188437773926E-5</v>
      </c>
      <c r="K75">
        <f>(10^(_10sept_0_107[[#This Row],[V_mag_adj]]/20)*SIN(RADIANS(_10sept_0_107[[#This Row],[V_phase]])))*0.15</f>
        <v>1.7107035052382153E-4</v>
      </c>
    </row>
    <row r="76" spans="1:11" x14ac:dyDescent="0.25">
      <c r="A76">
        <v>-107</v>
      </c>
      <c r="B76">
        <v>-18.16</v>
      </c>
      <c r="C76">
        <v>121.24</v>
      </c>
      <c r="D76">
        <v>-18.22</v>
      </c>
      <c r="E76">
        <v>120.53</v>
      </c>
      <c r="F76">
        <f>_10sept_0_107[[#This Row],[H_mag]]-40</f>
        <v>-58.16</v>
      </c>
      <c r="G76">
        <f>_10sept_0_107[[#This Row],[V_mag]]-40</f>
        <v>-58.22</v>
      </c>
      <c r="H76">
        <f>(10^(_10sept_0_107[[#This Row],[H_mag_adj]]/20)*COS(RADIANS(_10sept_0_107[[#This Row],[H_phase]])))*0.15</f>
        <v>-9.6148807672301437E-5</v>
      </c>
      <c r="I76">
        <f>(10^(_10sept_0_107[[#This Row],[H_mag_adj]]/20)*SIN(RADIANS(_10sept_0_107[[#This Row],[H_phase]])))*0.15</f>
        <v>1.5851070340374942E-4</v>
      </c>
      <c r="J76">
        <f>(10^(_10sept_0_107[[#This Row],[V_mag_adj]]/20)*COS(RADIANS(_10sept_0_107[[#This Row],[V_phase]])))*0.15</f>
        <v>-9.3528925397475083E-5</v>
      </c>
      <c r="K76">
        <f>(10^(_10sept_0_107[[#This Row],[V_mag_adj]]/20)*SIN(RADIANS(_10sept_0_107[[#This Row],[V_phase]])))*0.15</f>
        <v>1.5859066524608314E-4</v>
      </c>
    </row>
    <row r="77" spans="1:11" x14ac:dyDescent="0.25">
      <c r="A77">
        <v>-106</v>
      </c>
      <c r="B77">
        <v>-18.260000000000002</v>
      </c>
      <c r="C77">
        <v>136.72</v>
      </c>
      <c r="D77">
        <v>-18.29</v>
      </c>
      <c r="E77">
        <v>136.27000000000001</v>
      </c>
      <c r="F77">
        <f>_10sept_0_107[[#This Row],[H_mag]]-40</f>
        <v>-58.260000000000005</v>
      </c>
      <c r="G77">
        <f>_10sept_0_107[[#This Row],[V_mag]]-40</f>
        <v>-58.29</v>
      </c>
      <c r="H77">
        <f>(10^(_10sept_0_107[[#This Row],[H_mag_adj]]/20)*COS(RADIANS(_10sept_0_107[[#This Row],[H_phase]])))*0.15</f>
        <v>-1.3342274212056637E-4</v>
      </c>
      <c r="I77">
        <f>(10^(_10sept_0_107[[#This Row],[H_mag_adj]]/20)*SIN(RADIANS(_10sept_0_107[[#This Row],[H_phase]])))*0.15</f>
        <v>1.2564332891385916E-4</v>
      </c>
      <c r="J77">
        <f>(10^(_10sept_0_107[[#This Row],[V_mag_adj]]/20)*COS(RADIANS(_10sept_0_107[[#This Row],[V_phase]])))*0.15</f>
        <v>-1.3197522243546447E-4</v>
      </c>
      <c r="K77">
        <f>(10^(_10sept_0_107[[#This Row],[V_mag_adj]]/20)*SIN(RADIANS(_10sept_0_107[[#This Row],[V_phase]])))*0.15</f>
        <v>1.262505349647819E-4</v>
      </c>
    </row>
    <row r="78" spans="1:11" x14ac:dyDescent="0.25">
      <c r="A78">
        <v>-105</v>
      </c>
      <c r="B78">
        <v>-18.7</v>
      </c>
      <c r="C78">
        <v>153.08000000000001</v>
      </c>
      <c r="D78">
        <v>-18.75</v>
      </c>
      <c r="E78">
        <v>153.03</v>
      </c>
      <c r="F78">
        <f>_10sept_0_107[[#This Row],[H_mag]]-40</f>
        <v>-58.7</v>
      </c>
      <c r="G78">
        <f>_10sept_0_107[[#This Row],[V_mag]]-40</f>
        <v>-58.75</v>
      </c>
      <c r="H78">
        <f>(10^(_10sept_0_107[[#This Row],[H_mag_adj]]/20)*COS(RADIANS(_10sept_0_107[[#This Row],[H_phase]])))*0.15</f>
        <v>-1.5533902717204887E-4</v>
      </c>
      <c r="I78">
        <f>(10^(_10sept_0_107[[#This Row],[H_mag_adj]]/20)*SIN(RADIANS(_10sept_0_107[[#This Row],[H_phase]])))*0.15</f>
        <v>7.8876178251444511E-5</v>
      </c>
      <c r="J78">
        <f>(10^(_10sept_0_107[[#This Row],[V_mag_adj]]/20)*COS(RADIANS(_10sept_0_107[[#This Row],[V_phase]])))*0.15</f>
        <v>-1.5437889648592604E-4</v>
      </c>
      <c r="K78">
        <f>(10^(_10sept_0_107[[#This Row],[V_mag_adj]]/20)*SIN(RADIANS(_10sept_0_107[[#This Row],[V_phase]])))*0.15</f>
        <v>7.8558185719010187E-5</v>
      </c>
    </row>
    <row r="79" spans="1:11" x14ac:dyDescent="0.25">
      <c r="A79">
        <v>-104</v>
      </c>
      <c r="B79">
        <v>-19.170000000000002</v>
      </c>
      <c r="C79">
        <v>172.45</v>
      </c>
      <c r="D79">
        <v>-19.170000000000002</v>
      </c>
      <c r="E79">
        <v>171.85</v>
      </c>
      <c r="F79">
        <f>_10sept_0_107[[#This Row],[H_mag]]-40</f>
        <v>-59.17</v>
      </c>
      <c r="G79">
        <f>_10sept_0_107[[#This Row],[V_mag]]-40</f>
        <v>-59.17</v>
      </c>
      <c r="H79">
        <f>(10^(_10sept_0_107[[#This Row],[H_mag_adj]]/20)*COS(RADIANS(_10sept_0_107[[#This Row],[H_phase]])))*0.15</f>
        <v>-1.6360996869988726E-4</v>
      </c>
      <c r="I79">
        <f>(10^(_10sept_0_107[[#This Row],[H_mag_adj]]/20)*SIN(RADIANS(_10sept_0_107[[#This Row],[H_phase]])))*0.15</f>
        <v>2.1684929027038853E-5</v>
      </c>
      <c r="J79">
        <f>(10^(_10sept_0_107[[#This Row],[V_mag_adj]]/20)*COS(RADIANS(_10sept_0_107[[#This Row],[V_phase]])))*0.15</f>
        <v>-1.6337391796614767E-4</v>
      </c>
      <c r="K79">
        <f>(10^(_10sept_0_107[[#This Row],[V_mag_adj]]/20)*SIN(RADIANS(_10sept_0_107[[#This Row],[V_phase]])))*0.15</f>
        <v>2.3397028300112396E-5</v>
      </c>
    </row>
    <row r="80" spans="1:11" x14ac:dyDescent="0.25">
      <c r="A80">
        <v>-103</v>
      </c>
      <c r="B80">
        <v>-19.43</v>
      </c>
      <c r="C80">
        <v>-166.26</v>
      </c>
      <c r="D80">
        <v>-19.46</v>
      </c>
      <c r="E80">
        <v>-165.39</v>
      </c>
      <c r="F80">
        <f>_10sept_0_107[[#This Row],[H_mag]]-40</f>
        <v>-59.43</v>
      </c>
      <c r="G80">
        <f>_10sept_0_107[[#This Row],[V_mag]]-40</f>
        <v>-59.46</v>
      </c>
      <c r="H80">
        <f>(10^(_10sept_0_107[[#This Row],[H_mag_adj]]/20)*COS(RADIANS(_10sept_0_107[[#This Row],[H_phase]])))*0.15</f>
        <v>-1.5559011390652819E-4</v>
      </c>
      <c r="I80">
        <f>(10^(_10sept_0_107[[#This Row],[H_mag_adj]]/20)*SIN(RADIANS(_10sept_0_107[[#This Row],[H_phase]])))*0.15</f>
        <v>-3.8043878281267017E-5</v>
      </c>
      <c r="J80">
        <f>(10^(_10sept_0_107[[#This Row],[V_mag_adj]]/20)*COS(RADIANS(_10sept_0_107[[#This Row],[V_phase]])))*0.15</f>
        <v>-1.5446011881294078E-4</v>
      </c>
      <c r="K80">
        <f>(10^(_10sept_0_107[[#This Row],[V_mag_adj]]/20)*SIN(RADIANS(_10sept_0_107[[#This Row],[V_phase]])))*0.15</f>
        <v>-4.0262636141865247E-5</v>
      </c>
    </row>
    <row r="81" spans="1:11" x14ac:dyDescent="0.25">
      <c r="A81">
        <v>-102</v>
      </c>
      <c r="B81">
        <v>-19.23</v>
      </c>
      <c r="C81">
        <v>-141.69999999999999</v>
      </c>
      <c r="D81">
        <v>-19.309999999999999</v>
      </c>
      <c r="E81">
        <v>-141.82</v>
      </c>
      <c r="F81">
        <f>_10sept_0_107[[#This Row],[H_mag]]-40</f>
        <v>-59.230000000000004</v>
      </c>
      <c r="G81">
        <f>_10sept_0_107[[#This Row],[V_mag]]-40</f>
        <v>-59.31</v>
      </c>
      <c r="H81">
        <f>(10^(_10sept_0_107[[#This Row],[H_mag_adj]]/20)*COS(RADIANS(_10sept_0_107[[#This Row],[H_phase]])))*0.15</f>
        <v>-1.2862849169331355E-4</v>
      </c>
      <c r="I81">
        <f>(10^(_10sept_0_107[[#This Row],[H_mag_adj]]/20)*SIN(RADIANS(_10sept_0_107[[#This Row],[H_phase]])))*0.15</f>
        <v>-1.0158466161359842E-4</v>
      </c>
      <c r="J81">
        <f>(10^(_10sept_0_107[[#This Row],[V_mag_adj]]/20)*COS(RADIANS(_10sept_0_107[[#This Row],[V_phase]])))*0.15</f>
        <v>-1.2765974674854147E-4</v>
      </c>
      <c r="K81">
        <f>(10^(_10sept_0_107[[#This Row],[V_mag_adj]]/20)*SIN(RADIANS(_10sept_0_107[[#This Row],[V_phase]])))*0.15</f>
        <v>-1.0038617825642713E-4</v>
      </c>
    </row>
    <row r="82" spans="1:11" x14ac:dyDescent="0.25">
      <c r="A82">
        <v>-101</v>
      </c>
      <c r="B82">
        <v>-18.739999999999998</v>
      </c>
      <c r="C82">
        <v>-120.44</v>
      </c>
      <c r="D82">
        <v>-18.75</v>
      </c>
      <c r="E82">
        <v>-119.76</v>
      </c>
      <c r="F82">
        <f>_10sept_0_107[[#This Row],[H_mag]]-40</f>
        <v>-58.739999999999995</v>
      </c>
      <c r="G82">
        <f>_10sept_0_107[[#This Row],[V_mag]]-40</f>
        <v>-58.75</v>
      </c>
      <c r="H82">
        <f>(10^(_10sept_0_107[[#This Row],[H_mag_adj]]/20)*COS(RADIANS(_10sept_0_107[[#This Row],[H_phase]])))*0.15</f>
        <v>-8.7859175680212118E-5</v>
      </c>
      <c r="I82">
        <f>(10^(_10sept_0_107[[#This Row],[H_mag_adj]]/20)*SIN(RADIANS(_10sept_0_107[[#This Row],[H_phase]])))*0.15</f>
        <v>-1.4951309096894683E-4</v>
      </c>
      <c r="J82">
        <f>(10^(_10sept_0_107[[#This Row],[V_mag_adj]]/20)*COS(RADIANS(_10sept_0_107[[#This Row],[V_phase]])))*0.15</f>
        <v>-8.5979528025369059E-5</v>
      </c>
      <c r="K82">
        <f>(10^(_10sept_0_107[[#This Row],[V_mag_adj]]/20)*SIN(RADIANS(_10sept_0_107[[#This Row],[V_phase]])))*0.15</f>
        <v>-1.5037204854696082E-4</v>
      </c>
    </row>
    <row r="83" spans="1:11" x14ac:dyDescent="0.25">
      <c r="A83">
        <v>-100</v>
      </c>
      <c r="B83">
        <v>-17.93</v>
      </c>
      <c r="C83">
        <v>-99.18</v>
      </c>
      <c r="D83">
        <v>-17.98</v>
      </c>
      <c r="E83">
        <v>-98.81</v>
      </c>
      <c r="F83">
        <f>_10sept_0_107[[#This Row],[H_mag]]-40</f>
        <v>-57.93</v>
      </c>
      <c r="G83">
        <f>_10sept_0_107[[#This Row],[V_mag]]-40</f>
        <v>-57.980000000000004</v>
      </c>
      <c r="H83">
        <f>(10^(_10sept_0_107[[#This Row],[H_mag_adj]]/20)*COS(RADIANS(_10sept_0_107[[#This Row],[H_phase]])))*0.15</f>
        <v>-3.0370475938116414E-5</v>
      </c>
      <c r="I83">
        <f>(10^(_10sept_0_107[[#This Row],[H_mag_adj]]/20)*SIN(RADIANS(_10sept_0_107[[#This Row],[H_phase]])))*0.15</f>
        <v>-1.8792860607901954E-4</v>
      </c>
      <c r="J83">
        <f>(10^(_10sept_0_107[[#This Row],[V_mag_adj]]/20)*COS(RADIANS(_10sept_0_107[[#This Row],[V_phase]])))*0.15</f>
        <v>-2.8988906349919556E-5</v>
      </c>
      <c r="K83">
        <f>(10^(_10sept_0_107[[#This Row],[V_mag_adj]]/20)*SIN(RADIANS(_10sept_0_107[[#This Row],[V_phase]])))*0.15</f>
        <v>-1.8704101065618434E-4</v>
      </c>
    </row>
    <row r="84" spans="1:11" x14ac:dyDescent="0.25">
      <c r="A84">
        <v>-99</v>
      </c>
      <c r="B84">
        <v>-17.239999999999998</v>
      </c>
      <c r="C84">
        <v>-81.05</v>
      </c>
      <c r="D84">
        <v>-17.21</v>
      </c>
      <c r="E84">
        <v>-81.27</v>
      </c>
      <c r="F84">
        <f>_10sept_0_107[[#This Row],[H_mag]]-40</f>
        <v>-57.239999999999995</v>
      </c>
      <c r="G84">
        <f>_10sept_0_107[[#This Row],[V_mag]]-40</f>
        <v>-57.21</v>
      </c>
      <c r="H84">
        <f>(10^(_10sept_0_107[[#This Row],[H_mag_adj]]/20)*COS(RADIANS(_10sept_0_107[[#This Row],[H_phase]])))*0.15</f>
        <v>3.2064468662977049E-5</v>
      </c>
      <c r="I84">
        <f>(10^(_10sept_0_107[[#This Row],[H_mag_adj]]/20)*SIN(RADIANS(_10sept_0_107[[#This Row],[H_phase]])))*0.15</f>
        <v>-2.0359684477915563E-4</v>
      </c>
      <c r="J84">
        <f>(10^(_10sept_0_107[[#This Row],[V_mag_adj]]/20)*COS(RADIANS(_10sept_0_107[[#This Row],[V_phase]])))*0.15</f>
        <v>3.1390711106289104E-5</v>
      </c>
      <c r="K84">
        <f>(10^(_10sept_0_107[[#This Row],[V_mag_adj]]/20)*SIN(RADIANS(_10sept_0_107[[#This Row],[V_phase]])))*0.15</f>
        <v>-2.0442329748469399E-4</v>
      </c>
    </row>
    <row r="85" spans="1:11" x14ac:dyDescent="0.25">
      <c r="A85">
        <v>-98</v>
      </c>
      <c r="B85">
        <v>-16.53</v>
      </c>
      <c r="C85">
        <v>-63.82</v>
      </c>
      <c r="D85">
        <v>-16.53</v>
      </c>
      <c r="E85">
        <v>-63.06</v>
      </c>
      <c r="F85">
        <f>_10sept_0_107[[#This Row],[H_mag]]-40</f>
        <v>-56.53</v>
      </c>
      <c r="G85">
        <f>_10sept_0_107[[#This Row],[V_mag]]-40</f>
        <v>-56.53</v>
      </c>
      <c r="H85">
        <f>(10^(_10sept_0_107[[#This Row],[H_mag_adj]]/20)*COS(RADIANS(_10sept_0_107[[#This Row],[H_phase]])))*0.15</f>
        <v>9.867780986895829E-5</v>
      </c>
      <c r="I85">
        <f>(10^(_10sept_0_107[[#This Row],[H_mag_adj]]/20)*SIN(RADIANS(_10sept_0_107[[#This Row],[H_phase]])))*0.15</f>
        <v>-2.0071662207979239E-4</v>
      </c>
      <c r="J85">
        <f>(10^(_10sept_0_107[[#This Row],[V_mag_adj]]/20)*COS(RADIANS(_10sept_0_107[[#This Row],[V_phase]])))*0.15</f>
        <v>1.0133145698808286E-4</v>
      </c>
      <c r="K85">
        <f>(10^(_10sept_0_107[[#This Row],[V_mag_adj]]/20)*SIN(RADIANS(_10sept_0_107[[#This Row],[V_phase]])))*0.15</f>
        <v>-1.9939009093816273E-4</v>
      </c>
    </row>
    <row r="86" spans="1:11" x14ac:dyDescent="0.25">
      <c r="A86">
        <v>-97</v>
      </c>
      <c r="B86">
        <v>-15.99</v>
      </c>
      <c r="C86">
        <v>-47.44</v>
      </c>
      <c r="D86">
        <v>-16.010000000000002</v>
      </c>
      <c r="E86">
        <v>-47.2</v>
      </c>
      <c r="F86">
        <f>_10sept_0_107[[#This Row],[H_mag]]-40</f>
        <v>-55.99</v>
      </c>
      <c r="G86">
        <f>_10sept_0_107[[#This Row],[V_mag]]-40</f>
        <v>-56.010000000000005</v>
      </c>
      <c r="H86">
        <f>(10^(_10sept_0_107[[#This Row],[H_mag_adj]]/20)*COS(RADIANS(_10sept_0_107[[#This Row],[H_phase]])))*0.15</f>
        <v>1.6097943628916479E-4</v>
      </c>
      <c r="I86">
        <f>(10^(_10sept_0_107[[#This Row],[H_mag_adj]]/20)*SIN(RADIANS(_10sept_0_107[[#This Row],[H_phase]])))*0.15</f>
        <v>-1.7530930370803749E-4</v>
      </c>
      <c r="J86">
        <f>(10^(_10sept_0_107[[#This Row],[V_mag_adj]]/20)*COS(RADIANS(_10sept_0_107[[#This Row],[V_phase]])))*0.15</f>
        <v>1.6134042767096022E-4</v>
      </c>
      <c r="K86">
        <f>(10^(_10sept_0_107[[#This Row],[V_mag_adj]]/20)*SIN(RADIANS(_10sept_0_107[[#This Row],[V_phase]])))*0.15</f>
        <v>-1.7423181280172109E-4</v>
      </c>
    </row>
    <row r="87" spans="1:11" x14ac:dyDescent="0.25">
      <c r="A87">
        <v>-96</v>
      </c>
      <c r="B87">
        <v>-15.62</v>
      </c>
      <c r="C87">
        <v>-30.93</v>
      </c>
      <c r="D87">
        <v>-15.67</v>
      </c>
      <c r="E87">
        <v>-31.13</v>
      </c>
      <c r="F87">
        <f>_10sept_0_107[[#This Row],[H_mag]]-40</f>
        <v>-55.62</v>
      </c>
      <c r="G87">
        <f>_10sept_0_107[[#This Row],[V_mag]]-40</f>
        <v>-55.67</v>
      </c>
      <c r="H87">
        <f>(10^(_10sept_0_107[[#This Row],[H_mag_adj]]/20)*COS(RADIANS(_10sept_0_107[[#This Row],[H_phase]])))*0.15</f>
        <v>2.1304690253934081E-4</v>
      </c>
      <c r="I87">
        <f>(10^(_10sept_0_107[[#This Row],[H_mag_adj]]/20)*SIN(RADIANS(_10sept_0_107[[#This Row],[H_phase]])))*0.15</f>
        <v>-1.2765749561529854E-4</v>
      </c>
      <c r="J87">
        <f>(10^(_10sept_0_107[[#This Row],[V_mag_adj]]/20)*COS(RADIANS(_10sept_0_107[[#This Row],[V_phase]])))*0.15</f>
        <v>2.1137968850792617E-4</v>
      </c>
      <c r="K87">
        <f>(10^(_10sept_0_107[[#This Row],[V_mag_adj]]/20)*SIN(RADIANS(_10sept_0_107[[#This Row],[V_phase]])))*0.15</f>
        <v>-1.2766338160896402E-4</v>
      </c>
    </row>
    <row r="88" spans="1:11" x14ac:dyDescent="0.25">
      <c r="A88">
        <v>-95</v>
      </c>
      <c r="B88">
        <v>-15.43</v>
      </c>
      <c r="C88">
        <v>-15.54</v>
      </c>
      <c r="D88">
        <v>-15.4</v>
      </c>
      <c r="E88">
        <v>-15.2</v>
      </c>
      <c r="F88">
        <f>_10sept_0_107[[#This Row],[H_mag]]-40</f>
        <v>-55.43</v>
      </c>
      <c r="G88">
        <f>_10sept_0_107[[#This Row],[V_mag]]-40</f>
        <v>-55.4</v>
      </c>
      <c r="H88">
        <f>(10^(_10sept_0_107[[#This Row],[H_mag_adj]]/20)*COS(RADIANS(_10sept_0_107[[#This Row],[H_phase]])))*0.15</f>
        <v>2.4457810632138563E-4</v>
      </c>
      <c r="I88">
        <f>(10^(_10sept_0_107[[#This Row],[H_mag_adj]]/20)*SIN(RADIANS(_10sept_0_107[[#This Row],[H_phase]])))*0.15</f>
        <v>-6.8011427210013699E-5</v>
      </c>
      <c r="J88">
        <f>(10^(_10sept_0_107[[#This Row],[V_mag_adj]]/20)*COS(RADIANS(_10sept_0_107[[#This Row],[V_phase]])))*0.15</f>
        <v>2.4582497043877275E-4</v>
      </c>
      <c r="K88">
        <f>(10^(_10sept_0_107[[#This Row],[V_mag_adj]]/20)*SIN(RADIANS(_10sept_0_107[[#This Row],[V_phase]])))*0.15</f>
        <v>-6.6789166255650957E-5</v>
      </c>
    </row>
    <row r="89" spans="1:11" x14ac:dyDescent="0.25">
      <c r="A89">
        <v>-94</v>
      </c>
      <c r="B89">
        <v>-15.19</v>
      </c>
      <c r="C89">
        <v>1.75</v>
      </c>
      <c r="D89">
        <v>-15.21</v>
      </c>
      <c r="E89">
        <v>1.71</v>
      </c>
      <c r="F89">
        <f>_10sept_0_107[[#This Row],[H_mag]]-40</f>
        <v>-55.19</v>
      </c>
      <c r="G89">
        <f>_10sept_0_107[[#This Row],[V_mag]]-40</f>
        <v>-55.21</v>
      </c>
      <c r="H89">
        <f>(10^(_10sept_0_107[[#This Row],[H_mag_adj]]/20)*COS(RADIANS(_10sept_0_107[[#This Row],[H_phase]])))*0.15</f>
        <v>2.6084868571764146E-4</v>
      </c>
      <c r="I89">
        <f>(10^(_10sept_0_107[[#This Row],[H_mag_adj]]/20)*SIN(RADIANS(_10sept_0_107[[#This Row],[H_phase]])))*0.15</f>
        <v>7.9696481514790968E-6</v>
      </c>
      <c r="J89">
        <f>(10^(_10sept_0_107[[#This Row],[V_mag_adj]]/20)*COS(RADIANS(_10sept_0_107[[#This Row],[V_phase]])))*0.15</f>
        <v>2.6025423803451611E-4</v>
      </c>
      <c r="K89">
        <f>(10^(_10sept_0_107[[#This Row],[V_mag_adj]]/20)*SIN(RADIANS(_10sept_0_107[[#This Row],[V_phase]])))*0.15</f>
        <v>7.7696286437054996E-6</v>
      </c>
    </row>
    <row r="90" spans="1:11" x14ac:dyDescent="0.25">
      <c r="A90">
        <v>-93</v>
      </c>
      <c r="B90">
        <v>-15.01</v>
      </c>
      <c r="C90">
        <v>19.43</v>
      </c>
      <c r="D90">
        <v>-15.05</v>
      </c>
      <c r="E90">
        <v>18.93</v>
      </c>
      <c r="F90">
        <f>_10sept_0_107[[#This Row],[H_mag]]-40</f>
        <v>-55.01</v>
      </c>
      <c r="G90">
        <f>_10sept_0_107[[#This Row],[V_mag]]-40</f>
        <v>-55.05</v>
      </c>
      <c r="H90">
        <f>(10^(_10sept_0_107[[#This Row],[H_mag_adj]]/20)*COS(RADIANS(_10sept_0_107[[#This Row],[H_phase]])))*0.15</f>
        <v>2.5126114707070394E-4</v>
      </c>
      <c r="I90">
        <f>(10^(_10sept_0_107[[#This Row],[H_mag_adj]]/20)*SIN(RADIANS(_10sept_0_107[[#This Row],[H_phase]])))*0.15</f>
        <v>8.8630920104911638E-5</v>
      </c>
      <c r="J90">
        <f>(10^(_10sept_0_107[[#This Row],[V_mag_adj]]/20)*COS(RADIANS(_10sept_0_107[[#This Row],[V_phase]])))*0.15</f>
        <v>2.5086707089965149E-4</v>
      </c>
      <c r="K90">
        <f>(10^(_10sept_0_107[[#This Row],[V_mag_adj]]/20)*SIN(RADIANS(_10sept_0_107[[#This Row],[V_phase]])))*0.15</f>
        <v>8.6037773672487434E-5</v>
      </c>
    </row>
    <row r="91" spans="1:11" x14ac:dyDescent="0.25">
      <c r="A91">
        <v>-92</v>
      </c>
      <c r="B91">
        <v>-14.82</v>
      </c>
      <c r="C91">
        <v>35.950000000000003</v>
      </c>
      <c r="D91">
        <v>-14.85</v>
      </c>
      <c r="E91">
        <v>36.090000000000003</v>
      </c>
      <c r="F91">
        <f>_10sept_0_107[[#This Row],[H_mag]]-40</f>
        <v>-54.82</v>
      </c>
      <c r="G91">
        <f>_10sept_0_107[[#This Row],[V_mag]]-40</f>
        <v>-54.85</v>
      </c>
      <c r="H91">
        <f>(10^(_10sept_0_107[[#This Row],[H_mag_adj]]/20)*COS(RADIANS(_10sept_0_107[[#This Row],[H_phase]])))*0.15</f>
        <v>2.204570572287056E-4</v>
      </c>
      <c r="I91">
        <f>(10^(_10sept_0_107[[#This Row],[H_mag_adj]]/20)*SIN(RADIANS(_10sept_0_107[[#This Row],[H_phase]])))*0.15</f>
        <v>1.598776756085322E-4</v>
      </c>
      <c r="J91">
        <f>(10^(_10sept_0_107[[#This Row],[V_mag_adj]]/20)*COS(RADIANS(_10sept_0_107[[#This Row],[V_phase]])))*0.15</f>
        <v>2.193069755880037E-4</v>
      </c>
      <c r="K91">
        <f>(10^(_10sept_0_107[[#This Row],[V_mag_adj]]/20)*SIN(RADIANS(_10sept_0_107[[#This Row],[V_phase]])))*0.15</f>
        <v>1.5986277492331089E-4</v>
      </c>
    </row>
    <row r="92" spans="1:11" x14ac:dyDescent="0.25">
      <c r="A92">
        <v>-91</v>
      </c>
      <c r="B92">
        <v>-14.76</v>
      </c>
      <c r="C92">
        <v>50.83</v>
      </c>
      <c r="D92">
        <v>-14.77</v>
      </c>
      <c r="E92">
        <v>52.59</v>
      </c>
      <c r="F92">
        <f>_10sept_0_107[[#This Row],[H_mag]]-40</f>
        <v>-54.76</v>
      </c>
      <c r="G92">
        <f>_10sept_0_107[[#This Row],[V_mag]]-40</f>
        <v>-54.769999999999996</v>
      </c>
      <c r="H92">
        <f>(10^(_10sept_0_107[[#This Row],[H_mag_adj]]/20)*COS(RADIANS(_10sept_0_107[[#This Row],[H_phase]])))*0.15</f>
        <v>1.7320064648181958E-4</v>
      </c>
      <c r="I92">
        <f>(10^(_10sept_0_107[[#This Row],[H_mag_adj]]/20)*SIN(RADIANS(_10sept_0_107[[#This Row],[H_phase]])))*0.15</f>
        <v>2.1259214487876857E-4</v>
      </c>
      <c r="J92">
        <f>(10^(_10sept_0_107[[#This Row],[V_mag_adj]]/20)*COS(RADIANS(_10sept_0_107[[#This Row],[V_phase]])))*0.15</f>
        <v>1.6639792036651449E-4</v>
      </c>
      <c r="K92">
        <f>(10^(_10sept_0_107[[#This Row],[V_mag_adj]]/20)*SIN(RADIANS(_10sept_0_107[[#This Row],[V_phase]])))*0.15</f>
        <v>2.1756073857529285E-4</v>
      </c>
    </row>
    <row r="93" spans="1:11" x14ac:dyDescent="0.25">
      <c r="A93">
        <v>-90</v>
      </c>
      <c r="B93">
        <v>-14.74</v>
      </c>
      <c r="C93">
        <v>68.48</v>
      </c>
      <c r="D93">
        <v>-14.78</v>
      </c>
      <c r="E93">
        <v>67.83</v>
      </c>
      <c r="F93">
        <f>_10sept_0_107[[#This Row],[H_mag]]-40</f>
        <v>-54.74</v>
      </c>
      <c r="G93">
        <f>_10sept_0_107[[#This Row],[V_mag]]-40</f>
        <v>-54.78</v>
      </c>
      <c r="H93">
        <f>(10^(_10sept_0_107[[#This Row],[H_mag_adj]]/20)*COS(RADIANS(_10sept_0_107[[#This Row],[H_phase]])))*0.15</f>
        <v>1.0082108042986581E-4</v>
      </c>
      <c r="I93">
        <f>(10^(_10sept_0_107[[#This Row],[H_mag_adj]]/20)*SIN(RADIANS(_10sept_0_107[[#This Row],[H_phase]])))*0.15</f>
        <v>2.5568745167805785E-4</v>
      </c>
      <c r="J93">
        <f>(10^(_10sept_0_107[[#This Row],[V_mag_adj]]/20)*COS(RADIANS(_10sept_0_107[[#This Row],[V_phase]])))*0.15</f>
        <v>1.0323868441115103E-4</v>
      </c>
      <c r="K93">
        <f>(10^(_10sept_0_107[[#This Row],[V_mag_adj]]/20)*SIN(RADIANS(_10sept_0_107[[#This Row],[V_phase]])))*0.15</f>
        <v>2.533577974568884E-4</v>
      </c>
    </row>
    <row r="94" spans="1:11" x14ac:dyDescent="0.25">
      <c r="A94">
        <v>-89</v>
      </c>
      <c r="B94">
        <v>-14.84</v>
      </c>
      <c r="C94">
        <v>85.59</v>
      </c>
      <c r="D94">
        <v>-14.82</v>
      </c>
      <c r="E94">
        <v>86.05</v>
      </c>
      <c r="F94">
        <f>_10sept_0_107[[#This Row],[H_mag]]-40</f>
        <v>-54.84</v>
      </c>
      <c r="G94">
        <f>_10sept_0_107[[#This Row],[V_mag]]-40</f>
        <v>-54.82</v>
      </c>
      <c r="H94">
        <f>(10^(_10sept_0_107[[#This Row],[H_mag_adj]]/20)*COS(RADIANS(_10sept_0_107[[#This Row],[H_phase]])))*0.15</f>
        <v>2.0891918421183113E-5</v>
      </c>
      <c r="I94">
        <f>(10^(_10sept_0_107[[#This Row],[H_mag_adj]]/20)*SIN(RADIANS(_10sept_0_107[[#This Row],[H_phase]])))*0.15</f>
        <v>2.7089660148317524E-4</v>
      </c>
      <c r="J94">
        <f>(10^(_10sept_0_107[[#This Row],[V_mag_adj]]/20)*COS(RADIANS(_10sept_0_107[[#This Row],[V_phase]])))*0.15</f>
        <v>1.8759516856077148E-5</v>
      </c>
      <c r="K94">
        <f>(10^(_10sept_0_107[[#This Row],[V_mag_adj]]/20)*SIN(RADIANS(_10sept_0_107[[#This Row],[V_phase]])))*0.15</f>
        <v>2.7168044789284044E-4</v>
      </c>
    </row>
    <row r="95" spans="1:11" x14ac:dyDescent="0.25">
      <c r="A95">
        <v>-88</v>
      </c>
      <c r="B95">
        <v>-14.93</v>
      </c>
      <c r="C95">
        <v>104.85</v>
      </c>
      <c r="D95">
        <v>-14.95</v>
      </c>
      <c r="E95">
        <v>104.54</v>
      </c>
      <c r="F95">
        <f>_10sept_0_107[[#This Row],[H_mag]]-40</f>
        <v>-54.93</v>
      </c>
      <c r="G95">
        <f>_10sept_0_107[[#This Row],[V_mag]]-40</f>
        <v>-54.95</v>
      </c>
      <c r="H95">
        <f>(10^(_10sept_0_107[[#This Row],[H_mag_adj]]/20)*COS(RADIANS(_10sept_0_107[[#This Row],[H_phase]])))*0.15</f>
        <v>-6.8916284928149558E-5</v>
      </c>
      <c r="I95">
        <f>(10^(_10sept_0_107[[#This Row],[H_mag_adj]]/20)*SIN(RADIANS(_10sept_0_107[[#This Row],[H_phase]])))*0.15</f>
        <v>2.5991904083985299E-4</v>
      </c>
      <c r="J95">
        <f>(10^(_10sept_0_107[[#This Row],[V_mag_adj]]/20)*COS(RADIANS(_10sept_0_107[[#This Row],[V_phase]])))*0.15</f>
        <v>-6.7353719368890266E-5</v>
      </c>
      <c r="K95">
        <f>(10^(_10sept_0_107[[#This Row],[V_mag_adj]]/20)*SIN(RADIANS(_10sept_0_107[[#This Row],[V_phase]])))*0.15</f>
        <v>2.5968946157908139E-4</v>
      </c>
    </row>
    <row r="96" spans="1:11" x14ac:dyDescent="0.25">
      <c r="A96">
        <v>-87</v>
      </c>
      <c r="B96">
        <v>-14.95</v>
      </c>
      <c r="C96">
        <v>123.77</v>
      </c>
      <c r="D96">
        <v>-14.9</v>
      </c>
      <c r="E96">
        <v>124.4</v>
      </c>
      <c r="F96">
        <f>_10sept_0_107[[#This Row],[H_mag]]-40</f>
        <v>-54.95</v>
      </c>
      <c r="G96">
        <f>_10sept_0_107[[#This Row],[V_mag]]-40</f>
        <v>-54.9</v>
      </c>
      <c r="H96">
        <f>(10^(_10sept_0_107[[#This Row],[H_mag_adj]]/20)*COS(RADIANS(_10sept_0_107[[#This Row],[H_phase]])))*0.15</f>
        <v>-1.4912725486066427E-4</v>
      </c>
      <c r="I96">
        <f>(10^(_10sept_0_107[[#This Row],[H_mag_adj]]/20)*SIN(RADIANS(_10sept_0_107[[#This Row],[H_phase]])))*0.15</f>
        <v>2.230161470068454E-4</v>
      </c>
      <c r="J96">
        <f>(10^(_10sept_0_107[[#This Row],[V_mag_adj]]/20)*COS(RADIANS(_10sept_0_107[[#This Row],[V_phase]])))*0.15</f>
        <v>-1.5244540657028796E-4</v>
      </c>
      <c r="K96">
        <f>(10^(_10sept_0_107[[#This Row],[V_mag_adj]]/20)*SIN(RADIANS(_10sept_0_107[[#This Row],[V_phase]])))*0.15</f>
        <v>2.2264090105994871E-4</v>
      </c>
    </row>
    <row r="97" spans="1:11" x14ac:dyDescent="0.25">
      <c r="A97">
        <v>-86</v>
      </c>
      <c r="B97">
        <v>-14.65</v>
      </c>
      <c r="C97">
        <v>145.75</v>
      </c>
      <c r="D97">
        <v>-14.6</v>
      </c>
      <c r="E97">
        <v>144.71</v>
      </c>
      <c r="F97">
        <f>_10sept_0_107[[#This Row],[H_mag]]-40</f>
        <v>-54.65</v>
      </c>
      <c r="G97">
        <f>_10sept_0_107[[#This Row],[V_mag]]-40</f>
        <v>-54.6</v>
      </c>
      <c r="H97">
        <f>(10^(_10sept_0_107[[#This Row],[H_mag_adj]]/20)*COS(RADIANS(_10sept_0_107[[#This Row],[H_phase]])))*0.15</f>
        <v>-2.2955210212432335E-4</v>
      </c>
      <c r="I97">
        <f>(10^(_10sept_0_107[[#This Row],[H_mag_adj]]/20)*SIN(RADIANS(_10sept_0_107[[#This Row],[H_phase]])))*0.15</f>
        <v>1.5629646311818917E-4</v>
      </c>
      <c r="J97">
        <f>(10^(_10sept_0_107[[#This Row],[V_mag_adj]]/20)*COS(RADIANS(_10sept_0_107[[#This Row],[V_phase]])))*0.15</f>
        <v>-2.2798606293358394E-4</v>
      </c>
      <c r="K97">
        <f>(10^(_10sept_0_107[[#This Row],[V_mag_adj]]/20)*SIN(RADIANS(_10sept_0_107[[#This Row],[V_phase]])))*0.15</f>
        <v>1.6136339876150174E-4</v>
      </c>
    </row>
    <row r="98" spans="1:11" x14ac:dyDescent="0.25">
      <c r="A98">
        <v>-85</v>
      </c>
      <c r="B98">
        <v>-14.11</v>
      </c>
      <c r="C98">
        <v>165.65</v>
      </c>
      <c r="D98">
        <v>-14.18</v>
      </c>
      <c r="E98">
        <v>165.2</v>
      </c>
      <c r="F98">
        <f>_10sept_0_107[[#This Row],[H_mag]]-40</f>
        <v>-54.11</v>
      </c>
      <c r="G98">
        <f>_10sept_0_107[[#This Row],[V_mag]]-40</f>
        <v>-54.18</v>
      </c>
      <c r="H98">
        <f>(10^(_10sept_0_107[[#This Row],[H_mag_adj]]/20)*COS(RADIANS(_10sept_0_107[[#This Row],[H_phase]])))*0.15</f>
        <v>-2.8630260944808E-4</v>
      </c>
      <c r="I98">
        <f>(10^(_10sept_0_107[[#This Row],[H_mag_adj]]/20)*SIN(RADIANS(_10sept_0_107[[#This Row],[H_phase]])))*0.15</f>
        <v>7.3243758581301497E-5</v>
      </c>
      <c r="J98">
        <f>(10^(_10sept_0_107[[#This Row],[V_mag_adj]]/20)*COS(RADIANS(_10sept_0_107[[#This Row],[V_phase]])))*0.15</f>
        <v>-2.8342516426742406E-4</v>
      </c>
      <c r="K98">
        <f>(10^(_10sept_0_107[[#This Row],[V_mag_adj]]/20)*SIN(RADIANS(_10sept_0_107[[#This Row],[V_phase]])))*0.15</f>
        <v>7.4884158531654855E-5</v>
      </c>
    </row>
    <row r="99" spans="1:11" x14ac:dyDescent="0.25">
      <c r="A99">
        <v>-84</v>
      </c>
      <c r="B99">
        <v>-13.48</v>
      </c>
      <c r="C99">
        <v>-176.1</v>
      </c>
      <c r="D99">
        <v>-13.56</v>
      </c>
      <c r="E99">
        <v>-176.29</v>
      </c>
      <c r="F99">
        <f>_10sept_0_107[[#This Row],[H_mag]]-40</f>
        <v>-53.480000000000004</v>
      </c>
      <c r="G99">
        <f>_10sept_0_107[[#This Row],[V_mag]]-40</f>
        <v>-53.56</v>
      </c>
      <c r="H99">
        <f>(10^(_10sept_0_107[[#This Row],[H_mag_adj]]/20)*COS(RADIANS(_10sept_0_107[[#This Row],[H_phase]])))*0.15</f>
        <v>-3.1701834023006593E-4</v>
      </c>
      <c r="I99">
        <f>(10^(_10sept_0_107[[#This Row],[H_mag_adj]]/20)*SIN(RADIANS(_10sept_0_107[[#This Row],[H_phase]])))*0.15</f>
        <v>-2.1612142252183861E-5</v>
      </c>
      <c r="J99">
        <f>(10^(_10sept_0_107[[#This Row],[V_mag_adj]]/20)*COS(RADIANS(_10sept_0_107[[#This Row],[V_phase]])))*0.15</f>
        <v>-3.1418118290912526E-4</v>
      </c>
      <c r="K99">
        <f>(10^(_10sept_0_107[[#This Row],[V_mag_adj]]/20)*SIN(RADIANS(_10sept_0_107[[#This Row],[V_phase]])))*0.15</f>
        <v>-2.0372250607067637E-5</v>
      </c>
    </row>
    <row r="100" spans="1:11" x14ac:dyDescent="0.25">
      <c r="A100">
        <v>-83</v>
      </c>
      <c r="B100">
        <v>-12.86</v>
      </c>
      <c r="C100">
        <v>-159.16</v>
      </c>
      <c r="D100">
        <v>-12.89</v>
      </c>
      <c r="E100">
        <v>-158.6</v>
      </c>
      <c r="F100">
        <f>_10sept_0_107[[#This Row],[H_mag]]-40</f>
        <v>-52.86</v>
      </c>
      <c r="G100">
        <f>_10sept_0_107[[#This Row],[V_mag]]-40</f>
        <v>-52.89</v>
      </c>
      <c r="H100">
        <f>(10^(_10sept_0_107[[#This Row],[H_mag_adj]]/20)*COS(RADIANS(_10sept_0_107[[#This Row],[H_phase]])))*0.15</f>
        <v>-3.1893824305336449E-4</v>
      </c>
      <c r="I100">
        <f>(10^(_10sept_0_107[[#This Row],[H_mag_adj]]/20)*SIN(RADIANS(_10sept_0_107[[#This Row],[H_phase]])))*0.15</f>
        <v>-1.2140813114001343E-4</v>
      </c>
      <c r="J100">
        <f>(10^(_10sept_0_107[[#This Row],[V_mag_adj]]/20)*COS(RADIANS(_10sept_0_107[[#This Row],[V_phase]])))*0.15</f>
        <v>-3.1664087452623412E-4</v>
      </c>
      <c r="K100">
        <f>(10^(_10sept_0_107[[#This Row],[V_mag_adj]]/20)*SIN(RADIANS(_10sept_0_107[[#This Row],[V_phase]])))*0.15</f>
        <v>-1.2409020181024561E-4</v>
      </c>
    </row>
    <row r="101" spans="1:11" x14ac:dyDescent="0.25">
      <c r="A101">
        <v>-82</v>
      </c>
      <c r="B101">
        <v>-12.25</v>
      </c>
      <c r="C101">
        <v>-142.18</v>
      </c>
      <c r="D101">
        <v>-12.27</v>
      </c>
      <c r="E101">
        <v>-141.94999999999999</v>
      </c>
      <c r="F101">
        <f>_10sept_0_107[[#This Row],[H_mag]]-40</f>
        <v>-52.25</v>
      </c>
      <c r="G101">
        <f>_10sept_0_107[[#This Row],[V_mag]]-40</f>
        <v>-52.269999999999996</v>
      </c>
      <c r="H101">
        <f>(10^(_10sept_0_107[[#This Row],[H_mag_adj]]/20)*COS(RADIANS(_10sept_0_107[[#This Row],[H_phase]])))*0.15</f>
        <v>-2.8919176715682196E-4</v>
      </c>
      <c r="I101">
        <f>(10^(_10sept_0_107[[#This Row],[H_mag_adj]]/20)*SIN(RADIANS(_10sept_0_107[[#This Row],[H_phase]])))*0.15</f>
        <v>-2.2448185695673011E-4</v>
      </c>
      <c r="J101">
        <f>(10^(_10sept_0_107[[#This Row],[V_mag_adj]]/20)*COS(RADIANS(_10sept_0_107[[#This Row],[V_phase]])))*0.15</f>
        <v>-2.8762526687843874E-4</v>
      </c>
      <c r="K101">
        <f>(10^(_10sept_0_107[[#This Row],[V_mag_adj]]/20)*SIN(RADIANS(_10sept_0_107[[#This Row],[V_phase]])))*0.15</f>
        <v>-2.2512197556792842E-4</v>
      </c>
    </row>
    <row r="102" spans="1:11" x14ac:dyDescent="0.25">
      <c r="A102">
        <v>-81</v>
      </c>
      <c r="B102">
        <v>-11.74</v>
      </c>
      <c r="C102">
        <v>-125.14</v>
      </c>
      <c r="D102">
        <v>-11.77</v>
      </c>
      <c r="E102">
        <v>-125.13</v>
      </c>
      <c r="F102">
        <f>_10sept_0_107[[#This Row],[H_mag]]-40</f>
        <v>-51.74</v>
      </c>
      <c r="G102">
        <f>_10sept_0_107[[#This Row],[V_mag]]-40</f>
        <v>-51.769999999999996</v>
      </c>
      <c r="H102">
        <f>(10^(_10sept_0_107[[#This Row],[H_mag_adj]]/20)*COS(RADIANS(_10sept_0_107[[#This Row],[H_phase]])))*0.15</f>
        <v>-2.2345709738727707E-4</v>
      </c>
      <c r="I102">
        <f>(10^(_10sept_0_107[[#This Row],[H_mag_adj]]/20)*SIN(RADIANS(_10sept_0_107[[#This Row],[H_phase]])))*0.15</f>
        <v>-3.1747592467141697E-4</v>
      </c>
      <c r="J102">
        <f>(10^(_10sept_0_107[[#This Row],[V_mag_adj]]/20)*COS(RADIANS(_10sept_0_107[[#This Row],[V_phase]])))*0.15</f>
        <v>-2.2263141287817023E-4</v>
      </c>
      <c r="K102">
        <f>(10^(_10sept_0_107[[#This Row],[V_mag_adj]]/20)*SIN(RADIANS(_10sept_0_107[[#This Row],[V_phase]])))*0.15</f>
        <v>-3.1642015445489796E-4</v>
      </c>
    </row>
    <row r="103" spans="1:11" x14ac:dyDescent="0.25">
      <c r="A103">
        <v>-80</v>
      </c>
      <c r="B103">
        <v>-11.37</v>
      </c>
      <c r="C103">
        <v>-109.83</v>
      </c>
      <c r="D103">
        <v>-11.37</v>
      </c>
      <c r="E103">
        <v>-109.47</v>
      </c>
      <c r="F103">
        <f>_10sept_0_107[[#This Row],[H_mag]]-40</f>
        <v>-51.37</v>
      </c>
      <c r="G103">
        <f>_10sept_0_107[[#This Row],[V_mag]]-40</f>
        <v>-51.37</v>
      </c>
      <c r="H103">
        <f>(10^(_10sept_0_107[[#This Row],[H_mag_adj]]/20)*COS(RADIANS(_10sept_0_107[[#This Row],[H_phase]])))*0.15</f>
        <v>-1.3743146446155321E-4</v>
      </c>
      <c r="I103">
        <f>(10^(_10sept_0_107[[#This Row],[H_mag_adj]]/20)*SIN(RADIANS(_10sept_0_107[[#This Row],[H_phase]])))*0.15</f>
        <v>-3.8110435891397352E-4</v>
      </c>
      <c r="J103">
        <f>(10^(_10sept_0_107[[#This Row],[V_mag_adj]]/20)*COS(RADIANS(_10sept_0_107[[#This Row],[V_phase]])))*0.15</f>
        <v>-1.3503421812914633E-4</v>
      </c>
      <c r="K103">
        <f>(10^(_10sept_0_107[[#This Row],[V_mag_adj]]/20)*SIN(RADIANS(_10sept_0_107[[#This Row],[V_phase]])))*0.15</f>
        <v>-3.8196033791681571E-4</v>
      </c>
    </row>
    <row r="104" spans="1:11" x14ac:dyDescent="0.25">
      <c r="A104">
        <v>-79</v>
      </c>
      <c r="B104">
        <v>-10.98</v>
      </c>
      <c r="C104">
        <v>-93.3</v>
      </c>
      <c r="D104">
        <v>-10.99</v>
      </c>
      <c r="E104">
        <v>-92.61</v>
      </c>
      <c r="F104">
        <f>_10sept_0_107[[#This Row],[H_mag]]-40</f>
        <v>-50.980000000000004</v>
      </c>
      <c r="G104">
        <f>_10sept_0_107[[#This Row],[V_mag]]-40</f>
        <v>-50.99</v>
      </c>
      <c r="H104">
        <f>(10^(_10sept_0_107[[#This Row],[H_mag_adj]]/20)*COS(RADIANS(_10sept_0_107[[#This Row],[H_phase]])))*0.15</f>
        <v>-2.4391720055038348E-5</v>
      </c>
      <c r="I104">
        <f>(10^(_10sept_0_107[[#This Row],[H_mag_adj]]/20)*SIN(RADIANS(_10sept_0_107[[#This Row],[H_phase]])))*0.15</f>
        <v>-4.2302937088109E-4</v>
      </c>
      <c r="J104">
        <f>(10^(_10sept_0_107[[#This Row],[V_mag_adj]]/20)*COS(RADIANS(_10sept_0_107[[#This Row],[V_phase]])))*0.15</f>
        <v>-1.9273426145276086E-5</v>
      </c>
      <c r="K104">
        <f>(10^(_10sept_0_107[[#This Row],[V_mag_adj]]/20)*SIN(RADIANS(_10sept_0_107[[#This Row],[V_phase]])))*0.15</f>
        <v>-4.2280537944605065E-4</v>
      </c>
    </row>
    <row r="105" spans="1:11" x14ac:dyDescent="0.25">
      <c r="A105">
        <v>-78</v>
      </c>
      <c r="B105">
        <v>-10.56</v>
      </c>
      <c r="C105">
        <v>-76.06</v>
      </c>
      <c r="D105">
        <v>-10.55</v>
      </c>
      <c r="E105">
        <v>-75.739999999999995</v>
      </c>
      <c r="F105">
        <f>_10sept_0_107[[#This Row],[H_mag]]-40</f>
        <v>-50.56</v>
      </c>
      <c r="G105">
        <f>_10sept_0_107[[#This Row],[V_mag]]-40</f>
        <v>-50.55</v>
      </c>
      <c r="H105">
        <f>(10^(_10sept_0_107[[#This Row],[H_mag_adj]]/20)*COS(RADIANS(_10sept_0_107[[#This Row],[H_phase]])))*0.15</f>
        <v>1.0713670466268289E-4</v>
      </c>
      <c r="I105">
        <f>(10^(_10sept_0_107[[#This Row],[H_mag_adj]]/20)*SIN(RADIANS(_10sept_0_107[[#This Row],[H_phase]])))*0.15</f>
        <v>-4.3162691389783599E-4</v>
      </c>
      <c r="J105">
        <f>(10^(_10sept_0_107[[#This Row],[V_mag_adj]]/20)*COS(RADIANS(_10sept_0_107[[#This Row],[V_phase]])))*0.15</f>
        <v>1.0967187239189573E-4</v>
      </c>
      <c r="K105">
        <f>(10^(_10sept_0_107[[#This Row],[V_mag_adj]]/20)*SIN(RADIANS(_10sept_0_107[[#This Row],[V_phase]])))*0.15</f>
        <v>-4.3151833892994513E-4</v>
      </c>
    </row>
    <row r="106" spans="1:11" x14ac:dyDescent="0.25">
      <c r="A106">
        <v>-77</v>
      </c>
      <c r="B106">
        <v>-10.050000000000001</v>
      </c>
      <c r="C106">
        <v>-58.43</v>
      </c>
      <c r="D106">
        <v>-10.09</v>
      </c>
      <c r="E106">
        <v>-58.99</v>
      </c>
      <c r="F106">
        <f>_10sept_0_107[[#This Row],[H_mag]]-40</f>
        <v>-50.05</v>
      </c>
      <c r="G106">
        <f>_10sept_0_107[[#This Row],[V_mag]]-40</f>
        <v>-50.09</v>
      </c>
      <c r="H106">
        <f>(10^(_10sept_0_107[[#This Row],[H_mag_adj]]/20)*COS(RADIANS(_10sept_0_107[[#This Row],[H_phase]])))*0.15</f>
        <v>2.4691133106282916E-4</v>
      </c>
      <c r="I106">
        <f>(10^(_10sept_0_107[[#This Row],[H_mag_adj]]/20)*SIN(RADIANS(_10sept_0_107[[#This Row],[H_phase]])))*0.15</f>
        <v>-4.0181991101809921E-4</v>
      </c>
      <c r="J106">
        <f>(10^(_10sept_0_107[[#This Row],[V_mag_adj]]/20)*COS(RADIANS(_10sept_0_107[[#This Row],[V_phase]])))*0.15</f>
        <v>2.4185591895903113E-4</v>
      </c>
      <c r="K106">
        <f>(10^(_10sept_0_107[[#This Row],[V_mag_adj]]/20)*SIN(RADIANS(_10sept_0_107[[#This Row],[V_phase]])))*0.15</f>
        <v>-4.0235675858799687E-4</v>
      </c>
    </row>
    <row r="107" spans="1:11" x14ac:dyDescent="0.25">
      <c r="A107">
        <v>-76</v>
      </c>
      <c r="B107">
        <v>-9.52</v>
      </c>
      <c r="C107">
        <v>-41.62</v>
      </c>
      <c r="D107">
        <v>-9.5399999999999991</v>
      </c>
      <c r="E107">
        <v>-42.03</v>
      </c>
      <c r="F107">
        <f>_10sept_0_107[[#This Row],[H_mag]]-40</f>
        <v>-49.519999999999996</v>
      </c>
      <c r="G107">
        <f>_10sept_0_107[[#This Row],[V_mag]]-40</f>
        <v>-49.54</v>
      </c>
      <c r="H107">
        <f>(10^(_10sept_0_107[[#This Row],[H_mag_adj]]/20)*COS(RADIANS(_10sept_0_107[[#This Row],[H_phase]])))*0.15</f>
        <v>3.7474941980272406E-4</v>
      </c>
      <c r="I107">
        <f>(10^(_10sept_0_107[[#This Row],[H_mag_adj]]/20)*SIN(RADIANS(_10sept_0_107[[#This Row],[H_phase]])))*0.15</f>
        <v>-3.3295210332440873E-4</v>
      </c>
      <c r="J107">
        <f>(10^(_10sept_0_107[[#This Row],[V_mag_adj]]/20)*COS(RADIANS(_10sept_0_107[[#This Row],[V_phase]])))*0.15</f>
        <v>3.7150089214367049E-4</v>
      </c>
      <c r="K107">
        <f>(10^(_10sept_0_107[[#This Row],[V_mag_adj]]/20)*SIN(RADIANS(_10sept_0_107[[#This Row],[V_phase]])))*0.15</f>
        <v>-3.3485328992681988E-4</v>
      </c>
    </row>
    <row r="108" spans="1:11" x14ac:dyDescent="0.25">
      <c r="A108">
        <v>-75</v>
      </c>
      <c r="B108">
        <v>-8.94</v>
      </c>
      <c r="C108">
        <v>-25.78</v>
      </c>
      <c r="D108">
        <v>-8.9600000000000009</v>
      </c>
      <c r="E108">
        <v>-25.89</v>
      </c>
      <c r="F108">
        <f>_10sept_0_107[[#This Row],[H_mag]]-40</f>
        <v>-48.94</v>
      </c>
      <c r="G108">
        <f>_10sept_0_107[[#This Row],[V_mag]]-40</f>
        <v>-48.96</v>
      </c>
      <c r="H108">
        <f>(10^(_10sept_0_107[[#This Row],[H_mag_adj]]/20)*COS(RADIANS(_10sept_0_107[[#This Row],[H_phase]])))*0.15</f>
        <v>4.8257055230008038E-4</v>
      </c>
      <c r="I108">
        <f>(10^(_10sept_0_107[[#This Row],[H_mag_adj]]/20)*SIN(RADIANS(_10sept_0_107[[#This Row],[H_phase]])))*0.15</f>
        <v>-2.3307594049010633E-4</v>
      </c>
      <c r="J108">
        <f>(10^(_10sept_0_107[[#This Row],[V_mag_adj]]/20)*COS(RADIANS(_10sept_0_107[[#This Row],[V_phase]])))*0.15</f>
        <v>4.8101333928064484E-4</v>
      </c>
      <c r="K108">
        <f>(10^(_10sept_0_107[[#This Row],[V_mag_adj]]/20)*SIN(RADIANS(_10sept_0_107[[#This Row],[V_phase]])))*0.15</f>
        <v>-2.3346378971053532E-4</v>
      </c>
    </row>
    <row r="109" spans="1:11" x14ac:dyDescent="0.25">
      <c r="A109">
        <v>-74</v>
      </c>
      <c r="B109">
        <v>-8.39</v>
      </c>
      <c r="C109">
        <v>-10.28</v>
      </c>
      <c r="D109">
        <v>-8.42</v>
      </c>
      <c r="E109">
        <v>-10.3</v>
      </c>
      <c r="F109">
        <f>_10sept_0_107[[#This Row],[H_mag]]-40</f>
        <v>-48.39</v>
      </c>
      <c r="G109">
        <f>_10sept_0_107[[#This Row],[V_mag]]-40</f>
        <v>-48.42</v>
      </c>
      <c r="H109">
        <f>(10^(_10sept_0_107[[#This Row],[H_mag_adj]]/20)*COS(RADIANS(_10sept_0_107[[#This Row],[H_phase]])))*0.15</f>
        <v>5.6177594360365987E-4</v>
      </c>
      <c r="I109">
        <f>(10^(_10sept_0_107[[#This Row],[H_mag_adj]]/20)*SIN(RADIANS(_10sept_0_107[[#This Row],[H_phase]])))*0.15</f>
        <v>-1.0188943142342139E-4</v>
      </c>
      <c r="J109">
        <f>(10^(_10sept_0_107[[#This Row],[V_mag_adj]]/20)*COS(RADIANS(_10sept_0_107[[#This Row],[V_phase]])))*0.15</f>
        <v>5.598035075693869E-4</v>
      </c>
      <c r="K109">
        <f>(10^(_10sept_0_107[[#This Row],[V_mag_adj]]/20)*SIN(RADIANS(_10sept_0_107[[#This Row],[V_phase]])))*0.15</f>
        <v>-1.0173353931017864E-4</v>
      </c>
    </row>
    <row r="110" spans="1:11" x14ac:dyDescent="0.25">
      <c r="A110">
        <v>-73</v>
      </c>
      <c r="B110">
        <v>-7.91</v>
      </c>
      <c r="C110">
        <v>5.27</v>
      </c>
      <c r="D110">
        <v>-7.92</v>
      </c>
      <c r="E110">
        <v>5.68</v>
      </c>
      <c r="F110">
        <f>_10sept_0_107[[#This Row],[H_mag]]-40</f>
        <v>-47.91</v>
      </c>
      <c r="G110">
        <f>_10sept_0_107[[#This Row],[V_mag]]-40</f>
        <v>-47.92</v>
      </c>
      <c r="H110">
        <f>(10^(_10sept_0_107[[#This Row],[H_mag_adj]]/20)*COS(RADIANS(_10sept_0_107[[#This Row],[H_phase]])))*0.15</f>
        <v>6.0082995053501527E-4</v>
      </c>
      <c r="I110">
        <f>(10^(_10sept_0_107[[#This Row],[H_mag_adj]]/20)*SIN(RADIANS(_10sept_0_107[[#This Row],[H_phase]])))*0.15</f>
        <v>5.5420023545476734E-5</v>
      </c>
      <c r="J110">
        <f>(10^(_10sept_0_107[[#This Row],[V_mag_adj]]/20)*COS(RADIANS(_10sept_0_107[[#This Row],[V_phase]])))*0.15</f>
        <v>5.9972713451362559E-4</v>
      </c>
      <c r="K110">
        <f>(10^(_10sept_0_107[[#This Row],[V_mag_adj]]/20)*SIN(RADIANS(_10sept_0_107[[#This Row],[V_phase]])))*0.15</f>
        <v>5.9649303550294171E-5</v>
      </c>
    </row>
    <row r="111" spans="1:11" x14ac:dyDescent="0.25">
      <c r="A111">
        <v>-72</v>
      </c>
      <c r="B111">
        <v>-7.5</v>
      </c>
      <c r="C111">
        <v>20.43</v>
      </c>
      <c r="D111">
        <v>-7.54</v>
      </c>
      <c r="E111">
        <v>19.940000000000001</v>
      </c>
      <c r="F111">
        <f>_10sept_0_107[[#This Row],[H_mag]]-40</f>
        <v>-47.5</v>
      </c>
      <c r="G111">
        <f>_10sept_0_107[[#This Row],[V_mag]]-40</f>
        <v>-47.54</v>
      </c>
      <c r="H111">
        <f>(10^(_10sept_0_107[[#This Row],[H_mag_adj]]/20)*COS(RADIANS(_10sept_0_107[[#This Row],[H_phase]])))*0.15</f>
        <v>5.927572783352115E-4</v>
      </c>
      <c r="I111">
        <f>(10^(_10sept_0_107[[#This Row],[H_mag_adj]]/20)*SIN(RADIANS(_10sept_0_107[[#This Row],[H_phase]])))*0.15</f>
        <v>2.2079781756029635E-4</v>
      </c>
      <c r="J111">
        <f>(10^(_10sept_0_107[[#This Row],[V_mag_adj]]/20)*COS(RADIANS(_10sept_0_107[[#This Row],[V_phase]])))*0.15</f>
        <v>5.9189181817791657E-4</v>
      </c>
      <c r="K111">
        <f>(10^(_10sept_0_107[[#This Row],[V_mag_adj]]/20)*SIN(RADIANS(_10sept_0_107[[#This Row],[V_phase]])))*0.15</f>
        <v>2.1472933198949954E-4</v>
      </c>
    </row>
    <row r="112" spans="1:11" x14ac:dyDescent="0.25">
      <c r="A112">
        <v>-71</v>
      </c>
      <c r="B112">
        <v>-7.14</v>
      </c>
      <c r="C112">
        <v>34.82</v>
      </c>
      <c r="D112">
        <v>-7.15</v>
      </c>
      <c r="E112">
        <v>34.57</v>
      </c>
      <c r="F112">
        <f>_10sept_0_107[[#This Row],[H_mag]]-40</f>
        <v>-47.14</v>
      </c>
      <c r="G112">
        <f>_10sept_0_107[[#This Row],[V_mag]]-40</f>
        <v>-47.15</v>
      </c>
      <c r="H112">
        <f>(10^(_10sept_0_107[[#This Row],[H_mag_adj]]/20)*COS(RADIANS(_10sept_0_107[[#This Row],[H_phase]])))*0.15</f>
        <v>5.4126249587586601E-4</v>
      </c>
      <c r="I112">
        <f>(10^(_10sept_0_107[[#This Row],[H_mag_adj]]/20)*SIN(RADIANS(_10sept_0_107[[#This Row],[H_phase]])))*0.15</f>
        <v>3.7646750442373527E-4</v>
      </c>
      <c r="J112">
        <f>(10^(_10sept_0_107[[#This Row],[V_mag_adj]]/20)*COS(RADIANS(_10sept_0_107[[#This Row],[V_phase]])))*0.15</f>
        <v>5.4227531055726073E-4</v>
      </c>
      <c r="K112">
        <f>(10^(_10sept_0_107[[#This Row],[V_mag_adj]]/20)*SIN(RADIANS(_10sept_0_107[[#This Row],[V_phase]])))*0.15</f>
        <v>3.7367177178372255E-4</v>
      </c>
    </row>
    <row r="113" spans="1:11" x14ac:dyDescent="0.25">
      <c r="A113">
        <v>-70</v>
      </c>
      <c r="B113">
        <v>-6.79</v>
      </c>
      <c r="C113">
        <v>49.61</v>
      </c>
      <c r="D113">
        <v>-6.86</v>
      </c>
      <c r="E113">
        <v>49.48</v>
      </c>
      <c r="F113">
        <f>_10sept_0_107[[#This Row],[H_mag]]-40</f>
        <v>-46.79</v>
      </c>
      <c r="G113">
        <f>_10sept_0_107[[#This Row],[V_mag]]-40</f>
        <v>-46.86</v>
      </c>
      <c r="H113">
        <f>(10^(_10sept_0_107[[#This Row],[H_mag_adj]]/20)*COS(RADIANS(_10sept_0_107[[#This Row],[H_phase]])))*0.15</f>
        <v>4.447925835039278E-4</v>
      </c>
      <c r="I113">
        <f>(10^(_10sept_0_107[[#This Row],[H_mag_adj]]/20)*SIN(RADIANS(_10sept_0_107[[#This Row],[H_phase]])))*0.15</f>
        <v>5.2281436497704601E-4</v>
      </c>
      <c r="J113">
        <f>(10^(_10sept_0_107[[#This Row],[V_mag_adj]]/20)*COS(RADIANS(_10sept_0_107[[#This Row],[V_phase]])))*0.15</f>
        <v>4.4239795431888219E-4</v>
      </c>
      <c r="K113">
        <f>(10^(_10sept_0_107[[#This Row],[V_mag_adj]]/20)*SIN(RADIANS(_10sept_0_107[[#This Row],[V_phase]])))*0.15</f>
        <v>5.1761547552233984E-4</v>
      </c>
    </row>
    <row r="114" spans="1:11" x14ac:dyDescent="0.25">
      <c r="A114">
        <v>-69</v>
      </c>
      <c r="B114">
        <v>-6.49</v>
      </c>
      <c r="C114">
        <v>64.42</v>
      </c>
      <c r="D114">
        <v>-6.53</v>
      </c>
      <c r="E114">
        <v>63.51</v>
      </c>
      <c r="F114">
        <f>_10sept_0_107[[#This Row],[H_mag]]-40</f>
        <v>-46.49</v>
      </c>
      <c r="G114">
        <f>_10sept_0_107[[#This Row],[V_mag]]-40</f>
        <v>-46.53</v>
      </c>
      <c r="H114">
        <f>(10^(_10sept_0_107[[#This Row],[H_mag_adj]]/20)*COS(RADIANS(_10sept_0_107[[#This Row],[H_phase]])))*0.15</f>
        <v>3.0679243869166395E-4</v>
      </c>
      <c r="I114">
        <f>(10^(_10sept_0_107[[#This Row],[H_mag_adj]]/20)*SIN(RADIANS(_10sept_0_107[[#This Row],[H_phase]])))*0.15</f>
        <v>6.4089923733200345E-4</v>
      </c>
      <c r="J114">
        <f>(10^(_10sept_0_107[[#This Row],[V_mag_adj]]/20)*COS(RADIANS(_10sept_0_107[[#This Row],[V_phase]])))*0.15</f>
        <v>3.1547622440453583E-4</v>
      </c>
      <c r="K114">
        <f>(10^(_10sept_0_107[[#This Row],[V_mag_adj]]/20)*SIN(RADIANS(_10sept_0_107[[#This Row],[V_phase]])))*0.15</f>
        <v>6.3302407318523331E-4</v>
      </c>
    </row>
    <row r="115" spans="1:11" x14ac:dyDescent="0.25">
      <c r="A115">
        <v>-68</v>
      </c>
      <c r="B115">
        <v>-6.18</v>
      </c>
      <c r="C115">
        <v>78.86</v>
      </c>
      <c r="D115">
        <v>-6.2</v>
      </c>
      <c r="E115">
        <v>78.33</v>
      </c>
      <c r="F115">
        <f>_10sept_0_107[[#This Row],[H_mag]]-40</f>
        <v>-46.18</v>
      </c>
      <c r="G115">
        <f>_10sept_0_107[[#This Row],[V_mag]]-40</f>
        <v>-46.2</v>
      </c>
      <c r="H115">
        <f>(10^(_10sept_0_107[[#This Row],[H_mag_adj]]/20)*COS(RADIANS(_10sept_0_107[[#This Row],[H_phase]])))*0.15</f>
        <v>1.422702504662466E-4</v>
      </c>
      <c r="I115">
        <f>(10^(_10sept_0_107[[#This Row],[H_mag_adj]]/20)*SIN(RADIANS(_10sept_0_107[[#This Row],[H_phase]])))*0.15</f>
        <v>7.224872990487472E-4</v>
      </c>
      <c r="J115">
        <f>(10^(_10sept_0_107[[#This Row],[V_mag_adj]]/20)*COS(RADIANS(_10sept_0_107[[#This Row],[V_phase]])))*0.15</f>
        <v>1.4860468375413118E-4</v>
      </c>
      <c r="K115">
        <f>(10^(_10sept_0_107[[#This Row],[V_mag_adj]]/20)*SIN(RADIANS(_10sept_0_107[[#This Row],[V_phase]])))*0.15</f>
        <v>7.1948179597938321E-4</v>
      </c>
    </row>
    <row r="116" spans="1:11" x14ac:dyDescent="0.25">
      <c r="A116">
        <v>-67</v>
      </c>
      <c r="B116">
        <v>-5.87</v>
      </c>
      <c r="C116">
        <v>92.74</v>
      </c>
      <c r="D116">
        <v>-5.88</v>
      </c>
      <c r="E116">
        <v>92.27</v>
      </c>
      <c r="F116">
        <f>_10sept_0_107[[#This Row],[H_mag]]-40</f>
        <v>-45.87</v>
      </c>
      <c r="G116">
        <f>_10sept_0_107[[#This Row],[V_mag]]-40</f>
        <v>-45.88</v>
      </c>
      <c r="H116">
        <f>(10^(_10sept_0_107[[#This Row],[H_mag_adj]]/20)*COS(RADIANS(_10sept_0_107[[#This Row],[H_phase]])))*0.15</f>
        <v>-3.6479900255268079E-5</v>
      </c>
      <c r="I116">
        <f>(10^(_10sept_0_107[[#This Row],[H_mag_adj]]/20)*SIN(RADIANS(_10sept_0_107[[#This Row],[H_phase]])))*0.15</f>
        <v>7.6224479190533745E-4</v>
      </c>
      <c r="J116">
        <f>(10^(_10sept_0_107[[#This Row],[V_mag_adj]]/20)*COS(RADIANS(_10sept_0_107[[#This Row],[V_phase]])))*0.15</f>
        <v>-3.0191233838505643E-5</v>
      </c>
      <c r="K116">
        <f>(10^(_10sept_0_107[[#This Row],[V_mag_adj]]/20)*SIN(RADIANS(_10sept_0_107[[#This Row],[V_phase]])))*0.15</f>
        <v>7.6164101274294068E-4</v>
      </c>
    </row>
    <row r="117" spans="1:11" x14ac:dyDescent="0.25">
      <c r="A117">
        <v>-66</v>
      </c>
      <c r="B117">
        <v>-5.56</v>
      </c>
      <c r="C117">
        <v>107.19</v>
      </c>
      <c r="D117">
        <v>-5.58</v>
      </c>
      <c r="E117">
        <v>107.16</v>
      </c>
      <c r="F117">
        <f>_10sept_0_107[[#This Row],[H_mag]]-40</f>
        <v>-45.56</v>
      </c>
      <c r="G117">
        <f>_10sept_0_107[[#This Row],[V_mag]]-40</f>
        <v>-45.58</v>
      </c>
      <c r="H117">
        <f>(10^(_10sept_0_107[[#This Row],[H_mag_adj]]/20)*COS(RADIANS(_10sept_0_107[[#This Row],[H_phase]])))*0.15</f>
        <v>-2.3372731221192331E-4</v>
      </c>
      <c r="I117">
        <f>(10^(_10sept_0_107[[#This Row],[H_mag_adj]]/20)*SIN(RADIANS(_10sept_0_107[[#This Row],[H_phase]])))*0.15</f>
        <v>7.555177223414611E-4</v>
      </c>
      <c r="J117">
        <f>(10^(_10sept_0_107[[#This Row],[V_mag_adj]]/20)*COS(RADIANS(_10sept_0_107[[#This Row],[V_phase]])))*0.15</f>
        <v>-2.3279504403694363E-4</v>
      </c>
      <c r="K117">
        <f>(10^(_10sept_0_107[[#This Row],[V_mag_adj]]/20)*SIN(RADIANS(_10sept_0_107[[#This Row],[V_phase]])))*0.15</f>
        <v>7.5390207433686433E-4</v>
      </c>
    </row>
    <row r="118" spans="1:11" x14ac:dyDescent="0.25">
      <c r="A118">
        <v>-65</v>
      </c>
      <c r="B118">
        <v>-5.24</v>
      </c>
      <c r="C118">
        <v>121.65</v>
      </c>
      <c r="D118">
        <v>-5.26</v>
      </c>
      <c r="E118">
        <v>121.17</v>
      </c>
      <c r="F118">
        <f>_10sept_0_107[[#This Row],[H_mag]]-40</f>
        <v>-45.24</v>
      </c>
      <c r="G118">
        <f>_10sept_0_107[[#This Row],[V_mag]]-40</f>
        <v>-45.26</v>
      </c>
      <c r="H118">
        <f>(10^(_10sept_0_107[[#This Row],[H_mag_adj]]/20)*COS(RADIANS(_10sept_0_107[[#This Row],[H_phase]])))*0.15</f>
        <v>-4.3055269100370771E-4</v>
      </c>
      <c r="I118">
        <f>(10^(_10sept_0_107[[#This Row],[H_mag_adj]]/20)*SIN(RADIANS(_10sept_0_107[[#This Row],[H_phase]])))*0.15</f>
        <v>6.9848688141317867E-4</v>
      </c>
      <c r="J118">
        <f>(10^(_10sept_0_107[[#This Row],[V_mag_adj]]/20)*COS(RADIANS(_10sept_0_107[[#This Row],[V_phase]])))*0.15</f>
        <v>-4.2370926985974889E-4</v>
      </c>
      <c r="K118">
        <f>(10^(_10sept_0_107[[#This Row],[V_mag_adj]]/20)*SIN(RADIANS(_10sept_0_107[[#This Row],[V_phase]])))*0.15</f>
        <v>7.0045460328024541E-4</v>
      </c>
    </row>
    <row r="119" spans="1:11" x14ac:dyDescent="0.25">
      <c r="A119">
        <v>-64</v>
      </c>
      <c r="B119">
        <v>-4.92</v>
      </c>
      <c r="C119">
        <v>136.88</v>
      </c>
      <c r="D119">
        <v>-4.95</v>
      </c>
      <c r="E119">
        <v>136.58000000000001</v>
      </c>
      <c r="F119">
        <f>_10sept_0_107[[#This Row],[H_mag]]-40</f>
        <v>-44.92</v>
      </c>
      <c r="G119">
        <f>_10sept_0_107[[#This Row],[V_mag]]-40</f>
        <v>-44.95</v>
      </c>
      <c r="H119">
        <f>(10^(_10sept_0_107[[#This Row],[H_mag_adj]]/20)*COS(RADIANS(_10sept_0_107[[#This Row],[H_phase]])))*0.15</f>
        <v>-6.2139640838526286E-4</v>
      </c>
      <c r="I119">
        <f>(10^(_10sept_0_107[[#This Row],[H_mag_adj]]/20)*SIN(RADIANS(_10sept_0_107[[#This Row],[H_phase]])))*0.15</f>
        <v>5.8189946011718164E-4</v>
      </c>
      <c r="J119">
        <f>(10^(_10sept_0_107[[#This Row],[V_mag_adj]]/20)*COS(RADIANS(_10sept_0_107[[#This Row],[V_phase]])))*0.15</f>
        <v>-6.1620909539675131E-4</v>
      </c>
      <c r="K119">
        <f>(10^(_10sept_0_107[[#This Row],[V_mag_adj]]/20)*SIN(RADIANS(_10sept_0_107[[#This Row],[V_phase]])))*0.15</f>
        <v>5.8312755931346687E-4</v>
      </c>
    </row>
    <row r="120" spans="1:11" x14ac:dyDescent="0.25">
      <c r="A120">
        <v>-63</v>
      </c>
      <c r="B120">
        <v>-4.6500000000000004</v>
      </c>
      <c r="C120">
        <v>151.04</v>
      </c>
      <c r="D120">
        <v>-4.67</v>
      </c>
      <c r="E120">
        <v>150.66</v>
      </c>
      <c r="F120">
        <f>_10sept_0_107[[#This Row],[H_mag]]-40</f>
        <v>-44.65</v>
      </c>
      <c r="G120">
        <f>_10sept_0_107[[#This Row],[V_mag]]-40</f>
        <v>-44.67</v>
      </c>
      <c r="H120">
        <f>(10^(_10sept_0_107[[#This Row],[H_mag_adj]]/20)*COS(RADIANS(_10sept_0_107[[#This Row],[H_phase]])))*0.15</f>
        <v>-7.6838423013136155E-4</v>
      </c>
      <c r="I120">
        <f>(10^(_10sept_0_107[[#This Row],[H_mag_adj]]/20)*SIN(RADIANS(_10sept_0_107[[#This Row],[H_phase]])))*0.15</f>
        <v>4.2522134778835816E-4</v>
      </c>
      <c r="J120">
        <f>(10^(_10sept_0_107[[#This Row],[V_mag_adj]]/20)*COS(RADIANS(_10sept_0_107[[#This Row],[V_phase]])))*0.15</f>
        <v>-7.6378646708032464E-4</v>
      </c>
      <c r="K120">
        <f>(10^(_10sept_0_107[[#This Row],[V_mag_adj]]/20)*SIN(RADIANS(_10sept_0_107[[#This Row],[V_phase]])))*0.15</f>
        <v>4.2931839449794634E-4</v>
      </c>
    </row>
    <row r="121" spans="1:11" x14ac:dyDescent="0.25">
      <c r="A121">
        <v>-62</v>
      </c>
      <c r="B121">
        <v>-4.3499999999999996</v>
      </c>
      <c r="C121">
        <v>165.61</v>
      </c>
      <c r="D121">
        <v>-4.3899999999999997</v>
      </c>
      <c r="E121">
        <v>165.11</v>
      </c>
      <c r="F121">
        <f>_10sept_0_107[[#This Row],[H_mag]]-40</f>
        <v>-44.35</v>
      </c>
      <c r="G121">
        <f>_10sept_0_107[[#This Row],[V_mag]]-40</f>
        <v>-44.39</v>
      </c>
      <c r="H121">
        <f>(10^(_10sept_0_107[[#This Row],[H_mag_adj]]/20)*COS(RADIANS(_10sept_0_107[[#This Row],[H_phase]])))*0.15</f>
        <v>-8.8053703788027783E-4</v>
      </c>
      <c r="I121">
        <f>(10^(_10sept_0_107[[#This Row],[H_mag_adj]]/20)*SIN(RADIANS(_10sept_0_107[[#This Row],[H_phase]])))*0.15</f>
        <v>2.2591967829676705E-4</v>
      </c>
      <c r="J121">
        <f>(10^(_10sept_0_107[[#This Row],[V_mag_adj]]/20)*COS(RADIANS(_10sept_0_107[[#This Row],[V_phase]])))*0.15</f>
        <v>-8.7449552568957616E-4</v>
      </c>
      <c r="K121">
        <f>(10^(_10sept_0_107[[#This Row],[V_mag_adj]]/20)*SIN(RADIANS(_10sept_0_107[[#This Row],[V_phase]])))*0.15</f>
        <v>2.3252184163025832E-4</v>
      </c>
    </row>
    <row r="122" spans="1:11" x14ac:dyDescent="0.25">
      <c r="A122">
        <v>-61</v>
      </c>
      <c r="B122">
        <v>-4.09</v>
      </c>
      <c r="C122">
        <v>179.58</v>
      </c>
      <c r="D122">
        <v>-4.12</v>
      </c>
      <c r="E122">
        <v>179.11</v>
      </c>
      <c r="F122">
        <f>_10sept_0_107[[#This Row],[H_mag]]-40</f>
        <v>-44.09</v>
      </c>
      <c r="G122">
        <f>_10sept_0_107[[#This Row],[V_mag]]-40</f>
        <v>-44.12</v>
      </c>
      <c r="H122">
        <f>(10^(_10sept_0_107[[#This Row],[H_mag_adj]]/20)*COS(RADIANS(_10sept_0_107[[#This Row],[H_phase]])))*0.15</f>
        <v>-9.3665485951101041E-4</v>
      </c>
      <c r="I122">
        <f>(10^(_10sept_0_107[[#This Row],[H_mag_adj]]/20)*SIN(RADIANS(_10sept_0_107[[#This Row],[H_phase]])))*0.15</f>
        <v>6.8661617100993974E-6</v>
      </c>
      <c r="J122">
        <f>(10^(_10sept_0_107[[#This Row],[V_mag_adj]]/20)*COS(RADIANS(_10sept_0_107[[#This Row],[V_phase]])))*0.15</f>
        <v>-9.3333781507756155E-4</v>
      </c>
      <c r="K122">
        <f>(10^(_10sept_0_107[[#This Row],[V_mag_adj]]/20)*SIN(RADIANS(_10sept_0_107[[#This Row],[V_phase]])))*0.15</f>
        <v>1.4499104106178623E-5</v>
      </c>
    </row>
    <row r="123" spans="1:11" x14ac:dyDescent="0.25">
      <c r="A123">
        <v>-60</v>
      </c>
      <c r="B123">
        <v>-3.83</v>
      </c>
      <c r="C123">
        <v>-166.1</v>
      </c>
      <c r="D123">
        <v>-3.84</v>
      </c>
      <c r="E123">
        <v>-166.37</v>
      </c>
      <c r="F123">
        <f>_10sept_0_107[[#This Row],[H_mag]]-40</f>
        <v>-43.83</v>
      </c>
      <c r="G123">
        <f>_10sept_0_107[[#This Row],[V_mag]]-40</f>
        <v>-43.84</v>
      </c>
      <c r="H123">
        <f>(10^(_10sept_0_107[[#This Row],[H_mag_adj]]/20)*COS(RADIANS(_10sept_0_107[[#This Row],[H_phase]])))*0.15</f>
        <v>-9.3687934109697711E-4</v>
      </c>
      <c r="I123">
        <f>(10^(_10sept_0_107[[#This Row],[H_mag_adj]]/20)*SIN(RADIANS(_10sept_0_107[[#This Row],[H_phase]])))*0.15</f>
        <v>-2.3185419679204932E-4</v>
      </c>
      <c r="J123">
        <f>(10^(_10sept_0_107[[#This Row],[V_mag_adj]]/20)*COS(RADIANS(_10sept_0_107[[#This Row],[V_phase]])))*0.15</f>
        <v>-9.3688227505208906E-4</v>
      </c>
      <c r="K123">
        <f>(10^(_10sept_0_107[[#This Row],[V_mag_adj]]/20)*SIN(RADIANS(_10sept_0_107[[#This Row],[V_phase]])))*0.15</f>
        <v>-2.2717500340284613E-4</v>
      </c>
    </row>
    <row r="124" spans="1:11" x14ac:dyDescent="0.25">
      <c r="A124">
        <v>-59</v>
      </c>
      <c r="B124">
        <v>-3.57</v>
      </c>
      <c r="C124">
        <v>-152.19999999999999</v>
      </c>
      <c r="D124">
        <v>-3.58</v>
      </c>
      <c r="E124">
        <v>-152.75</v>
      </c>
      <c r="F124">
        <f>_10sept_0_107[[#This Row],[H_mag]]-40</f>
        <v>-43.57</v>
      </c>
      <c r="G124">
        <f>_10sept_0_107[[#This Row],[V_mag]]-40</f>
        <v>-43.58</v>
      </c>
      <c r="H124">
        <f>(10^(_10sept_0_107[[#This Row],[H_mag_adj]]/20)*COS(RADIANS(_10sept_0_107[[#This Row],[H_phase]])))*0.15</f>
        <v>-8.7968837686496935E-4</v>
      </c>
      <c r="I124">
        <f>(10^(_10sept_0_107[[#This Row],[H_mag_adj]]/20)*SIN(RADIANS(_10sept_0_107[[#This Row],[H_phase]])))*0.15</f>
        <v>-4.6380706586228329E-4</v>
      </c>
      <c r="J124">
        <f>(10^(_10sept_0_107[[#This Row],[V_mag_adj]]/20)*COS(RADIANS(_10sept_0_107[[#This Row],[V_phase]])))*0.15</f>
        <v>-8.8308273474842875E-4</v>
      </c>
      <c r="K124">
        <f>(10^(_10sept_0_107[[#This Row],[V_mag_adj]]/20)*SIN(RADIANS(_10sept_0_107[[#This Row],[V_phase]])))*0.15</f>
        <v>-4.5481749480748263E-4</v>
      </c>
    </row>
    <row r="125" spans="1:11" x14ac:dyDescent="0.25">
      <c r="A125">
        <v>-58</v>
      </c>
      <c r="B125">
        <v>-3.32</v>
      </c>
      <c r="C125">
        <v>-138.25</v>
      </c>
      <c r="D125">
        <v>-3.34</v>
      </c>
      <c r="E125">
        <v>-138.66</v>
      </c>
      <c r="F125">
        <f>_10sept_0_107[[#This Row],[H_mag]]-40</f>
        <v>-43.32</v>
      </c>
      <c r="G125">
        <f>_10sept_0_107[[#This Row],[V_mag]]-40</f>
        <v>-43.34</v>
      </c>
      <c r="H125">
        <f>(10^(_10sept_0_107[[#This Row],[H_mag_adj]]/20)*COS(RADIANS(_10sept_0_107[[#This Row],[H_phase]])))*0.15</f>
        <v>-7.6359572258154229E-4</v>
      </c>
      <c r="I125">
        <f>(10^(_10sept_0_107[[#This Row],[H_mag_adj]]/20)*SIN(RADIANS(_10sept_0_107[[#This Row],[H_phase]])))*0.15</f>
        <v>-6.8153523964783276E-4</v>
      </c>
      <c r="J125">
        <f>(10^(_10sept_0_107[[#This Row],[V_mag_adj]]/20)*COS(RADIANS(_10sept_0_107[[#This Row],[V_phase]])))*0.15</f>
        <v>-7.66685701456433E-4</v>
      </c>
      <c r="K125">
        <f>(10^(_10sept_0_107[[#This Row],[V_mag_adj]]/20)*SIN(RADIANS(_10sept_0_107[[#This Row],[V_phase]])))*0.15</f>
        <v>-6.744987802723612E-4</v>
      </c>
    </row>
    <row r="126" spans="1:11" x14ac:dyDescent="0.25">
      <c r="A126">
        <v>-57</v>
      </c>
      <c r="B126">
        <v>-3.08</v>
      </c>
      <c r="C126">
        <v>-123.52</v>
      </c>
      <c r="D126">
        <v>-3.12</v>
      </c>
      <c r="E126">
        <v>-123.64</v>
      </c>
      <c r="F126">
        <f>_10sept_0_107[[#This Row],[H_mag]]-40</f>
        <v>-43.08</v>
      </c>
      <c r="G126">
        <f>_10sept_0_107[[#This Row],[V_mag]]-40</f>
        <v>-43.12</v>
      </c>
      <c r="H126">
        <f>(10^(_10sept_0_107[[#This Row],[H_mag_adj]]/20)*COS(RADIANS(_10sept_0_107[[#This Row],[H_phase]])))*0.15</f>
        <v>-5.8104491925630439E-4</v>
      </c>
      <c r="I126">
        <f>(10^(_10sept_0_107[[#This Row],[H_mag_adj]]/20)*SIN(RADIANS(_10sept_0_107[[#This Row],[H_phase]])))*0.15</f>
        <v>-8.7719767275665932E-4</v>
      </c>
      <c r="J126">
        <f>(10^(_10sept_0_107[[#This Row],[V_mag_adj]]/20)*COS(RADIANS(_10sept_0_107[[#This Row],[V_phase]])))*0.15</f>
        <v>-5.8020274784616459E-4</v>
      </c>
      <c r="K126">
        <f>(10^(_10sept_0_107[[#This Row],[V_mag_adj]]/20)*SIN(RADIANS(_10sept_0_107[[#This Row],[V_phase]])))*0.15</f>
        <v>-8.7195405505357908E-4</v>
      </c>
    </row>
    <row r="127" spans="1:11" x14ac:dyDescent="0.25">
      <c r="A127">
        <v>-56</v>
      </c>
      <c r="B127">
        <v>-2.87</v>
      </c>
      <c r="C127">
        <v>-110.3</v>
      </c>
      <c r="D127">
        <v>-2.87</v>
      </c>
      <c r="E127">
        <v>-110.69</v>
      </c>
      <c r="F127">
        <f>_10sept_0_107[[#This Row],[H_mag]]-40</f>
        <v>-42.87</v>
      </c>
      <c r="G127">
        <f>_10sept_0_107[[#This Row],[V_mag]]-40</f>
        <v>-42.87</v>
      </c>
      <c r="H127">
        <f>(10^(_10sept_0_107[[#This Row],[H_mag_adj]]/20)*COS(RADIANS(_10sept_0_107[[#This Row],[H_phase]])))*0.15</f>
        <v>-3.7397294972557762E-4</v>
      </c>
      <c r="I127">
        <f>(10^(_10sept_0_107[[#This Row],[H_mag_adj]]/20)*SIN(RADIANS(_10sept_0_107[[#This Row],[H_phase]])))*0.15</f>
        <v>-1.0109802489345224E-3</v>
      </c>
      <c r="J127">
        <f>(10^(_10sept_0_107[[#This Row],[V_mag_adj]]/20)*COS(RADIANS(_10sept_0_107[[#This Row],[V_phase]])))*0.15</f>
        <v>-3.8084575737088074E-4</v>
      </c>
      <c r="K127">
        <f>(10^(_10sept_0_107[[#This Row],[V_mag_adj]]/20)*SIN(RADIANS(_10sept_0_107[[#This Row],[V_phase]])))*0.15</f>
        <v>-1.0084112950352938E-3</v>
      </c>
    </row>
    <row r="128" spans="1:11" x14ac:dyDescent="0.25">
      <c r="A128">
        <v>-55</v>
      </c>
      <c r="B128">
        <v>-2.66</v>
      </c>
      <c r="C128">
        <v>-97.57</v>
      </c>
      <c r="D128">
        <v>-2.67</v>
      </c>
      <c r="E128">
        <v>-97.85</v>
      </c>
      <c r="F128">
        <f>_10sept_0_107[[#This Row],[H_mag]]-40</f>
        <v>-42.66</v>
      </c>
      <c r="G128">
        <f>_10sept_0_107[[#This Row],[V_mag]]-40</f>
        <v>-42.67</v>
      </c>
      <c r="H128">
        <f>(10^(_10sept_0_107[[#This Row],[H_mag_adj]]/20)*COS(RADIANS(_10sept_0_107[[#This Row],[H_phase]])))*0.15</f>
        <v>-1.4547898341047736E-4</v>
      </c>
      <c r="I128">
        <f>(10^(_10sept_0_107[[#This Row],[H_mag_adj]]/20)*SIN(RADIANS(_10sept_0_107[[#This Row],[H_phase]])))*0.15</f>
        <v>-1.094686196491719E-3</v>
      </c>
      <c r="J128">
        <f>(10^(_10sept_0_107[[#This Row],[V_mag_adj]]/20)*COS(RADIANS(_10sept_0_107[[#This Row],[V_phase]])))*0.15</f>
        <v>-1.5065332497694953E-4</v>
      </c>
      <c r="K128">
        <f>(10^(_10sept_0_107[[#This Row],[V_mag_adj]]/20)*SIN(RADIANS(_10sept_0_107[[#This Row],[V_phase]])))*0.15</f>
        <v>-1.0927034374893054E-3</v>
      </c>
    </row>
    <row r="129" spans="1:11" x14ac:dyDescent="0.25">
      <c r="A129">
        <v>-54</v>
      </c>
      <c r="B129">
        <v>-2.46</v>
      </c>
      <c r="C129">
        <v>-83.46</v>
      </c>
      <c r="D129">
        <v>-2.4900000000000002</v>
      </c>
      <c r="E129">
        <v>-83.72</v>
      </c>
      <c r="F129">
        <f>_10sept_0_107[[#This Row],[H_mag]]-40</f>
        <v>-42.46</v>
      </c>
      <c r="G129">
        <f>_10sept_0_107[[#This Row],[V_mag]]-40</f>
        <v>-42.49</v>
      </c>
      <c r="H129">
        <f>(10^(_10sept_0_107[[#This Row],[H_mag_adj]]/20)*COS(RADIANS(_10sept_0_107[[#This Row],[H_phase]])))*0.15</f>
        <v>1.2870721600973038E-4</v>
      </c>
      <c r="I129">
        <f>(10^(_10sept_0_107[[#This Row],[H_mag_adj]]/20)*SIN(RADIANS(_10sept_0_107[[#This Row],[H_phase]])))*0.15</f>
        <v>-1.1226797471747016E-3</v>
      </c>
      <c r="J129">
        <f>(10^(_10sept_0_107[[#This Row],[V_mag_adj]]/20)*COS(RADIANS(_10sept_0_107[[#This Row],[V_phase]])))*0.15</f>
        <v>1.2318514720295338E-4</v>
      </c>
      <c r="K129">
        <f>(10^(_10sept_0_107[[#This Row],[V_mag_adj]]/20)*SIN(RADIANS(_10sept_0_107[[#This Row],[V_phase]])))*0.15</f>
        <v>-1.1193793571068669E-3</v>
      </c>
    </row>
    <row r="130" spans="1:11" x14ac:dyDescent="0.25">
      <c r="A130">
        <v>-53</v>
      </c>
      <c r="B130">
        <v>-2.2999999999999998</v>
      </c>
      <c r="C130">
        <v>-70.150000000000006</v>
      </c>
      <c r="D130">
        <v>-2.34</v>
      </c>
      <c r="E130">
        <v>-69.94</v>
      </c>
      <c r="F130">
        <f>_10sept_0_107[[#This Row],[H_mag]]-40</f>
        <v>-42.3</v>
      </c>
      <c r="G130">
        <f>_10sept_0_107[[#This Row],[V_mag]]-40</f>
        <v>-42.34</v>
      </c>
      <c r="H130">
        <f>(10^(_10sept_0_107[[#This Row],[H_mag_adj]]/20)*COS(RADIANS(_10sept_0_107[[#This Row],[H_phase]])))*0.15</f>
        <v>3.9084659401024949E-4</v>
      </c>
      <c r="I130">
        <f>(10^(_10sept_0_107[[#This Row],[H_mag_adj]]/20)*SIN(RADIANS(_10sept_0_107[[#This Row],[H_phase]])))*0.15</f>
        <v>-1.0826528365550341E-3</v>
      </c>
      <c r="J130">
        <f>(10^(_10sept_0_107[[#This Row],[V_mag_adj]]/20)*COS(RADIANS(_10sept_0_107[[#This Row],[V_phase]])))*0.15</f>
        <v>3.9299809300508837E-4</v>
      </c>
      <c r="K130">
        <f>(10^(_10sept_0_107[[#This Row],[V_mag_adj]]/20)*SIN(RADIANS(_10sept_0_107[[#This Row],[V_phase]])))*0.15</f>
        <v>-1.07624531753234E-3</v>
      </c>
    </row>
    <row r="131" spans="1:11" x14ac:dyDescent="0.25">
      <c r="A131">
        <v>-52</v>
      </c>
      <c r="B131">
        <v>-2.17</v>
      </c>
      <c r="C131">
        <v>-56.88</v>
      </c>
      <c r="D131">
        <v>-2.21</v>
      </c>
      <c r="E131">
        <v>-56.73</v>
      </c>
      <c r="F131">
        <f>_10sept_0_107[[#This Row],[H_mag]]-40</f>
        <v>-42.17</v>
      </c>
      <c r="G131">
        <f>_10sept_0_107[[#This Row],[V_mag]]-40</f>
        <v>-42.21</v>
      </c>
      <c r="H131">
        <f>(10^(_10sept_0_107[[#This Row],[H_mag_adj]]/20)*COS(RADIANS(_10sept_0_107[[#This Row],[H_phase]])))*0.15</f>
        <v>6.384067295369081E-4</v>
      </c>
      <c r="I131">
        <f>(10^(_10sept_0_107[[#This Row],[H_mag_adj]]/20)*SIN(RADIANS(_10sept_0_107[[#This Row],[H_phase]])))*0.15</f>
        <v>-9.7856711024646805E-4</v>
      </c>
      <c r="J131">
        <f>(10^(_10sept_0_107[[#This Row],[V_mag_adj]]/20)*COS(RADIANS(_10sept_0_107[[#This Row],[V_phase]])))*0.15</f>
        <v>6.380214483315235E-4</v>
      </c>
      <c r="K131">
        <f>(10^(_10sept_0_107[[#This Row],[V_mag_adj]]/20)*SIN(RADIANS(_10sept_0_107[[#This Row],[V_phase]])))*0.15</f>
        <v>-9.724040008177254E-4</v>
      </c>
    </row>
    <row r="132" spans="1:11" x14ac:dyDescent="0.25">
      <c r="A132">
        <v>-51</v>
      </c>
      <c r="B132">
        <v>-2.08</v>
      </c>
      <c r="C132">
        <v>-44.19</v>
      </c>
      <c r="D132">
        <v>-2.1</v>
      </c>
      <c r="E132">
        <v>-43.97</v>
      </c>
      <c r="F132">
        <f>_10sept_0_107[[#This Row],[H_mag]]-40</f>
        <v>-42.08</v>
      </c>
      <c r="G132">
        <f>_10sept_0_107[[#This Row],[V_mag]]-40</f>
        <v>-42.1</v>
      </c>
      <c r="H132">
        <f>(10^(_10sept_0_107[[#This Row],[H_mag_adj]]/20)*COS(RADIANS(_10sept_0_107[[#This Row],[H_phase]])))*0.15</f>
        <v>8.4650584966598861E-4</v>
      </c>
      <c r="I132">
        <f>(10^(_10sept_0_107[[#This Row],[H_mag_adj]]/20)*SIN(RADIANS(_10sept_0_107[[#This Row],[H_phase]])))*0.15</f>
        <v>-8.2290355777819987E-4</v>
      </c>
      <c r="J132">
        <f>(10^(_10sept_0_107[[#This Row],[V_mag_adj]]/20)*COS(RADIANS(_10sept_0_107[[#This Row],[V_phase]])))*0.15</f>
        <v>8.47705162300236E-4</v>
      </c>
      <c r="K132">
        <f>(10^(_10sept_0_107[[#This Row],[V_mag_adj]]/20)*SIN(RADIANS(_10sept_0_107[[#This Row],[V_phase]])))*0.15</f>
        <v>-8.1776201427913265E-4</v>
      </c>
    </row>
    <row r="133" spans="1:11" x14ac:dyDescent="0.25">
      <c r="A133">
        <v>-50</v>
      </c>
      <c r="B133">
        <v>-1.97</v>
      </c>
      <c r="C133">
        <v>-30.25</v>
      </c>
      <c r="D133">
        <v>-1.99</v>
      </c>
      <c r="E133">
        <v>-29.86</v>
      </c>
      <c r="F133">
        <f>_10sept_0_107[[#This Row],[H_mag]]-40</f>
        <v>-41.97</v>
      </c>
      <c r="G133">
        <f>_10sept_0_107[[#This Row],[V_mag]]-40</f>
        <v>-41.99</v>
      </c>
      <c r="H133">
        <f>(10^(_10sept_0_107[[#This Row],[H_mag_adj]]/20)*COS(RADIANS(_10sept_0_107[[#This Row],[H_phase]])))*0.15</f>
        <v>1.0328144594034235E-3</v>
      </c>
      <c r="I133">
        <f>(10^(_10sept_0_107[[#This Row],[H_mag_adj]]/20)*SIN(RADIANS(_10sept_0_107[[#This Row],[H_phase]])))*0.15</f>
        <v>-6.0231959051124725E-4</v>
      </c>
      <c r="J133">
        <f>(10^(_10sept_0_107[[#This Row],[V_mag_adj]]/20)*COS(RADIANS(_10sept_0_107[[#This Row],[V_phase]])))*0.15</f>
        <v>1.0345055792452926E-3</v>
      </c>
      <c r="K133">
        <f>(10^(_10sept_0_107[[#This Row],[V_mag_adj]]/20)*SIN(RADIANS(_10sept_0_107[[#This Row],[V_phase]])))*0.15</f>
        <v>-5.9390645063583491E-4</v>
      </c>
    </row>
    <row r="134" spans="1:11" x14ac:dyDescent="0.25">
      <c r="A134">
        <v>-49</v>
      </c>
      <c r="B134">
        <v>-1.88</v>
      </c>
      <c r="C134">
        <v>-16.8</v>
      </c>
      <c r="D134">
        <v>-1.9</v>
      </c>
      <c r="E134">
        <v>-16.690000000000001</v>
      </c>
      <c r="F134">
        <f>_10sept_0_107[[#This Row],[H_mag]]-40</f>
        <v>-41.88</v>
      </c>
      <c r="G134">
        <f>_10sept_0_107[[#This Row],[V_mag]]-40</f>
        <v>-41.9</v>
      </c>
      <c r="H134">
        <f>(10^(_10sept_0_107[[#This Row],[H_mag_adj]]/20)*COS(RADIANS(_10sept_0_107[[#This Row],[H_phase]])))*0.15</f>
        <v>1.156506726977773E-3</v>
      </c>
      <c r="I134">
        <f>(10^(_10sept_0_107[[#This Row],[H_mag_adj]]/20)*SIN(RADIANS(_10sept_0_107[[#This Row],[H_phase]])))*0.15</f>
        <v>-3.4916996712015499E-4</v>
      </c>
      <c r="J134">
        <f>(10^(_10sept_0_107[[#This Row],[V_mag_adj]]/20)*COS(RADIANS(_10sept_0_107[[#This Row],[V_phase]])))*0.15</f>
        <v>1.1545135248737424E-3</v>
      </c>
      <c r="K134">
        <f>(10^(_10sept_0_107[[#This Row],[V_mag_adj]]/20)*SIN(RADIANS(_10sept_0_107[[#This Row],[V_phase]])))*0.15</f>
        <v>-3.4615103092664964E-4</v>
      </c>
    </row>
    <row r="135" spans="1:11" x14ac:dyDescent="0.25">
      <c r="A135">
        <v>-48</v>
      </c>
      <c r="B135">
        <v>-1.78</v>
      </c>
      <c r="C135">
        <v>-3.82</v>
      </c>
      <c r="D135">
        <v>-1.81</v>
      </c>
      <c r="E135">
        <v>-4.3899999999999997</v>
      </c>
      <c r="F135">
        <f>_10sept_0_107[[#This Row],[H_mag]]-40</f>
        <v>-41.78</v>
      </c>
      <c r="G135">
        <f>_10sept_0_107[[#This Row],[V_mag]]-40</f>
        <v>-41.81</v>
      </c>
      <c r="H135">
        <f>(10^(_10sept_0_107[[#This Row],[H_mag_adj]]/20)*COS(RADIANS(_10sept_0_107[[#This Row],[H_phase]])))*0.15</f>
        <v>1.2193413509431906E-3</v>
      </c>
      <c r="I135">
        <f>(10^(_10sept_0_107[[#This Row],[H_mag_adj]]/20)*SIN(RADIANS(_10sept_0_107[[#This Row],[H_phase]])))*0.15</f>
        <v>-8.1416081239076888E-5</v>
      </c>
      <c r="J135">
        <f>(10^(_10sept_0_107[[#This Row],[V_mag_adj]]/20)*COS(RADIANS(_10sept_0_107[[#This Row],[V_phase]])))*0.15</f>
        <v>1.2142698771243766E-3</v>
      </c>
      <c r="K135">
        <f>(10^(_10sept_0_107[[#This Row],[V_mag_adj]]/20)*SIN(RADIANS(_10sept_0_107[[#This Row],[V_phase]])))*0.15</f>
        <v>-9.3219793005948115E-5</v>
      </c>
    </row>
    <row r="136" spans="1:11" x14ac:dyDescent="0.25">
      <c r="A136">
        <v>-47</v>
      </c>
      <c r="B136">
        <v>-1.73</v>
      </c>
      <c r="C136">
        <v>8.69</v>
      </c>
      <c r="D136">
        <v>-1.75</v>
      </c>
      <c r="E136">
        <v>8.51</v>
      </c>
      <c r="F136">
        <f>_10sept_0_107[[#This Row],[H_mag]]-40</f>
        <v>-41.73</v>
      </c>
      <c r="G136">
        <f>_10sept_0_107[[#This Row],[V_mag]]-40</f>
        <v>-41.75</v>
      </c>
      <c r="H136">
        <f>(10^(_10sept_0_107[[#This Row],[H_mag_adj]]/20)*COS(RADIANS(_10sept_0_107[[#This Row],[H_phase]])))*0.15</f>
        <v>1.2150015695058006E-3</v>
      </c>
      <c r="I136">
        <f>(10^(_10sept_0_107[[#This Row],[H_mag_adj]]/20)*SIN(RADIANS(_10sept_0_107[[#This Row],[H_phase]])))*0.15</f>
        <v>1.8570434885007743E-4</v>
      </c>
      <c r="J136">
        <f>(10^(_10sept_0_107[[#This Row],[V_mag_adj]]/20)*COS(RADIANS(_10sept_0_107[[#This Row],[V_phase]])))*0.15</f>
        <v>1.2127832261036823E-3</v>
      </c>
      <c r="K136">
        <f>(10^(_10sept_0_107[[#This Row],[V_mag_adj]]/20)*SIN(RADIANS(_10sept_0_107[[#This Row],[V_phase]])))*0.15</f>
        <v>1.8146807160193855E-4</v>
      </c>
    </row>
    <row r="137" spans="1:11" x14ac:dyDescent="0.25">
      <c r="A137">
        <v>-46</v>
      </c>
      <c r="B137">
        <v>-1.7</v>
      </c>
      <c r="C137">
        <v>22.12</v>
      </c>
      <c r="D137">
        <v>-1.73</v>
      </c>
      <c r="E137">
        <v>21.6</v>
      </c>
      <c r="F137">
        <f>_10sept_0_107[[#This Row],[H_mag]]-40</f>
        <v>-41.7</v>
      </c>
      <c r="G137">
        <f>_10sept_0_107[[#This Row],[V_mag]]-40</f>
        <v>-41.73</v>
      </c>
      <c r="H137">
        <f>(10^(_10sept_0_107[[#This Row],[H_mag_adj]]/20)*COS(RADIANS(_10sept_0_107[[#This Row],[H_phase]])))*0.15</f>
        <v>1.142584991390024E-3</v>
      </c>
      <c r="I137">
        <f>(10^(_10sept_0_107[[#This Row],[H_mag_adj]]/20)*SIN(RADIANS(_10sept_0_107[[#This Row],[H_phase]])))*0.15</f>
        <v>4.6442031833482058E-4</v>
      </c>
      <c r="J137">
        <f>(10^(_10sept_0_107[[#This Row],[V_mag_adj]]/20)*COS(RADIANS(_10sept_0_107[[#This Row],[V_phase]])))*0.15</f>
        <v>1.142798910585904E-3</v>
      </c>
      <c r="K137">
        <f>(10^(_10sept_0_107[[#This Row],[V_mag_adj]]/20)*SIN(RADIANS(_10sept_0_107[[#This Row],[V_phase]])))*0.15</f>
        <v>4.5246609712448207E-4</v>
      </c>
    </row>
    <row r="138" spans="1:11" x14ac:dyDescent="0.25">
      <c r="A138">
        <v>-45</v>
      </c>
      <c r="B138">
        <v>-1.74</v>
      </c>
      <c r="C138">
        <v>34.409999999999997</v>
      </c>
      <c r="D138">
        <v>-1.77</v>
      </c>
      <c r="E138">
        <v>34.5</v>
      </c>
      <c r="F138">
        <f>_10sept_0_107[[#This Row],[H_mag]]-40</f>
        <v>-41.74</v>
      </c>
      <c r="G138">
        <f>_10sept_0_107[[#This Row],[V_mag]]-40</f>
        <v>-41.77</v>
      </c>
      <c r="H138">
        <f>(10^(_10sept_0_107[[#This Row],[H_mag_adj]]/20)*COS(RADIANS(_10sept_0_107[[#This Row],[H_phase]])))*0.15</f>
        <v>1.0128684439024804E-3</v>
      </c>
      <c r="I138">
        <f>(10^(_10sept_0_107[[#This Row],[H_mag_adj]]/20)*SIN(RADIANS(_10sept_0_107[[#This Row],[H_phase]])))*0.15</f>
        <v>6.9378518760041929E-4</v>
      </c>
      <c r="J138">
        <f>(10^(_10sept_0_107[[#This Row],[V_mag_adj]]/20)*COS(RADIANS(_10sept_0_107[[#This Row],[V_phase]])))*0.15</f>
        <v>1.0082888721551718E-3</v>
      </c>
      <c r="K138">
        <f>(10^(_10sept_0_107[[#This Row],[V_mag_adj]]/20)*SIN(RADIANS(_10sept_0_107[[#This Row],[V_phase]])))*0.15</f>
        <v>6.929777426021459E-4</v>
      </c>
    </row>
    <row r="139" spans="1:11" x14ac:dyDescent="0.25">
      <c r="A139">
        <v>-44</v>
      </c>
      <c r="B139">
        <v>-1.83</v>
      </c>
      <c r="C139">
        <v>47.43</v>
      </c>
      <c r="D139">
        <v>-1.86</v>
      </c>
      <c r="E139">
        <v>47.02</v>
      </c>
      <c r="F139">
        <f>_10sept_0_107[[#This Row],[H_mag]]-40</f>
        <v>-41.83</v>
      </c>
      <c r="G139">
        <f>_10sept_0_107[[#This Row],[V_mag]]-40</f>
        <v>-41.86</v>
      </c>
      <c r="H139">
        <f>(10^(_10sept_0_107[[#This Row],[H_mag_adj]]/20)*COS(RADIANS(_10sept_0_107[[#This Row],[H_phase]])))*0.15</f>
        <v>8.2196425913936015E-4</v>
      </c>
      <c r="I139">
        <f>(10^(_10sept_0_107[[#This Row],[H_mag_adj]]/20)*SIN(RADIANS(_10sept_0_107[[#This Row],[H_phase]])))*0.15</f>
        <v>8.9481931465465047E-4</v>
      </c>
      <c r="J139">
        <f>(10^(_10sept_0_107[[#This Row],[V_mag_adj]]/20)*COS(RADIANS(_10sept_0_107[[#This Row],[V_phase]])))*0.15</f>
        <v>8.2549028064276425E-4</v>
      </c>
      <c r="K139">
        <f>(10^(_10sept_0_107[[#This Row],[V_mag_adj]]/20)*SIN(RADIANS(_10sept_0_107[[#This Row],[V_phase]])))*0.15</f>
        <v>8.8584969560373148E-4</v>
      </c>
    </row>
    <row r="140" spans="1:11" x14ac:dyDescent="0.25">
      <c r="A140">
        <v>-43</v>
      </c>
      <c r="B140">
        <v>-1.93</v>
      </c>
      <c r="C140">
        <v>61.38</v>
      </c>
      <c r="D140">
        <v>-1.95</v>
      </c>
      <c r="E140">
        <v>60.99</v>
      </c>
      <c r="F140">
        <f>_10sept_0_107[[#This Row],[H_mag]]-40</f>
        <v>-41.93</v>
      </c>
      <c r="G140">
        <f>_10sept_0_107[[#This Row],[V_mag]]-40</f>
        <v>-41.95</v>
      </c>
      <c r="H140">
        <f>(10^(_10sept_0_107[[#This Row],[H_mag_adj]]/20)*COS(RADIANS(_10sept_0_107[[#This Row],[H_phase]])))*0.15</f>
        <v>5.7534088033192306E-4</v>
      </c>
      <c r="I140">
        <f>(10^(_10sept_0_107[[#This Row],[H_mag_adj]]/20)*SIN(RADIANS(_10sept_0_107[[#This Row],[H_phase]])))*0.15</f>
        <v>1.054373946347074E-3</v>
      </c>
      <c r="J140">
        <f>(10^(_10sept_0_107[[#This Row],[V_mag_adj]]/20)*COS(RADIANS(_10sept_0_107[[#This Row],[V_phase]])))*0.15</f>
        <v>5.8116466939713745E-4</v>
      </c>
      <c r="K140">
        <f>(10^(_10sept_0_107[[#This Row],[V_mag_adj]]/20)*SIN(RADIANS(_10sept_0_107[[#This Row],[V_phase]])))*0.15</f>
        <v>1.048017400129048E-3</v>
      </c>
    </row>
    <row r="141" spans="1:11" x14ac:dyDescent="0.25">
      <c r="A141">
        <v>-42</v>
      </c>
      <c r="B141">
        <v>-1.99</v>
      </c>
      <c r="C141">
        <v>75.34</v>
      </c>
      <c r="D141">
        <v>-2</v>
      </c>
      <c r="E141">
        <v>74.67</v>
      </c>
      <c r="F141">
        <f>_10sept_0_107[[#This Row],[H_mag]]-40</f>
        <v>-41.99</v>
      </c>
      <c r="G141">
        <f>_10sept_0_107[[#This Row],[V_mag]]-40</f>
        <v>-42</v>
      </c>
      <c r="H141">
        <f>(10^(_10sept_0_107[[#This Row],[H_mag_adj]]/20)*COS(RADIANS(_10sept_0_107[[#This Row],[H_phase]])))*0.15</f>
        <v>3.0189335291537094E-4</v>
      </c>
      <c r="I141">
        <f>(10^(_10sept_0_107[[#This Row],[H_mag_adj]]/20)*SIN(RADIANS(_10sept_0_107[[#This Row],[H_phase]])))*0.15</f>
        <v>1.1540307920770612E-3</v>
      </c>
      <c r="J141">
        <f>(10^(_10sept_0_107[[#This Row],[V_mag_adj]]/20)*COS(RADIANS(_10sept_0_107[[#This Row],[V_phase]])))*0.15</f>
        <v>3.1500443041855986E-4</v>
      </c>
      <c r="K141">
        <f>(10^(_10sept_0_107[[#This Row],[V_mag_adj]]/20)*SIN(RADIANS(_10sept_0_107[[#This Row],[V_phase]])))*0.15</f>
        <v>1.1490980088300182E-3</v>
      </c>
    </row>
    <row r="142" spans="1:11" x14ac:dyDescent="0.25">
      <c r="A142">
        <v>-41</v>
      </c>
      <c r="B142">
        <v>-1.95</v>
      </c>
      <c r="C142">
        <v>89.56</v>
      </c>
      <c r="D142">
        <v>-1.98</v>
      </c>
      <c r="E142">
        <v>89.33</v>
      </c>
      <c r="F142">
        <f>_10sept_0_107[[#This Row],[H_mag]]-40</f>
        <v>-41.95</v>
      </c>
      <c r="G142">
        <f>_10sept_0_107[[#This Row],[V_mag]]-40</f>
        <v>-41.98</v>
      </c>
      <c r="H142">
        <f>(10^(_10sept_0_107[[#This Row],[H_mag_adj]]/20)*COS(RADIANS(_10sept_0_107[[#This Row],[H_phase]])))*0.15</f>
        <v>9.202737502414542E-6</v>
      </c>
      <c r="I142">
        <f>(10^(_10sept_0_107[[#This Row],[H_mag_adj]]/20)*SIN(RADIANS(_10sept_0_107[[#This Row],[H_phase]])))*0.15</f>
        <v>1.1983355763521314E-3</v>
      </c>
      <c r="J142">
        <f>(10^(_10sept_0_107[[#This Row],[V_mag_adj]]/20)*COS(RADIANS(_10sept_0_107[[#This Row],[V_phase]])))*0.15</f>
        <v>1.3964761777076593E-5</v>
      </c>
      <c r="K142">
        <f>(10^(_10sept_0_107[[#This Row],[V_mag_adj]]/20)*SIN(RADIANS(_10sept_0_107[[#This Row],[V_phase]])))*0.15</f>
        <v>1.1941573747863369E-3</v>
      </c>
    </row>
    <row r="143" spans="1:11" x14ac:dyDescent="0.25">
      <c r="A143">
        <v>-40</v>
      </c>
      <c r="B143">
        <v>-1.84</v>
      </c>
      <c r="C143">
        <v>103.24</v>
      </c>
      <c r="D143">
        <v>-1.86</v>
      </c>
      <c r="E143">
        <v>103.09</v>
      </c>
      <c r="F143">
        <f>_10sept_0_107[[#This Row],[H_mag]]-40</f>
        <v>-41.84</v>
      </c>
      <c r="G143">
        <f>_10sept_0_107[[#This Row],[V_mag]]-40</f>
        <v>-41.86</v>
      </c>
      <c r="H143">
        <f>(10^(_10sept_0_107[[#This Row],[H_mag_adj]]/20)*COS(RADIANS(_10sept_0_107[[#This Row],[H_phase]])))*0.15</f>
        <v>-2.7796145835841076E-4</v>
      </c>
      <c r="I143">
        <f>(10^(_10sept_0_107[[#This Row],[H_mag_adj]]/20)*SIN(RADIANS(_10sept_0_107[[#This Row],[H_phase]])))*0.15</f>
        <v>1.1813842809681495E-3</v>
      </c>
      <c r="J143">
        <f>(10^(_10sept_0_107[[#This Row],[V_mag_adj]]/20)*COS(RADIANS(_10sept_0_107[[#This Row],[V_phase]])))*0.15</f>
        <v>-2.7423547445990518E-4</v>
      </c>
      <c r="K143">
        <f>(10^(_10sept_0_107[[#This Row],[V_mag_adj]]/20)*SIN(RADIANS(_10sept_0_107[[#This Row],[V_phase]])))*0.15</f>
        <v>1.179389160194651E-3</v>
      </c>
    </row>
    <row r="144" spans="1:11" x14ac:dyDescent="0.25">
      <c r="A144">
        <v>-39</v>
      </c>
      <c r="B144">
        <v>-1.66</v>
      </c>
      <c r="C144">
        <v>116.56</v>
      </c>
      <c r="D144">
        <v>-1.68</v>
      </c>
      <c r="E144">
        <v>116.29</v>
      </c>
      <c r="F144">
        <f>_10sept_0_107[[#This Row],[H_mag]]-40</f>
        <v>-41.66</v>
      </c>
      <c r="G144">
        <f>_10sept_0_107[[#This Row],[V_mag]]-40</f>
        <v>-41.68</v>
      </c>
      <c r="H144">
        <f>(10^(_10sept_0_107[[#This Row],[H_mag_adj]]/20)*COS(RADIANS(_10sept_0_107[[#This Row],[H_phase]])))*0.15</f>
        <v>-5.5402539740061652E-4</v>
      </c>
      <c r="I144">
        <f>(10^(_10sept_0_107[[#This Row],[H_mag_adj]]/20)*SIN(RADIANS(_10sept_0_107[[#This Row],[H_phase]])))*0.15</f>
        <v>1.1082950513531338E-3</v>
      </c>
      <c r="J144">
        <f>(10^(_10sept_0_107[[#This Row],[V_mag_adj]]/20)*COS(RADIANS(_10sept_0_107[[#This Row],[V_phase]])))*0.15</f>
        <v>-5.4753435080739791E-4</v>
      </c>
      <c r="K144">
        <f>(10^(_10sept_0_107[[#This Row],[V_mag_adj]]/20)*SIN(RADIANS(_10sept_0_107[[#This Row],[V_phase]])))*0.15</f>
        <v>1.1083385349587842E-3</v>
      </c>
    </row>
    <row r="145" spans="1:11" x14ac:dyDescent="0.25">
      <c r="A145">
        <v>-38</v>
      </c>
      <c r="B145">
        <v>-1.47</v>
      </c>
      <c r="C145">
        <v>129.71</v>
      </c>
      <c r="D145">
        <v>-1.47</v>
      </c>
      <c r="E145">
        <v>129.72999999999999</v>
      </c>
      <c r="F145">
        <f>_10sept_0_107[[#This Row],[H_mag]]-40</f>
        <v>-41.47</v>
      </c>
      <c r="G145">
        <f>_10sept_0_107[[#This Row],[V_mag]]-40</f>
        <v>-41.47</v>
      </c>
      <c r="H145">
        <f>(10^(_10sept_0_107[[#This Row],[H_mag_adj]]/20)*COS(RADIANS(_10sept_0_107[[#This Row],[H_phase]])))*0.15</f>
        <v>-8.0914353806470294E-4</v>
      </c>
      <c r="I145">
        <f>(10^(_10sept_0_107[[#This Row],[H_mag_adj]]/20)*SIN(RADIANS(_10sept_0_107[[#This Row],[H_phase]])))*0.15</f>
        <v>9.7427206292328918E-4</v>
      </c>
      <c r="J145">
        <f>(10^(_10sept_0_107[[#This Row],[V_mag_adj]]/20)*COS(RADIANS(_10sept_0_107[[#This Row],[V_phase]])))*0.15</f>
        <v>-8.0948357386811801E-4</v>
      </c>
      <c r="K145">
        <f>(10^(_10sept_0_107[[#This Row],[V_mag_adj]]/20)*SIN(RADIANS(_10sept_0_107[[#This Row],[V_phase]])))*0.15</f>
        <v>9.7398955919576801E-4</v>
      </c>
    </row>
    <row r="146" spans="1:11" x14ac:dyDescent="0.25">
      <c r="A146">
        <v>-37</v>
      </c>
      <c r="B146">
        <v>-1.28</v>
      </c>
      <c r="C146">
        <v>142.54</v>
      </c>
      <c r="D146">
        <v>-1.3</v>
      </c>
      <c r="E146">
        <v>141.96</v>
      </c>
      <c r="F146">
        <f>_10sept_0_107[[#This Row],[H_mag]]-40</f>
        <v>-41.28</v>
      </c>
      <c r="G146">
        <f>_10sept_0_107[[#This Row],[V_mag]]-40</f>
        <v>-41.3</v>
      </c>
      <c r="H146">
        <f>(10^(_10sept_0_107[[#This Row],[H_mag_adj]]/20)*COS(RADIANS(_10sept_0_107[[#This Row],[H_phase]])))*0.15</f>
        <v>-1.0275202630903909E-3</v>
      </c>
      <c r="I146">
        <f>(10^(_10sept_0_107[[#This Row],[H_mag_adj]]/20)*SIN(RADIANS(_10sept_0_107[[#This Row],[H_phase]])))*0.15</f>
        <v>7.8730492836456107E-4</v>
      </c>
      <c r="J146">
        <f>(10^(_10sept_0_107[[#This Row],[V_mag_adj]]/20)*COS(RADIANS(_10sept_0_107[[#This Row],[V_phase]])))*0.15</f>
        <v>-1.0171531561062853E-3</v>
      </c>
      <c r="K146">
        <f>(10^(_10sept_0_107[[#This Row],[V_mag_adj]]/20)*SIN(RADIANS(_10sept_0_107[[#This Row],[V_phase]])))*0.15</f>
        <v>7.9583132631863931E-4</v>
      </c>
    </row>
    <row r="147" spans="1:11" x14ac:dyDescent="0.25">
      <c r="A147">
        <v>-36</v>
      </c>
      <c r="B147">
        <v>-1.1399999999999999</v>
      </c>
      <c r="C147">
        <v>154.34</v>
      </c>
      <c r="D147">
        <v>-1.17</v>
      </c>
      <c r="E147">
        <v>154.04</v>
      </c>
      <c r="F147">
        <f>_10sept_0_107[[#This Row],[H_mag]]-40</f>
        <v>-41.14</v>
      </c>
      <c r="G147">
        <f>_10sept_0_107[[#This Row],[V_mag]]-40</f>
        <v>-41.17</v>
      </c>
      <c r="H147">
        <f>(10^(_10sept_0_107[[#This Row],[H_mag_adj]]/20)*COS(RADIANS(_10sept_0_107[[#This Row],[H_phase]])))*0.15</f>
        <v>-1.1857659120367559E-3</v>
      </c>
      <c r="I147">
        <f>(10^(_10sept_0_107[[#This Row],[H_mag_adj]]/20)*SIN(RADIANS(_10sept_0_107[[#This Row],[H_phase]])))*0.15</f>
        <v>5.6965137803441693E-4</v>
      </c>
      <c r="J147">
        <f>(10^(_10sept_0_107[[#This Row],[V_mag_adj]]/20)*COS(RADIANS(_10sept_0_107[[#This Row],[V_phase]])))*0.15</f>
        <v>-1.178688898059598E-3</v>
      </c>
      <c r="K147">
        <f>(10^(_10sept_0_107[[#This Row],[V_mag_adj]]/20)*SIN(RADIANS(_10sept_0_107[[#This Row],[V_phase]])))*0.15</f>
        <v>5.7386670459336848E-4</v>
      </c>
    </row>
    <row r="148" spans="1:11" x14ac:dyDescent="0.25">
      <c r="A148">
        <v>-35</v>
      </c>
      <c r="B148">
        <v>-1.06</v>
      </c>
      <c r="C148">
        <v>165.95</v>
      </c>
      <c r="D148">
        <v>-1.08</v>
      </c>
      <c r="E148">
        <v>165.95</v>
      </c>
      <c r="F148">
        <f>_10sept_0_107[[#This Row],[H_mag]]-40</f>
        <v>-41.06</v>
      </c>
      <c r="G148">
        <f>_10sept_0_107[[#This Row],[V_mag]]-40</f>
        <v>-41.08</v>
      </c>
      <c r="H148">
        <f>(10^(_10sept_0_107[[#This Row],[H_mag_adj]]/20)*COS(RADIANS(_10sept_0_107[[#This Row],[H_phase]])))*0.15</f>
        <v>-1.2879550557261398E-3</v>
      </c>
      <c r="I148">
        <f>(10^(_10sept_0_107[[#This Row],[H_mag_adj]]/20)*SIN(RADIANS(_10sept_0_107[[#This Row],[H_phase]])))*0.15</f>
        <v>3.2231734463638722E-4</v>
      </c>
      <c r="J148">
        <f>(10^(_10sept_0_107[[#This Row],[V_mag_adj]]/20)*COS(RADIANS(_10sept_0_107[[#This Row],[V_phase]])))*0.15</f>
        <v>-1.2849928412985501E-3</v>
      </c>
      <c r="K148">
        <f>(10^(_10sept_0_107[[#This Row],[V_mag_adj]]/20)*SIN(RADIANS(_10sept_0_107[[#This Row],[V_phase]])))*0.15</f>
        <v>3.2157603531483955E-4</v>
      </c>
    </row>
    <row r="149" spans="1:11" x14ac:dyDescent="0.25">
      <c r="A149">
        <v>-34</v>
      </c>
      <c r="B149">
        <v>-1</v>
      </c>
      <c r="C149">
        <v>178.24</v>
      </c>
      <c r="D149">
        <v>-1.02</v>
      </c>
      <c r="E149">
        <v>178.07</v>
      </c>
      <c r="F149">
        <f>_10sept_0_107[[#This Row],[H_mag]]-40</f>
        <v>-41</v>
      </c>
      <c r="G149">
        <f>_10sept_0_107[[#This Row],[V_mag]]-40</f>
        <v>-41.02</v>
      </c>
      <c r="H149">
        <f>(10^(_10sept_0_107[[#This Row],[H_mag_adj]]/20)*COS(RADIANS(_10sept_0_107[[#This Row],[H_phase]])))*0.15</f>
        <v>-1.3362457299226375E-3</v>
      </c>
      <c r="I149">
        <f>(10^(_10sept_0_107[[#This Row],[H_mag_adj]]/20)*SIN(RADIANS(_10sept_0_107[[#This Row],[H_phase]])))*0.15</f>
        <v>4.105943732141192E-5</v>
      </c>
      <c r="J149">
        <f>(10^(_10sept_0_107[[#This Row],[V_mag_adj]]/20)*COS(RADIANS(_10sept_0_107[[#This Row],[V_phase]])))*0.15</f>
        <v>-1.3330450363435713E-3</v>
      </c>
      <c r="K149">
        <f>(10^(_10sept_0_107[[#This Row],[V_mag_adj]]/20)*SIN(RADIANS(_10sept_0_107[[#This Row],[V_phase]])))*0.15</f>
        <v>4.4920419403334392E-5</v>
      </c>
    </row>
    <row r="150" spans="1:11" x14ac:dyDescent="0.25">
      <c r="A150">
        <v>-33</v>
      </c>
      <c r="B150">
        <v>-0.93</v>
      </c>
      <c r="C150">
        <v>-169.64</v>
      </c>
      <c r="D150">
        <v>-0.94</v>
      </c>
      <c r="E150">
        <v>-169.82</v>
      </c>
      <c r="F150">
        <f>_10sept_0_107[[#This Row],[H_mag]]-40</f>
        <v>-40.93</v>
      </c>
      <c r="G150">
        <f>_10sept_0_107[[#This Row],[V_mag]]-40</f>
        <v>-40.94</v>
      </c>
      <c r="H150">
        <f>(10^(_10sept_0_107[[#This Row],[H_mag_adj]]/20)*COS(RADIANS(_10sept_0_107[[#This Row],[H_phase]])))*0.15</f>
        <v>-1.325722782081145E-3</v>
      </c>
      <c r="I150">
        <f>(10^(_10sept_0_107[[#This Row],[H_mag_adj]]/20)*SIN(RADIANS(_10sept_0_107[[#This Row],[H_phase]])))*0.15</f>
        <v>-2.4235907891167072E-4</v>
      </c>
      <c r="J150">
        <f>(10^(_10sept_0_107[[#This Row],[V_mag_adj]]/20)*COS(RADIANS(_10sept_0_107[[#This Row],[V_phase]])))*0.15</f>
        <v>-1.3249513471141105E-3</v>
      </c>
      <c r="K150">
        <f>(10^(_10sept_0_107[[#This Row],[V_mag_adj]]/20)*SIN(RADIANS(_10sept_0_107[[#This Row],[V_phase]])))*0.15</f>
        <v>-2.3791893677974806E-4</v>
      </c>
    </row>
    <row r="151" spans="1:11" x14ac:dyDescent="0.25">
      <c r="A151">
        <v>-32</v>
      </c>
      <c r="B151">
        <v>-0.85</v>
      </c>
      <c r="C151">
        <v>-158.02000000000001</v>
      </c>
      <c r="D151">
        <v>-0.87</v>
      </c>
      <c r="E151">
        <v>-158.63</v>
      </c>
      <c r="F151">
        <f>_10sept_0_107[[#This Row],[H_mag]]-40</f>
        <v>-40.85</v>
      </c>
      <c r="G151">
        <f>_10sept_0_107[[#This Row],[V_mag]]-40</f>
        <v>-40.869999999999997</v>
      </c>
      <c r="H151">
        <f>(10^(_10sept_0_107[[#This Row],[H_mag_adj]]/20)*COS(RADIANS(_10sept_0_107[[#This Row],[H_phase]])))*0.15</f>
        <v>-1.2612998325316244E-3</v>
      </c>
      <c r="I151">
        <f>(10^(_10sept_0_107[[#This Row],[H_mag_adj]]/20)*SIN(RADIANS(_10sept_0_107[[#This Row],[H_phase]])))*0.15</f>
        <v>-5.0908613695189737E-4</v>
      </c>
      <c r="J151">
        <f>(10^(_10sept_0_107[[#This Row],[V_mag_adj]]/20)*COS(RADIANS(_10sept_0_107[[#This Row],[V_phase]])))*0.15</f>
        <v>-1.2637350275666248E-3</v>
      </c>
      <c r="K151">
        <f>(10^(_10sept_0_107[[#This Row],[V_mag_adj]]/20)*SIN(RADIANS(_10sept_0_107[[#This Row],[V_phase]])))*0.15</f>
        <v>-4.9448918431494468E-4</v>
      </c>
    </row>
    <row r="152" spans="1:11" x14ac:dyDescent="0.25">
      <c r="A152">
        <v>-31</v>
      </c>
      <c r="B152">
        <v>-0.76</v>
      </c>
      <c r="C152">
        <v>-146.55000000000001</v>
      </c>
      <c r="D152">
        <v>-0.77</v>
      </c>
      <c r="E152">
        <v>-146.96</v>
      </c>
      <c r="F152">
        <f>_10sept_0_107[[#This Row],[H_mag]]-40</f>
        <v>-40.76</v>
      </c>
      <c r="G152">
        <f>_10sept_0_107[[#This Row],[V_mag]]-40</f>
        <v>-40.770000000000003</v>
      </c>
      <c r="H152">
        <f>(10^(_10sept_0_107[[#This Row],[H_mag_adj]]/20)*COS(RADIANS(_10sept_0_107[[#This Row],[H_phase]])))*0.15</f>
        <v>-1.1466964329221103E-3</v>
      </c>
      <c r="I152">
        <f>(10^(_10sept_0_107[[#This Row],[H_mag_adj]]/20)*SIN(RADIANS(_10sept_0_107[[#This Row],[H_phase]])))*0.15</f>
        <v>-7.575435699630421E-4</v>
      </c>
      <c r="J152">
        <f>(10^(_10sept_0_107[[#This Row],[V_mag_adj]]/20)*COS(RADIANS(_10sept_0_107[[#This Row],[V_phase]])))*0.15</f>
        <v>-1.1507622689428028E-3</v>
      </c>
      <c r="K152">
        <f>(10^(_10sept_0_107[[#This Row],[V_mag_adj]]/20)*SIN(RADIANS(_10sept_0_107[[#This Row],[V_phase]])))*0.15</f>
        <v>-7.4845646844896418E-4</v>
      </c>
    </row>
    <row r="153" spans="1:11" x14ac:dyDescent="0.25">
      <c r="A153">
        <v>-30</v>
      </c>
      <c r="B153">
        <v>-0.67</v>
      </c>
      <c r="C153">
        <v>-135.43</v>
      </c>
      <c r="D153">
        <v>-0.68</v>
      </c>
      <c r="E153">
        <v>-135.68</v>
      </c>
      <c r="F153">
        <f>_10sept_0_107[[#This Row],[H_mag]]-40</f>
        <v>-40.67</v>
      </c>
      <c r="G153">
        <f>_10sept_0_107[[#This Row],[V_mag]]-40</f>
        <v>-40.68</v>
      </c>
      <c r="H153">
        <f>(10^(_10sept_0_107[[#This Row],[H_mag_adj]]/20)*COS(RADIANS(_10sept_0_107[[#This Row],[H_phase]])))*0.15</f>
        <v>-9.8926185886014811E-4</v>
      </c>
      <c r="I153">
        <f>(10^(_10sept_0_107[[#This Row],[H_mag_adj]]/20)*SIN(RADIANS(_10sept_0_107[[#This Row],[H_phase]])))*0.15</f>
        <v>-9.7452353813178494E-4</v>
      </c>
      <c r="J153">
        <f>(10^(_10sept_0_107[[#This Row],[V_mag_adj]]/20)*COS(RADIANS(_10sept_0_107[[#This Row],[V_phase]])))*0.15</f>
        <v>-9.9236143315359587E-4</v>
      </c>
      <c r="K153">
        <f>(10^(_10sept_0_107[[#This Row],[V_mag_adj]]/20)*SIN(RADIANS(_10sept_0_107[[#This Row],[V_phase]])))*0.15</f>
        <v>-9.690814671532409E-4</v>
      </c>
    </row>
    <row r="154" spans="1:11" x14ac:dyDescent="0.25">
      <c r="A154">
        <v>-29</v>
      </c>
      <c r="B154">
        <v>-0.61</v>
      </c>
      <c r="C154">
        <v>-124.42</v>
      </c>
      <c r="D154">
        <v>-0.63</v>
      </c>
      <c r="E154">
        <v>-124.79</v>
      </c>
      <c r="F154">
        <f>_10sept_0_107[[#This Row],[H_mag]]-40</f>
        <v>-40.61</v>
      </c>
      <c r="G154">
        <f>_10sept_0_107[[#This Row],[V_mag]]-40</f>
        <v>-40.630000000000003</v>
      </c>
      <c r="H154">
        <f>(10^(_10sept_0_107[[#This Row],[H_mag_adj]]/20)*COS(RADIANS(_10sept_0_107[[#This Row],[H_phase]])))*0.15</f>
        <v>-7.9037949078726241E-4</v>
      </c>
      <c r="I154">
        <f>(10^(_10sept_0_107[[#This Row],[H_mag_adj]]/20)*SIN(RADIANS(_10sept_0_107[[#This Row],[H_phase]])))*0.15</f>
        <v>-1.1534562091544893E-3</v>
      </c>
      <c r="J154">
        <f>(10^(_10sept_0_107[[#This Row],[V_mag_adj]]/20)*COS(RADIANS(_10sept_0_107[[#This Row],[V_phase]])))*0.15</f>
        <v>-7.9597673812775553E-4</v>
      </c>
      <c r="K154">
        <f>(10^(_10sept_0_107[[#This Row],[V_mag_adj]]/20)*SIN(RADIANS(_10sept_0_107[[#This Row],[V_phase]])))*0.15</f>
        <v>-1.1456870644311226E-3</v>
      </c>
    </row>
    <row r="155" spans="1:11" x14ac:dyDescent="0.25">
      <c r="A155">
        <v>-28</v>
      </c>
      <c r="B155">
        <v>-0.56999999999999995</v>
      </c>
      <c r="C155">
        <v>-114.19</v>
      </c>
      <c r="D155">
        <v>-0.6</v>
      </c>
      <c r="E155">
        <v>-114.47</v>
      </c>
      <c r="F155">
        <f>_10sept_0_107[[#This Row],[H_mag]]-40</f>
        <v>-40.57</v>
      </c>
      <c r="G155">
        <f>_10sept_0_107[[#This Row],[V_mag]]-40</f>
        <v>-40.6</v>
      </c>
      <c r="H155">
        <f>(10^(_10sept_0_107[[#This Row],[H_mag_adj]]/20)*COS(RADIANS(_10sept_0_107[[#This Row],[H_phase]])))*0.15</f>
        <v>-5.7560543003390234E-4</v>
      </c>
      <c r="I155">
        <f>(10^(_10sept_0_107[[#This Row],[H_mag_adj]]/20)*SIN(RADIANS(_10sept_0_107[[#This Row],[H_phase]])))*0.15</f>
        <v>-1.2813782566005482E-3</v>
      </c>
      <c r="J155">
        <f>(10^(_10sept_0_107[[#This Row],[V_mag_adj]]/20)*COS(RADIANS(_10sept_0_107[[#This Row],[V_phase]])))*0.15</f>
        <v>-5.7985431881738144E-4</v>
      </c>
      <c r="K155">
        <f>(10^(_10sept_0_107[[#This Row],[V_mag_adj]]/20)*SIN(RADIANS(_10sept_0_107[[#This Row],[V_phase]])))*0.15</f>
        <v>-1.2741416900604139E-3</v>
      </c>
    </row>
    <row r="156" spans="1:11" x14ac:dyDescent="0.25">
      <c r="A156">
        <v>-27</v>
      </c>
      <c r="B156">
        <v>-0.55000000000000004</v>
      </c>
      <c r="C156">
        <v>-103.88</v>
      </c>
      <c r="D156">
        <v>-0.6</v>
      </c>
      <c r="E156">
        <v>-103.85</v>
      </c>
      <c r="F156">
        <f>_10sept_0_107[[#This Row],[H_mag]]-40</f>
        <v>-40.549999999999997</v>
      </c>
      <c r="G156">
        <f>_10sept_0_107[[#This Row],[V_mag]]-40</f>
        <v>-40.6</v>
      </c>
      <c r="H156">
        <f>(10^(_10sept_0_107[[#This Row],[H_mag_adj]]/20)*COS(RADIANS(_10sept_0_107[[#This Row],[H_phase]])))*0.15</f>
        <v>-3.3775510819133368E-4</v>
      </c>
      <c r="I156">
        <f>(10^(_10sept_0_107[[#This Row],[H_mag_adj]]/20)*SIN(RADIANS(_10sept_0_107[[#This Row],[H_phase]])))*0.15</f>
        <v>-1.3668509249946358E-3</v>
      </c>
      <c r="J156">
        <f>(10^(_10sept_0_107[[#This Row],[V_mag_adj]]/20)*COS(RADIANS(_10sept_0_107[[#This Row],[V_phase]])))*0.15</f>
        <v>-3.3510479933579229E-4</v>
      </c>
      <c r="K156">
        <f>(10^(_10sept_0_107[[#This Row],[V_mag_adj]]/20)*SIN(RADIANS(_10sept_0_107[[#This Row],[V_phase]])))*0.15</f>
        <v>-1.3591809485360275E-3</v>
      </c>
    </row>
    <row r="157" spans="1:11" x14ac:dyDescent="0.25">
      <c r="A157">
        <v>-26</v>
      </c>
      <c r="B157">
        <v>-0.56000000000000005</v>
      </c>
      <c r="C157">
        <v>-92.73</v>
      </c>
      <c r="D157">
        <v>-0.59</v>
      </c>
      <c r="E157">
        <v>-92.66</v>
      </c>
      <c r="F157">
        <f>_10sept_0_107[[#This Row],[H_mag]]-40</f>
        <v>-40.56</v>
      </c>
      <c r="G157">
        <f>_10sept_0_107[[#This Row],[V_mag]]-40</f>
        <v>-40.590000000000003</v>
      </c>
      <c r="H157">
        <f>(10^(_10sept_0_107[[#This Row],[H_mag_adj]]/20)*COS(RADIANS(_10sept_0_107[[#This Row],[H_phase]])))*0.15</f>
        <v>-6.6983360612230797E-5</v>
      </c>
      <c r="I157">
        <f>(10^(_10sept_0_107[[#This Row],[H_mag_adj]]/20)*SIN(RADIANS(_10sept_0_107[[#This Row],[H_phase]])))*0.15</f>
        <v>-1.4047469139565959E-3</v>
      </c>
      <c r="J157">
        <f>(10^(_10sept_0_107[[#This Row],[V_mag_adj]]/20)*COS(RADIANS(_10sept_0_107[[#This Row],[V_phase]])))*0.15</f>
        <v>-6.5042053239772202E-5</v>
      </c>
      <c r="K157">
        <f>(10^(_10sept_0_107[[#This Row],[V_mag_adj]]/20)*SIN(RADIANS(_10sept_0_107[[#This Row],[V_phase]])))*0.15</f>
        <v>-1.3999839678309187E-3</v>
      </c>
    </row>
    <row r="158" spans="1:11" x14ac:dyDescent="0.25">
      <c r="A158">
        <v>-25</v>
      </c>
      <c r="B158">
        <v>-0.56999999999999995</v>
      </c>
      <c r="C158">
        <v>-81.77</v>
      </c>
      <c r="D158">
        <v>-0.6</v>
      </c>
      <c r="E158">
        <v>-81.94</v>
      </c>
      <c r="F158">
        <f>_10sept_0_107[[#This Row],[H_mag]]-40</f>
        <v>-40.57</v>
      </c>
      <c r="G158">
        <f>_10sept_0_107[[#This Row],[V_mag]]-40</f>
        <v>-40.6</v>
      </c>
      <c r="H158">
        <f>(10^(_10sept_0_107[[#This Row],[H_mag_adj]]/20)*COS(RADIANS(_10sept_0_107[[#This Row],[H_phase]])))*0.15</f>
        <v>2.0108236962658495E-4</v>
      </c>
      <c r="I158">
        <f>(10^(_10sept_0_107[[#This Row],[H_mag_adj]]/20)*SIN(RADIANS(_10sept_0_107[[#This Row],[H_phase]])))*0.15</f>
        <v>-1.3902581516389435E-3</v>
      </c>
      <c r="J158">
        <f>(10^(_10sept_0_107[[#This Row],[V_mag_adj]]/20)*COS(RADIANS(_10sept_0_107[[#This Row],[V_phase]])))*0.15</f>
        <v>1.9627742132821813E-4</v>
      </c>
      <c r="K158">
        <f>(10^(_10sept_0_107[[#This Row],[V_mag_adj]]/20)*SIN(RADIANS(_10sept_0_107[[#This Row],[V_phase]])))*0.15</f>
        <v>-1.3860531199336923E-3</v>
      </c>
    </row>
    <row r="159" spans="1:11" x14ac:dyDescent="0.25">
      <c r="A159">
        <v>-24</v>
      </c>
      <c r="B159">
        <v>-0.56000000000000005</v>
      </c>
      <c r="C159">
        <v>-71.180000000000007</v>
      </c>
      <c r="D159">
        <v>-0.59</v>
      </c>
      <c r="E159">
        <v>-71.400000000000006</v>
      </c>
      <c r="F159">
        <f>_10sept_0_107[[#This Row],[H_mag]]-40</f>
        <v>-40.56</v>
      </c>
      <c r="G159">
        <f>_10sept_0_107[[#This Row],[V_mag]]-40</f>
        <v>-40.590000000000003</v>
      </c>
      <c r="H159">
        <f>(10^(_10sept_0_107[[#This Row],[H_mag_adj]]/20)*COS(RADIANS(_10sept_0_107[[#This Row],[H_phase]])))*0.15</f>
        <v>4.5368079645812925E-4</v>
      </c>
      <c r="I159">
        <f>(10^(_10sept_0_107[[#This Row],[H_mag_adj]]/20)*SIN(RADIANS(_10sept_0_107[[#This Row],[H_phase]])))*0.15</f>
        <v>-1.331155286882265E-3</v>
      </c>
      <c r="J159">
        <f>(10^(_10sept_0_107[[#This Row],[V_mag_adj]]/20)*COS(RADIANS(_10sept_0_107[[#This Row],[V_phase]])))*0.15</f>
        <v>4.4701957493438189E-4</v>
      </c>
      <c r="K159">
        <f>(10^(_10sept_0_107[[#This Row],[V_mag_adj]]/20)*SIN(RADIANS(_10sept_0_107[[#This Row],[V_phase]])))*0.15</f>
        <v>-1.3282917896677421E-3</v>
      </c>
    </row>
    <row r="160" spans="1:11" x14ac:dyDescent="0.25">
      <c r="A160">
        <v>-23</v>
      </c>
      <c r="B160">
        <v>-0.53</v>
      </c>
      <c r="C160">
        <v>-60.97</v>
      </c>
      <c r="D160">
        <v>-0.56000000000000005</v>
      </c>
      <c r="E160">
        <v>-61.22</v>
      </c>
      <c r="F160">
        <f>_10sept_0_107[[#This Row],[H_mag]]-40</f>
        <v>-40.53</v>
      </c>
      <c r="G160">
        <f>_10sept_0_107[[#This Row],[V_mag]]-40</f>
        <v>-40.56</v>
      </c>
      <c r="H160">
        <f>(10^(_10sept_0_107[[#This Row],[H_mag_adj]]/20)*COS(RADIANS(_10sept_0_107[[#This Row],[H_phase]])))*0.15</f>
        <v>6.8481374473815238E-4</v>
      </c>
      <c r="I160">
        <f>(10^(_10sept_0_107[[#This Row],[H_mag_adj]]/20)*SIN(RADIANS(_10sept_0_107[[#This Row],[H_phase]])))*0.15</f>
        <v>-1.2339125808326487E-3</v>
      </c>
      <c r="J160">
        <f>(10^(_10sept_0_107[[#This Row],[V_mag_adj]]/20)*COS(RADIANS(_10sept_0_107[[#This Row],[V_phase]])))*0.15</f>
        <v>6.7708068654798712E-4</v>
      </c>
      <c r="K160">
        <f>(10^(_10sept_0_107[[#This Row],[V_mag_adj]]/20)*SIN(RADIANS(_10sept_0_107[[#This Row],[V_phase]])))*0.15</f>
        <v>-1.2326241952733176E-3</v>
      </c>
    </row>
    <row r="161" spans="1:11" x14ac:dyDescent="0.25">
      <c r="A161">
        <v>-22</v>
      </c>
      <c r="B161">
        <v>-0.49</v>
      </c>
      <c r="C161">
        <v>-50.45</v>
      </c>
      <c r="D161">
        <v>-0.5</v>
      </c>
      <c r="E161">
        <v>-50.85</v>
      </c>
      <c r="F161">
        <f>_10sept_0_107[[#This Row],[H_mag]]-40</f>
        <v>-40.49</v>
      </c>
      <c r="G161">
        <f>_10sept_0_107[[#This Row],[V_mag]]-40</f>
        <v>-40.5</v>
      </c>
      <c r="H161">
        <f>(10^(_10sept_0_107[[#This Row],[H_mag_adj]]/20)*COS(RADIANS(_10sept_0_107[[#This Row],[H_phase]])))*0.15</f>
        <v>9.0273676866882327E-4</v>
      </c>
      <c r="I161">
        <f>(10^(_10sept_0_107[[#This Row],[H_mag_adj]]/20)*SIN(RADIANS(_10sept_0_107[[#This Row],[H_phase]])))*0.15</f>
        <v>-1.0931622317356573E-3</v>
      </c>
      <c r="J161">
        <f>(10^(_10sept_0_107[[#This Row],[V_mag_adj]]/20)*COS(RADIANS(_10sept_0_107[[#This Row],[V_phase]])))*0.15</f>
        <v>8.9405320997626003E-4</v>
      </c>
      <c r="K161">
        <f>(10^(_10sept_0_107[[#This Row],[V_mag_adj]]/20)*SIN(RADIANS(_10sept_0_107[[#This Row],[V_phase]])))*0.15</f>
        <v>-1.0981727862827743E-3</v>
      </c>
    </row>
    <row r="162" spans="1:11" x14ac:dyDescent="0.25">
      <c r="A162">
        <v>-21</v>
      </c>
      <c r="B162">
        <v>-0.44</v>
      </c>
      <c r="C162">
        <v>-40.020000000000003</v>
      </c>
      <c r="D162">
        <v>-0.45</v>
      </c>
      <c r="E162">
        <v>-40.44</v>
      </c>
      <c r="F162">
        <f>_10sept_0_107[[#This Row],[H_mag]]-40</f>
        <v>-40.44</v>
      </c>
      <c r="G162">
        <f>_10sept_0_107[[#This Row],[V_mag]]-40</f>
        <v>-40.450000000000003</v>
      </c>
      <c r="H162">
        <f>(10^(_10sept_0_107[[#This Row],[H_mag_adj]]/20)*COS(RADIANS(_10sept_0_107[[#This Row],[H_phase]])))*0.15</f>
        <v>1.0919882749170764E-3</v>
      </c>
      <c r="I162">
        <f>(10^(_10sept_0_107[[#This Row],[H_mag_adj]]/20)*SIN(RADIANS(_10sept_0_107[[#This Row],[H_phase]])))*0.15</f>
        <v>-9.1693670627737754E-4</v>
      </c>
      <c r="J162">
        <f>(10^(_10sept_0_107[[#This Row],[V_mag_adj]]/20)*COS(RADIANS(_10sept_0_107[[#This Row],[V_phase]])))*0.15</f>
        <v>1.0839887925086014E-3</v>
      </c>
      <c r="K162">
        <f>(10^(_10sept_0_107[[#This Row],[V_mag_adj]]/20)*SIN(RADIANS(_10sept_0_107[[#This Row],[V_phase]])))*0.15</f>
        <v>-9.2385245430704279E-4</v>
      </c>
    </row>
    <row r="163" spans="1:11" x14ac:dyDescent="0.25">
      <c r="A163">
        <v>-20</v>
      </c>
      <c r="B163">
        <v>-0.37</v>
      </c>
      <c r="C163">
        <v>-30.04</v>
      </c>
      <c r="D163">
        <v>-0.39</v>
      </c>
      <c r="E163">
        <v>-30.67</v>
      </c>
      <c r="F163">
        <f>_10sept_0_107[[#This Row],[H_mag]]-40</f>
        <v>-40.369999999999997</v>
      </c>
      <c r="G163">
        <f>_10sept_0_107[[#This Row],[V_mag]]-40</f>
        <v>-40.39</v>
      </c>
      <c r="H163">
        <f>(10^(_10sept_0_107[[#This Row],[H_mag_adj]]/20)*COS(RADIANS(_10sept_0_107[[#This Row],[H_phase]])))*0.15</f>
        <v>1.2443618847144526E-3</v>
      </c>
      <c r="I163">
        <f>(10^(_10sept_0_107[[#This Row],[H_mag_adj]]/20)*SIN(RADIANS(_10sept_0_107[[#This Row],[H_phase]])))*0.15</f>
        <v>-7.1959144099826016E-4</v>
      </c>
      <c r="J163">
        <f>(10^(_10sept_0_107[[#This Row],[V_mag_adj]]/20)*COS(RADIANS(_10sept_0_107[[#This Row],[V_phase]])))*0.15</f>
        <v>1.2335309179923885E-3</v>
      </c>
      <c r="K163">
        <f>(10^(_10sept_0_107[[#This Row],[V_mag_adj]]/20)*SIN(RADIANS(_10sept_0_107[[#This Row],[V_phase]])))*0.15</f>
        <v>-7.3154375649370316E-4</v>
      </c>
    </row>
    <row r="164" spans="1:11" x14ac:dyDescent="0.25">
      <c r="A164">
        <v>-19</v>
      </c>
      <c r="B164">
        <v>-0.28999999999999998</v>
      </c>
      <c r="C164">
        <v>-21.56</v>
      </c>
      <c r="D164">
        <v>-0.31</v>
      </c>
      <c r="E164">
        <v>-21.89</v>
      </c>
      <c r="F164">
        <f>_10sept_0_107[[#This Row],[H_mag]]-40</f>
        <v>-40.29</v>
      </c>
      <c r="G164">
        <f>_10sept_0_107[[#This Row],[V_mag]]-40</f>
        <v>-40.31</v>
      </c>
      <c r="H164">
        <f>(10^(_10sept_0_107[[#This Row],[H_mag_adj]]/20)*COS(RADIANS(_10sept_0_107[[#This Row],[H_phase]])))*0.15</f>
        <v>1.3492416485986522E-3</v>
      </c>
      <c r="I164">
        <f>(10^(_10sept_0_107[[#This Row],[H_mag_adj]]/20)*SIN(RADIANS(_10sept_0_107[[#This Row],[H_phase]])))*0.15</f>
        <v>-5.3311325299488035E-4</v>
      </c>
      <c r="J164">
        <f>(10^(_10sept_0_107[[#This Row],[V_mag_adj]]/20)*COS(RADIANS(_10sept_0_107[[#This Row],[V_phase]])))*0.15</f>
        <v>1.3430527183713274E-3</v>
      </c>
      <c r="K164">
        <f>(10^(_10sept_0_107[[#This Row],[V_mag_adj]]/20)*SIN(RADIANS(_10sept_0_107[[#This Row],[V_phase]])))*0.15</f>
        <v>-5.3963146264649864E-4</v>
      </c>
    </row>
    <row r="165" spans="1:11" x14ac:dyDescent="0.25">
      <c r="A165">
        <v>-18</v>
      </c>
      <c r="B165">
        <v>-0.22</v>
      </c>
      <c r="C165">
        <v>-11.86</v>
      </c>
      <c r="D165">
        <v>-0.24</v>
      </c>
      <c r="E165">
        <v>-12.19</v>
      </c>
      <c r="F165">
        <f>_10sept_0_107[[#This Row],[H_mag]]-40</f>
        <v>-40.22</v>
      </c>
      <c r="G165">
        <f>_10sept_0_107[[#This Row],[V_mag]]-40</f>
        <v>-40.24</v>
      </c>
      <c r="H165">
        <f>(10^(_10sept_0_107[[#This Row],[H_mag_adj]]/20)*COS(RADIANS(_10sept_0_107[[#This Row],[H_phase]])))*0.15</f>
        <v>1.43126436844252E-3</v>
      </c>
      <c r="I165">
        <f>(10^(_10sept_0_107[[#This Row],[H_mag_adj]]/20)*SIN(RADIANS(_10sept_0_107[[#This Row],[H_phase]])))*0.15</f>
        <v>-3.0057127832423298E-4</v>
      </c>
      <c r="J165">
        <f>(10^(_10sept_0_107[[#This Row],[V_mag_adj]]/20)*COS(RADIANS(_10sept_0_107[[#This Row],[V_phase]])))*0.15</f>
        <v>1.4262216916919718E-3</v>
      </c>
      <c r="K165">
        <f>(10^(_10sept_0_107[[#This Row],[V_mag_adj]]/20)*SIN(RADIANS(_10sept_0_107[[#This Row],[V_phase]])))*0.15</f>
        <v>-3.080994956508706E-4</v>
      </c>
    </row>
    <row r="166" spans="1:11" x14ac:dyDescent="0.25">
      <c r="A166">
        <v>-17</v>
      </c>
      <c r="B166">
        <v>-0.14000000000000001</v>
      </c>
      <c r="C166">
        <v>-2.9</v>
      </c>
      <c r="D166">
        <v>-0.17</v>
      </c>
      <c r="E166">
        <v>-3.17</v>
      </c>
      <c r="F166">
        <f>_10sept_0_107[[#This Row],[H_mag]]-40</f>
        <v>-40.14</v>
      </c>
      <c r="G166">
        <f>_10sept_0_107[[#This Row],[V_mag]]-40</f>
        <v>-40.17</v>
      </c>
      <c r="H166">
        <f>(10^(_10sept_0_107[[#This Row],[H_mag_adj]]/20)*COS(RADIANS(_10sept_0_107[[#This Row],[H_phase]])))*0.15</f>
        <v>1.4741264085117881E-3</v>
      </c>
      <c r="I166">
        <f>(10^(_10sept_0_107[[#This Row],[H_mag_adj]]/20)*SIN(RADIANS(_10sept_0_107[[#This Row],[H_phase]])))*0.15</f>
        <v>-7.4676022362890092E-5</v>
      </c>
      <c r="J166">
        <f>(10^(_10sept_0_107[[#This Row],[V_mag_adj]]/20)*COS(RADIANS(_10sept_0_107[[#This Row],[V_phase]])))*0.15</f>
        <v>1.4686767397381361E-3</v>
      </c>
      <c r="K166">
        <f>(10^(_10sept_0_107[[#This Row],[V_mag_adj]]/20)*SIN(RADIANS(_10sept_0_107[[#This Row],[V_phase]])))*0.15</f>
        <v>-8.1340399036394372E-5</v>
      </c>
    </row>
    <row r="167" spans="1:11" x14ac:dyDescent="0.25">
      <c r="A167">
        <v>-16</v>
      </c>
      <c r="B167">
        <v>-0.08</v>
      </c>
      <c r="C167">
        <v>5.67</v>
      </c>
      <c r="D167">
        <v>-0.1</v>
      </c>
      <c r="E167">
        <v>5.28</v>
      </c>
      <c r="F167">
        <f>_10sept_0_107[[#This Row],[H_mag]]-40</f>
        <v>-40.08</v>
      </c>
      <c r="G167">
        <f>_10sept_0_107[[#This Row],[V_mag]]-40</f>
        <v>-40.1</v>
      </c>
      <c r="H167">
        <f>(10^(_10sept_0_107[[#This Row],[H_mag_adj]]/20)*COS(RADIANS(_10sept_0_107[[#This Row],[H_phase]])))*0.15</f>
        <v>1.4789763561536167E-3</v>
      </c>
      <c r="I167">
        <f>(10^(_10sept_0_107[[#This Row],[H_mag_adj]]/20)*SIN(RADIANS(_10sept_0_107[[#This Row],[H_phase]])))*0.15</f>
        <v>1.4683940116171947E-4</v>
      </c>
      <c r="J167">
        <f>(10^(_10sept_0_107[[#This Row],[V_mag_adj]]/20)*COS(RADIANS(_10sept_0_107[[#This Row],[V_phase]])))*0.15</f>
        <v>1.4765378192666445E-3</v>
      </c>
      <c r="K167">
        <f>(10^(_10sept_0_107[[#This Row],[V_mag_adj]]/20)*SIN(RADIANS(_10sept_0_107[[#This Row],[V_phase]])))*0.15</f>
        <v>1.3645444450758522E-4</v>
      </c>
    </row>
    <row r="168" spans="1:11" x14ac:dyDescent="0.25">
      <c r="A168">
        <v>-15</v>
      </c>
      <c r="B168">
        <v>-0.03</v>
      </c>
      <c r="C168">
        <v>13.91</v>
      </c>
      <c r="D168">
        <v>-0.05</v>
      </c>
      <c r="E168">
        <v>13.45</v>
      </c>
      <c r="F168">
        <f>_10sept_0_107[[#This Row],[H_mag]]-40</f>
        <v>-40.03</v>
      </c>
      <c r="G168">
        <f>_10sept_0_107[[#This Row],[V_mag]]-40</f>
        <v>-40.049999999999997</v>
      </c>
      <c r="H168">
        <f>(10^(_10sept_0_107[[#This Row],[H_mag_adj]]/20)*COS(RADIANS(_10sept_0_107[[#This Row],[H_phase]])))*0.15</f>
        <v>1.4509915965968583E-3</v>
      </c>
      <c r="I168">
        <f>(10^(_10sept_0_107[[#This Row],[H_mag_adj]]/20)*SIN(RADIANS(_10sept_0_107[[#This Row],[H_phase]])))*0.15</f>
        <v>3.5935288443589628E-4</v>
      </c>
      <c r="J168">
        <f>(10^(_10sept_0_107[[#This Row],[V_mag_adj]]/20)*COS(RADIANS(_10sept_0_107[[#This Row],[V_phase]])))*0.15</f>
        <v>1.450486156483416E-3</v>
      </c>
      <c r="K168">
        <f>(10^(_10sept_0_107[[#This Row],[V_mag_adj]]/20)*SIN(RADIANS(_10sept_0_107[[#This Row],[V_phase]])))*0.15</f>
        <v>3.4689245138526409E-4</v>
      </c>
    </row>
    <row r="169" spans="1:11" x14ac:dyDescent="0.25">
      <c r="A169">
        <v>-14</v>
      </c>
      <c r="B169">
        <v>0</v>
      </c>
      <c r="C169">
        <v>22.05</v>
      </c>
      <c r="D169">
        <v>-0.02</v>
      </c>
      <c r="E169">
        <v>21.6</v>
      </c>
      <c r="F169">
        <f>_10sept_0_107[[#This Row],[H_mag]]-40</f>
        <v>-40</v>
      </c>
      <c r="G169">
        <f>_10sept_0_107[[#This Row],[V_mag]]-40</f>
        <v>-40.020000000000003</v>
      </c>
      <c r="H169">
        <f>(10^(_10sept_0_107[[#This Row],[H_mag_adj]]/20)*COS(RADIANS(_10sept_0_107[[#This Row],[H_phase]])))*0.15</f>
        <v>1.3902848934601812E-3</v>
      </c>
      <c r="I169">
        <f>(10^(_10sept_0_107[[#This Row],[H_mag_adj]]/20)*SIN(RADIANS(_10sept_0_107[[#This Row],[H_phase]])))*0.15</f>
        <v>5.6312335683792456E-4</v>
      </c>
      <c r="J169">
        <f>(10^(_10sept_0_107[[#This Row],[V_mag_adj]]/20)*COS(RADIANS(_10sept_0_107[[#This Row],[V_phase]])))*0.15</f>
        <v>1.3914570889671251E-3</v>
      </c>
      <c r="K169">
        <f>(10^(_10sept_0_107[[#This Row],[V_mag_adj]]/20)*SIN(RADIANS(_10sept_0_107[[#This Row],[V_phase]])))*0.15</f>
        <v>5.5091683456222752E-4</v>
      </c>
    </row>
    <row r="170" spans="1:11" x14ac:dyDescent="0.25">
      <c r="A170">
        <v>-13</v>
      </c>
      <c r="B170">
        <v>0</v>
      </c>
      <c r="C170">
        <v>29.91</v>
      </c>
      <c r="D170">
        <v>-0.02</v>
      </c>
      <c r="E170">
        <v>29.54</v>
      </c>
      <c r="F170">
        <f>_10sept_0_107[[#This Row],[H_mag]]-40</f>
        <v>-40</v>
      </c>
      <c r="G170">
        <f>_10sept_0_107[[#This Row],[V_mag]]-40</f>
        <v>-40.020000000000003</v>
      </c>
      <c r="H170">
        <f>(10^(_10sept_0_107[[#This Row],[H_mag_adj]]/20)*COS(RADIANS(_10sept_0_107[[#This Row],[H_phase]])))*0.15</f>
        <v>1.3002145998135849E-3</v>
      </c>
      <c r="I170">
        <f>(10^(_10sept_0_107[[#This Row],[H_mag_adj]]/20)*SIN(RADIANS(_10sept_0_107[[#This Row],[H_phase]])))*0.15</f>
        <v>7.479585512791461E-4</v>
      </c>
      <c r="J170">
        <f>(10^(_10sept_0_107[[#This Row],[V_mag_adj]]/20)*COS(RADIANS(_10sept_0_107[[#This Row],[V_phase]])))*0.15</f>
        <v>1.3020161039539763E-3</v>
      </c>
      <c r="K170">
        <f>(10^(_10sept_0_107[[#This Row],[V_mag_adj]]/20)*SIN(RADIANS(_10sept_0_107[[#This Row],[V_phase]])))*0.15</f>
        <v>7.3784568446622978E-4</v>
      </c>
    </row>
    <row r="171" spans="1:11" x14ac:dyDescent="0.25">
      <c r="A171">
        <v>-12</v>
      </c>
      <c r="B171">
        <v>-0.01</v>
      </c>
      <c r="C171">
        <v>37.65</v>
      </c>
      <c r="D171">
        <v>-0.04</v>
      </c>
      <c r="E171">
        <v>37.21</v>
      </c>
      <c r="F171">
        <f>_10sept_0_107[[#This Row],[H_mag]]-40</f>
        <v>-40.01</v>
      </c>
      <c r="G171">
        <f>_10sept_0_107[[#This Row],[V_mag]]-40</f>
        <v>-40.04</v>
      </c>
      <c r="H171">
        <f>(10^(_10sept_0_107[[#This Row],[H_mag_adj]]/20)*COS(RADIANS(_10sept_0_107[[#This Row],[H_phase]])))*0.15</f>
        <v>1.1862688055396975E-3</v>
      </c>
      <c r="I171">
        <f>(10^(_10sept_0_107[[#This Row],[H_mag_adj]]/20)*SIN(RADIANS(_10sept_0_107[[#This Row],[H_phase]])))*0.15</f>
        <v>9.152002319733996E-4</v>
      </c>
      <c r="J171">
        <f>(10^(_10sept_0_107[[#This Row],[V_mag_adj]]/20)*COS(RADIANS(_10sept_0_107[[#This Row],[V_phase]])))*0.15</f>
        <v>1.1891477186817294E-3</v>
      </c>
      <c r="K171">
        <f>(10^(_10sept_0_107[[#This Row],[V_mag_adj]]/20)*SIN(RADIANS(_10sept_0_107[[#This Row],[V_phase]])))*0.15</f>
        <v>9.0293941057125458E-4</v>
      </c>
    </row>
    <row r="172" spans="1:11" x14ac:dyDescent="0.25">
      <c r="A172">
        <v>-11</v>
      </c>
      <c r="B172">
        <v>-0.04</v>
      </c>
      <c r="C172">
        <v>45.11</v>
      </c>
      <c r="D172">
        <v>-0.06</v>
      </c>
      <c r="E172">
        <v>44.57</v>
      </c>
      <c r="F172">
        <f>_10sept_0_107[[#This Row],[H_mag]]-40</f>
        <v>-40.04</v>
      </c>
      <c r="G172">
        <f>_10sept_0_107[[#This Row],[V_mag]]-40</f>
        <v>-40.06</v>
      </c>
      <c r="H172">
        <f>(10^(_10sept_0_107[[#This Row],[H_mag_adj]]/20)*COS(RADIANS(_10sept_0_107[[#This Row],[H_phase]])))*0.15</f>
        <v>1.0537579711574845E-3</v>
      </c>
      <c r="I172">
        <f>(10^(_10sept_0_107[[#This Row],[H_mag_adj]]/20)*SIN(RADIANS(_10sept_0_107[[#This Row],[H_phase]])))*0.15</f>
        <v>1.0578118992669674E-3</v>
      </c>
      <c r="J172">
        <f>(10^(_10sept_0_107[[#This Row],[V_mag_adj]]/20)*COS(RADIANS(_10sept_0_107[[#This Row],[V_phase]])))*0.15</f>
        <v>1.0612342677567812E-3</v>
      </c>
      <c r="K172">
        <f>(10^(_10sept_0_107[[#This Row],[V_mag_adj]]/20)*SIN(RADIANS(_10sept_0_107[[#This Row],[V_phase]])))*0.15</f>
        <v>1.0454236804324593E-3</v>
      </c>
    </row>
    <row r="173" spans="1:11" x14ac:dyDescent="0.25">
      <c r="A173">
        <v>-10</v>
      </c>
      <c r="B173">
        <v>-0.08</v>
      </c>
      <c r="C173">
        <v>52.43</v>
      </c>
      <c r="D173">
        <v>-0.11</v>
      </c>
      <c r="E173">
        <v>52.16</v>
      </c>
      <c r="F173">
        <f>_10sept_0_107[[#This Row],[H_mag]]-40</f>
        <v>-40.08</v>
      </c>
      <c r="G173">
        <f>_10sept_0_107[[#This Row],[V_mag]]-40</f>
        <v>-40.11</v>
      </c>
      <c r="H173">
        <f>(10^(_10sept_0_107[[#This Row],[H_mag_adj]]/20)*COS(RADIANS(_10sept_0_107[[#This Row],[H_phase]])))*0.15</f>
        <v>9.0621029695425975E-4</v>
      </c>
      <c r="I173">
        <f>(10^(_10sept_0_107[[#This Row],[H_mag_adj]]/20)*SIN(RADIANS(_10sept_0_107[[#This Row],[H_phase]])))*0.15</f>
        <v>1.1780134844258086E-3</v>
      </c>
      <c r="J173">
        <f>(10^(_10sept_0_107[[#This Row],[V_mag_adj]]/20)*COS(RADIANS(_10sept_0_107[[#This Row],[V_phase]])))*0.15</f>
        <v>9.0860782624724746E-4</v>
      </c>
      <c r="K173">
        <f>(10^(_10sept_0_107[[#This Row],[V_mag_adj]]/20)*SIN(RADIANS(_10sept_0_107[[#This Row],[V_phase]])))*0.15</f>
        <v>1.1696830779943637E-3</v>
      </c>
    </row>
    <row r="174" spans="1:11" x14ac:dyDescent="0.25">
      <c r="A174">
        <v>-9</v>
      </c>
      <c r="B174">
        <v>-0.12</v>
      </c>
      <c r="C174">
        <v>59.94</v>
      </c>
      <c r="D174">
        <v>-0.15</v>
      </c>
      <c r="E174">
        <v>59.57</v>
      </c>
      <c r="F174">
        <f>_10sept_0_107[[#This Row],[H_mag]]-40</f>
        <v>-40.119999999999997</v>
      </c>
      <c r="G174">
        <f>_10sept_0_107[[#This Row],[V_mag]]-40</f>
        <v>-40.15</v>
      </c>
      <c r="H174">
        <f>(10^(_10sept_0_107[[#This Row],[H_mag_adj]]/20)*COS(RADIANS(_10sept_0_107[[#This Row],[H_phase]])))*0.15</f>
        <v>7.4105089321503952E-4</v>
      </c>
      <c r="I174">
        <f>(10^(_10sept_0_107[[#This Row],[H_mag_adj]]/20)*SIN(RADIANS(_10sept_0_107[[#This Row],[H_phase]])))*0.15</f>
        <v>1.2804393102226134E-3</v>
      </c>
      <c r="J174">
        <f>(10^(_10sept_0_107[[#This Row],[V_mag_adj]]/20)*COS(RADIANS(_10sept_0_107[[#This Row],[V_phase]])))*0.15</f>
        <v>7.4672055988622883E-4</v>
      </c>
      <c r="K174">
        <f>(10^(_10sept_0_107[[#This Row],[V_mag_adj]]/20)*SIN(RADIANS(_10sept_0_107[[#This Row],[V_phase]])))*0.15</f>
        <v>1.2712288870106263E-3</v>
      </c>
    </row>
    <row r="175" spans="1:11" x14ac:dyDescent="0.25">
      <c r="A175">
        <v>-8</v>
      </c>
      <c r="B175">
        <v>-0.17</v>
      </c>
      <c r="C175">
        <v>66.94</v>
      </c>
      <c r="D175">
        <v>-0.19</v>
      </c>
      <c r="E175">
        <v>66.55</v>
      </c>
      <c r="F175">
        <f>_10sept_0_107[[#This Row],[H_mag]]-40</f>
        <v>-40.17</v>
      </c>
      <c r="G175">
        <f>_10sept_0_107[[#This Row],[V_mag]]-40</f>
        <v>-40.19</v>
      </c>
      <c r="H175">
        <f>(10^(_10sept_0_107[[#This Row],[H_mag_adj]]/20)*COS(RADIANS(_10sept_0_107[[#This Row],[H_phase]])))*0.15</f>
        <v>5.7615473663066266E-4</v>
      </c>
      <c r="I175">
        <f>(10^(_10sept_0_107[[#This Row],[H_mag_adj]]/20)*SIN(RADIANS(_10sept_0_107[[#This Row],[H_phase]])))*0.15</f>
        <v>1.3533932709383818E-3</v>
      </c>
      <c r="J175">
        <f>(10^(_10sept_0_107[[#This Row],[V_mag_adj]]/20)*COS(RADIANS(_10sept_0_107[[#This Row],[V_phase]])))*0.15</f>
        <v>5.8400729816789846E-4</v>
      </c>
      <c r="K175">
        <f>(10^(_10sept_0_107[[#This Row],[V_mag_adj]]/20)*SIN(RADIANS(_10sept_0_107[[#This Row],[V_phase]])))*0.15</f>
        <v>1.3463365612282937E-3</v>
      </c>
    </row>
    <row r="176" spans="1:11" x14ac:dyDescent="0.25">
      <c r="A176">
        <v>-7</v>
      </c>
      <c r="B176">
        <v>-0.21</v>
      </c>
      <c r="C176">
        <v>73.739999999999995</v>
      </c>
      <c r="D176">
        <v>-0.23</v>
      </c>
      <c r="E176">
        <v>73.489999999999995</v>
      </c>
      <c r="F176">
        <f>_10sept_0_107[[#This Row],[H_mag]]-40</f>
        <v>-40.21</v>
      </c>
      <c r="G176">
        <f>_10sept_0_107[[#This Row],[V_mag]]-40</f>
        <v>-40.229999999999997</v>
      </c>
      <c r="H176">
        <f>(10^(_10sept_0_107[[#This Row],[H_mag_adj]]/20)*COS(RADIANS(_10sept_0_107[[#This Row],[H_phase]])))*0.15</f>
        <v>4.0996234663393346E-4</v>
      </c>
      <c r="I176">
        <f>(10^(_10sept_0_107[[#This Row],[H_mag_adj]]/20)*SIN(RADIANS(_10sept_0_107[[#This Row],[H_phase]])))*0.15</f>
        <v>1.4056038714359079E-3</v>
      </c>
      <c r="J176">
        <f>(10^(_10sept_0_107[[#This Row],[V_mag_adj]]/20)*COS(RADIANS(_10sept_0_107[[#This Row],[V_phase]])))*0.15</f>
        <v>4.1513454455122855E-4</v>
      </c>
      <c r="K176">
        <f>(10^(_10sept_0_107[[#This Row],[V_mag_adj]]/20)*SIN(RADIANS(_10sept_0_107[[#This Row],[V_phase]])))*0.15</f>
        <v>1.4005730442741143E-3</v>
      </c>
    </row>
    <row r="177" spans="1:11" x14ac:dyDescent="0.25">
      <c r="A177">
        <v>-6</v>
      </c>
      <c r="B177">
        <v>-0.25</v>
      </c>
      <c r="C177">
        <v>80.5</v>
      </c>
      <c r="D177">
        <v>-0.27</v>
      </c>
      <c r="E177">
        <v>80.25</v>
      </c>
      <c r="F177">
        <f>_10sept_0_107[[#This Row],[H_mag]]-40</f>
        <v>-40.25</v>
      </c>
      <c r="G177">
        <f>_10sept_0_107[[#This Row],[V_mag]]-40</f>
        <v>-40.270000000000003</v>
      </c>
      <c r="H177">
        <f>(10^(_10sept_0_107[[#This Row],[H_mag_adj]]/20)*COS(RADIANS(_10sept_0_107[[#This Row],[H_phase]])))*0.15</f>
        <v>2.4054730079267335E-4</v>
      </c>
      <c r="I177">
        <f>(10^(_10sept_0_107[[#This Row],[H_mag_adj]]/20)*SIN(RADIANS(_10sept_0_107[[#This Row],[H_phase]])))*0.15</f>
        <v>1.4374539880374195E-3</v>
      </c>
      <c r="J177">
        <f>(10^(_10sept_0_107[[#This Row],[V_mag_adj]]/20)*COS(RADIANS(_10sept_0_107[[#This Row],[V_phase]])))*0.15</f>
        <v>2.4624940378587321E-4</v>
      </c>
      <c r="K177">
        <f>(10^(_10sept_0_107[[#This Row],[V_mag_adj]]/20)*SIN(RADIANS(_10sept_0_107[[#This Row],[V_phase]])))*0.15</f>
        <v>1.4330871152534771E-3</v>
      </c>
    </row>
    <row r="178" spans="1:11" x14ac:dyDescent="0.25">
      <c r="A178">
        <v>-5</v>
      </c>
      <c r="B178">
        <v>-0.25</v>
      </c>
      <c r="C178">
        <v>87.01</v>
      </c>
      <c r="D178">
        <v>-0.27</v>
      </c>
      <c r="E178">
        <v>86.81</v>
      </c>
      <c r="F178">
        <f>_10sept_0_107[[#This Row],[H_mag]]-40</f>
        <v>-40.25</v>
      </c>
      <c r="G178">
        <f>_10sept_0_107[[#This Row],[V_mag]]-40</f>
        <v>-40.270000000000003</v>
      </c>
      <c r="H178">
        <f>(10^(_10sept_0_107[[#This Row],[H_mag_adj]]/20)*COS(RADIANS(_10sept_0_107[[#This Row],[H_phase]])))*0.15</f>
        <v>7.6022592781320786E-5</v>
      </c>
      <c r="I178">
        <f>(10^(_10sept_0_107[[#This Row],[H_mag_adj]]/20)*SIN(RADIANS(_10sept_0_107[[#This Row],[H_phase]])))*0.15</f>
        <v>1.4554578444702984E-3</v>
      </c>
      <c r="J178">
        <f>(10^(_10sept_0_107[[#This Row],[V_mag_adj]]/20)*COS(RADIANS(_10sept_0_107[[#This Row],[V_phase]])))*0.15</f>
        <v>8.0916094747541677E-5</v>
      </c>
      <c r="K178">
        <f>(10^(_10sept_0_107[[#This Row],[V_mag_adj]]/20)*SIN(RADIANS(_10sept_0_107[[#This Row],[V_phase]])))*0.15</f>
        <v>1.4518367795249016E-3</v>
      </c>
    </row>
    <row r="179" spans="1:11" x14ac:dyDescent="0.25">
      <c r="A179">
        <v>-4</v>
      </c>
      <c r="B179">
        <v>-0.25</v>
      </c>
      <c r="C179">
        <v>93.3</v>
      </c>
      <c r="D179">
        <v>-0.27</v>
      </c>
      <c r="E179">
        <v>92.95</v>
      </c>
      <c r="F179">
        <f>_10sept_0_107[[#This Row],[H_mag]]-40</f>
        <v>-40.25</v>
      </c>
      <c r="G179">
        <f>_10sept_0_107[[#This Row],[V_mag]]-40</f>
        <v>-40.270000000000003</v>
      </c>
      <c r="H179">
        <f>(10^(_10sept_0_107[[#This Row],[H_mag_adj]]/20)*COS(RADIANS(_10sept_0_107[[#This Row],[H_phase]])))*0.15</f>
        <v>-8.3896226398880286E-5</v>
      </c>
      <c r="I179">
        <f>(10^(_10sept_0_107[[#This Row],[H_mag_adj]]/20)*SIN(RADIANS(_10sept_0_107[[#This Row],[H_phase]])))*0.15</f>
        <v>1.4550252213756812E-3</v>
      </c>
      <c r="J179">
        <f>(10^(_10sept_0_107[[#This Row],[V_mag_adj]]/20)*COS(RADIANS(_10sept_0_107[[#This Row],[V_phase]])))*0.15</f>
        <v>-7.4833962976243715E-5</v>
      </c>
      <c r="K179">
        <f>(10^(_10sept_0_107[[#This Row],[V_mag_adj]]/20)*SIN(RADIANS(_10sept_0_107[[#This Row],[V_phase]])))*0.15</f>
        <v>1.4521629821599576E-3</v>
      </c>
    </row>
    <row r="180" spans="1:11" x14ac:dyDescent="0.25">
      <c r="A180">
        <v>-3</v>
      </c>
      <c r="B180">
        <v>-0.21</v>
      </c>
      <c r="C180">
        <v>99.06</v>
      </c>
      <c r="D180">
        <v>-0.24</v>
      </c>
      <c r="E180">
        <v>98.67</v>
      </c>
      <c r="F180">
        <f>_10sept_0_107[[#This Row],[H_mag]]-40</f>
        <v>-40.21</v>
      </c>
      <c r="G180">
        <f>_10sept_0_107[[#This Row],[V_mag]]-40</f>
        <v>-40.24</v>
      </c>
      <c r="H180">
        <f>(10^(_10sept_0_107[[#This Row],[H_mag_adj]]/20)*COS(RADIANS(_10sept_0_107[[#This Row],[H_phase]])))*0.15</f>
        <v>-2.3056079276334029E-4</v>
      </c>
      <c r="I180">
        <f>(10^(_10sept_0_107[[#This Row],[H_mag_adj]]/20)*SIN(RADIANS(_10sept_0_107[[#This Row],[H_phase]])))*0.15</f>
        <v>1.4459021716193505E-3</v>
      </c>
      <c r="J180">
        <f>(10^(_10sept_0_107[[#This Row],[V_mag_adj]]/20)*COS(RADIANS(_10sept_0_107[[#This Row],[V_phase]])))*0.15</f>
        <v>-2.1995258094001206E-4</v>
      </c>
      <c r="K180">
        <f>(10^(_10sept_0_107[[#This Row],[V_mag_adj]]/20)*SIN(RADIANS(_10sept_0_107[[#This Row],[V_phase]])))*0.15</f>
        <v>1.4424473907948456E-3</v>
      </c>
    </row>
    <row r="181" spans="1:11" x14ac:dyDescent="0.25">
      <c r="A181">
        <v>-2</v>
      </c>
      <c r="B181">
        <v>-0.18</v>
      </c>
      <c r="C181">
        <v>104.5</v>
      </c>
      <c r="D181">
        <v>-0.21</v>
      </c>
      <c r="E181">
        <v>104.02</v>
      </c>
      <c r="F181">
        <f>_10sept_0_107[[#This Row],[H_mag]]-40</f>
        <v>-40.18</v>
      </c>
      <c r="G181">
        <f>_10sept_0_107[[#This Row],[V_mag]]-40</f>
        <v>-40.21</v>
      </c>
      <c r="H181">
        <f>(10^(_10sept_0_107[[#This Row],[H_mag_adj]]/20)*COS(RADIANS(_10sept_0_107[[#This Row],[H_phase]])))*0.15</f>
        <v>-3.6786705977687195E-4</v>
      </c>
      <c r="I181">
        <f>(10^(_10sept_0_107[[#This Row],[H_mag_adj]]/20)*SIN(RADIANS(_10sept_0_107[[#This Row],[H_phase]])))*0.15</f>
        <v>1.4224363772211278E-3</v>
      </c>
      <c r="J181">
        <f>(10^(_10sept_0_107[[#This Row],[V_mag_adj]]/20)*COS(RADIANS(_10sept_0_107[[#This Row],[V_phase]])))*0.15</f>
        <v>-3.547104702339851E-4</v>
      </c>
      <c r="K181">
        <f>(10^(_10sept_0_107[[#This Row],[V_mag_adj]]/20)*SIN(RADIANS(_10sept_0_107[[#This Row],[V_phase]])))*0.15</f>
        <v>1.4205533609687453E-3</v>
      </c>
    </row>
    <row r="182" spans="1:11" x14ac:dyDescent="0.25">
      <c r="A182">
        <v>-1</v>
      </c>
      <c r="B182">
        <v>-0.15</v>
      </c>
      <c r="C182">
        <v>109.55</v>
      </c>
      <c r="D182">
        <v>-0.17</v>
      </c>
      <c r="E182">
        <v>109.05</v>
      </c>
      <c r="F182">
        <f>_10sept_0_107[[#This Row],[H_mag]]-40</f>
        <v>-40.15</v>
      </c>
      <c r="G182">
        <f>_10sept_0_107[[#This Row],[V_mag]]-40</f>
        <v>-40.17</v>
      </c>
      <c r="H182">
        <f>(10^(_10sept_0_107[[#This Row],[H_mag_adj]]/20)*COS(RADIANS(_10sept_0_107[[#This Row],[H_phase]])))*0.15</f>
        <v>-4.9335016567299966E-4</v>
      </c>
      <c r="I182">
        <f>(10^(_10sept_0_107[[#This Row],[H_mag_adj]]/20)*SIN(RADIANS(_10sept_0_107[[#This Row],[H_phase]])))*0.15</f>
        <v>1.3893236094436395E-3</v>
      </c>
      <c r="J182">
        <f>(10^(_10sept_0_107[[#This Row],[V_mag_adj]]/20)*COS(RADIANS(_10sept_0_107[[#This Row],[V_phase]])))*0.15</f>
        <v>-4.8010065230893377E-4</v>
      </c>
      <c r="K182">
        <f>(10^(_10sept_0_107[[#This Row],[V_mag_adj]]/20)*SIN(RADIANS(_10sept_0_107[[#This Row],[V_phase]])))*0.15</f>
        <v>1.390370810257385E-3</v>
      </c>
    </row>
    <row r="183" spans="1:11" x14ac:dyDescent="0.25">
      <c r="A183">
        <v>0</v>
      </c>
      <c r="B183">
        <v>-0.14000000000000001</v>
      </c>
      <c r="C183">
        <v>114.1</v>
      </c>
      <c r="D183">
        <v>-0.16</v>
      </c>
      <c r="E183">
        <v>113.42</v>
      </c>
      <c r="F183">
        <f>_10sept_0_107[[#This Row],[H_mag]]-40</f>
        <v>-40.14</v>
      </c>
      <c r="G183">
        <f>_10sept_0_107[[#This Row],[V_mag]]-40</f>
        <v>-40.159999999999997</v>
      </c>
      <c r="H183">
        <f>(10^(_10sept_0_107[[#This Row],[H_mag_adj]]/20)*COS(RADIANS(_10sept_0_107[[#This Row],[H_phase]])))*0.15</f>
        <v>-6.0270256175375841E-4</v>
      </c>
      <c r="I183">
        <f>(10^(_10sept_0_107[[#This Row],[H_mag_adj]]/20)*SIN(RADIANS(_10sept_0_107[[#This Row],[H_phase]])))*0.15</f>
        <v>1.3473584521734602E-3</v>
      </c>
      <c r="J183">
        <f>(10^(_10sept_0_107[[#This Row],[V_mag_adj]]/20)*COS(RADIANS(_10sept_0_107[[#This Row],[V_phase]])))*0.15</f>
        <v>-5.8532041586001977E-4</v>
      </c>
      <c r="K183">
        <f>(10^(_10sept_0_107[[#This Row],[V_mag_adj]]/20)*SIN(RADIANS(_10sept_0_107[[#This Row],[V_phase]])))*0.15</f>
        <v>1.3513013409049014E-3</v>
      </c>
    </row>
    <row r="184" spans="1:11" x14ac:dyDescent="0.25">
      <c r="A184">
        <v>1</v>
      </c>
      <c r="B184">
        <v>-0.13</v>
      </c>
      <c r="C184">
        <v>118.19</v>
      </c>
      <c r="D184">
        <v>-0.16</v>
      </c>
      <c r="E184">
        <v>117.66</v>
      </c>
      <c r="F184">
        <f>_10sept_0_107[[#This Row],[H_mag]]-40</f>
        <v>-40.130000000000003</v>
      </c>
      <c r="G184">
        <f>_10sept_0_107[[#This Row],[V_mag]]-40</f>
        <v>-40.159999999999997</v>
      </c>
      <c r="H184">
        <f>(10^(_10sept_0_107[[#This Row],[H_mag_adj]]/20)*COS(RADIANS(_10sept_0_107[[#This Row],[H_phase]])))*0.15</f>
        <v>-6.9806897385471869E-4</v>
      </c>
      <c r="I184">
        <f>(10^(_10sept_0_107[[#This Row],[H_mag_adj]]/20)*SIN(RADIANS(_10sept_0_107[[#This Row],[H_phase]])))*0.15</f>
        <v>1.3024389175864521E-3</v>
      </c>
      <c r="J184">
        <f>(10^(_10sept_0_107[[#This Row],[V_mag_adj]]/20)*COS(RADIANS(_10sept_0_107[[#This Row],[V_phase]])))*0.15</f>
        <v>-6.8362615752818429E-4</v>
      </c>
      <c r="K184">
        <f>(10^(_10sept_0_107[[#This Row],[V_mag_adj]]/20)*SIN(RADIANS(_10sept_0_107[[#This Row],[V_phase]])))*0.15</f>
        <v>1.3043276351811231E-3</v>
      </c>
    </row>
    <row r="185" spans="1:11" x14ac:dyDescent="0.25">
      <c r="A185">
        <v>2</v>
      </c>
      <c r="B185">
        <v>-0.16</v>
      </c>
      <c r="C185">
        <v>122.29</v>
      </c>
      <c r="D185">
        <v>-0.17</v>
      </c>
      <c r="E185">
        <v>121.98</v>
      </c>
      <c r="F185">
        <f>_10sept_0_107[[#This Row],[H_mag]]-40</f>
        <v>-40.159999999999997</v>
      </c>
      <c r="G185">
        <f>_10sept_0_107[[#This Row],[V_mag]]-40</f>
        <v>-40.17</v>
      </c>
      <c r="H185">
        <f>(10^(_10sept_0_107[[#This Row],[H_mag_adj]]/20)*COS(RADIANS(_10sept_0_107[[#This Row],[H_phase]])))*0.15</f>
        <v>-7.8668171775750828E-4</v>
      </c>
      <c r="I185">
        <f>(10^(_10sept_0_107[[#This Row],[H_mag_adj]]/20)*SIN(RADIANS(_10sept_0_107[[#This Row],[H_phase]])))*0.15</f>
        <v>1.2448884199397256E-3</v>
      </c>
      <c r="J185">
        <f>(10^(_10sept_0_107[[#This Row],[V_mag_adj]]/20)*COS(RADIANS(_10sept_0_107[[#This Row],[V_phase]])))*0.15</f>
        <v>-7.7903732518899791E-4</v>
      </c>
      <c r="K185">
        <f>(10^(_10sept_0_107[[#This Row],[V_mag_adj]]/20)*SIN(RADIANS(_10sept_0_107[[#This Row],[V_phase]])))*0.15</f>
        <v>1.2476892531097683E-3</v>
      </c>
    </row>
    <row r="186" spans="1:11" x14ac:dyDescent="0.25">
      <c r="A186">
        <v>3</v>
      </c>
      <c r="B186">
        <v>-0.2</v>
      </c>
      <c r="C186">
        <v>126.1</v>
      </c>
      <c r="D186">
        <v>-0.21</v>
      </c>
      <c r="E186">
        <v>125.5</v>
      </c>
      <c r="F186">
        <f>_10sept_0_107[[#This Row],[H_mag]]-40</f>
        <v>-40.200000000000003</v>
      </c>
      <c r="G186">
        <f>_10sept_0_107[[#This Row],[V_mag]]-40</f>
        <v>-40.21</v>
      </c>
      <c r="H186">
        <f>(10^(_10sept_0_107[[#This Row],[H_mag_adj]]/20)*COS(RADIANS(_10sept_0_107[[#This Row],[H_phase]])))*0.15</f>
        <v>-8.6367691628589868E-4</v>
      </c>
      <c r="I186">
        <f>(10^(_10sept_0_107[[#This Row],[H_mag_adj]]/20)*SIN(RADIANS(_10sept_0_107[[#This Row],[H_phase]])))*0.15</f>
        <v>1.1843966830513777E-3</v>
      </c>
      <c r="J186">
        <f>(10^(_10sept_0_107[[#This Row],[V_mag_adj]]/20)*COS(RADIANS(_10sept_0_107[[#This Row],[V_phase]])))*0.15</f>
        <v>-8.5024736679668042E-4</v>
      </c>
      <c r="K186">
        <f>(10^(_10sept_0_107[[#This Row],[V_mag_adj]]/20)*SIN(RADIANS(_10sept_0_107[[#This Row],[V_phase]])))*0.15</f>
        <v>1.1920028457636017E-3</v>
      </c>
    </row>
    <row r="187" spans="1:11" x14ac:dyDescent="0.25">
      <c r="A187">
        <v>4</v>
      </c>
      <c r="B187">
        <v>-0.25</v>
      </c>
      <c r="C187">
        <v>129.32</v>
      </c>
      <c r="D187">
        <v>-0.26</v>
      </c>
      <c r="E187">
        <v>128.79</v>
      </c>
      <c r="F187">
        <f>_10sept_0_107[[#This Row],[H_mag]]-40</f>
        <v>-40.25</v>
      </c>
      <c r="G187">
        <f>_10sept_0_107[[#This Row],[V_mag]]-40</f>
        <v>-40.26</v>
      </c>
      <c r="H187">
        <f>(10^(_10sept_0_107[[#This Row],[H_mag_adj]]/20)*COS(RADIANS(_10sept_0_107[[#This Row],[H_phase]])))*0.15</f>
        <v>-9.2350946946047113E-4</v>
      </c>
      <c r="I187">
        <f>(10^(_10sept_0_107[[#This Row],[H_mag_adj]]/20)*SIN(RADIANS(_10sept_0_107[[#This Row],[H_phase]])))*0.15</f>
        <v>1.127504869816606E-3</v>
      </c>
      <c r="J187">
        <f>(10^(_10sept_0_107[[#This Row],[V_mag_adj]]/20)*COS(RADIANS(_10sept_0_107[[#This Row],[V_phase]])))*0.15</f>
        <v>-9.1198983942765725E-4</v>
      </c>
      <c r="K187">
        <f>(10^(_10sept_0_107[[#This Row],[V_mag_adj]]/20)*SIN(RADIANS(_10sept_0_107[[#This Row],[V_phase]])))*0.15</f>
        <v>1.1346920837641853E-3</v>
      </c>
    </row>
    <row r="188" spans="1:11" x14ac:dyDescent="0.25">
      <c r="A188">
        <v>5</v>
      </c>
      <c r="B188">
        <v>-0.32</v>
      </c>
      <c r="C188">
        <v>132.63</v>
      </c>
      <c r="D188">
        <v>-0.34</v>
      </c>
      <c r="E188">
        <v>132.11000000000001</v>
      </c>
      <c r="F188">
        <f>_10sept_0_107[[#This Row],[H_mag]]-40</f>
        <v>-40.32</v>
      </c>
      <c r="G188">
        <f>_10sept_0_107[[#This Row],[V_mag]]-40</f>
        <v>-40.340000000000003</v>
      </c>
      <c r="H188">
        <f>(10^(_10sept_0_107[[#This Row],[H_mag_adj]]/20)*COS(RADIANS(_10sept_0_107[[#This Row],[H_phase]])))*0.15</f>
        <v>-9.7914614109136187E-4</v>
      </c>
      <c r="I188">
        <f>(10^(_10sept_0_107[[#This Row],[H_mag_adj]]/20)*SIN(RADIANS(_10sept_0_107[[#This Row],[H_phase]])))*0.15</f>
        <v>1.0636950712684301E-3</v>
      </c>
      <c r="J188">
        <f>(10^(_10sept_0_107[[#This Row],[V_mag_adj]]/20)*COS(RADIANS(_10sept_0_107[[#This Row],[V_phase]])))*0.15</f>
        <v>-9.6722248014056392E-4</v>
      </c>
      <c r="K188">
        <f>(10^(_10sept_0_107[[#This Row],[V_mag_adj]]/20)*SIN(RADIANS(_10sept_0_107[[#This Row],[V_phase]])))*0.15</f>
        <v>1.070070822549486E-3</v>
      </c>
    </row>
    <row r="189" spans="1:11" x14ac:dyDescent="0.25">
      <c r="A189">
        <v>6</v>
      </c>
      <c r="B189">
        <v>-0.4</v>
      </c>
      <c r="C189">
        <v>135.94999999999999</v>
      </c>
      <c r="D189">
        <v>-0.41</v>
      </c>
      <c r="E189">
        <v>135.35</v>
      </c>
      <c r="F189">
        <f>_10sept_0_107[[#This Row],[H_mag]]-40</f>
        <v>-40.4</v>
      </c>
      <c r="G189">
        <f>_10sept_0_107[[#This Row],[V_mag]]-40</f>
        <v>-40.409999999999997</v>
      </c>
      <c r="H189">
        <f>(10^(_10sept_0_107[[#This Row],[H_mag_adj]]/20)*COS(RADIANS(_10sept_0_107[[#This Row],[H_phase]])))*0.15</f>
        <v>-1.0295774917923378E-3</v>
      </c>
      <c r="I189">
        <f>(10^(_10sept_0_107[[#This Row],[H_mag_adj]]/20)*SIN(RADIANS(_10sept_0_107[[#This Row],[H_phase]])))*0.15</f>
        <v>9.9598924539645237E-4</v>
      </c>
      <c r="J189">
        <f>(10^(_10sept_0_107[[#This Row],[V_mag_adj]]/20)*COS(RADIANS(_10sept_0_107[[#This Row],[V_phase]])))*0.15</f>
        <v>-1.0179186580098151E-3</v>
      </c>
      <c r="K189">
        <f>(10^(_10sept_0_107[[#This Row],[V_mag_adj]]/20)*SIN(RADIANS(_10sept_0_107[[#This Row],[V_phase]])))*0.15</f>
        <v>1.0055577900340011E-3</v>
      </c>
    </row>
    <row r="190" spans="1:11" x14ac:dyDescent="0.25">
      <c r="A190">
        <v>7</v>
      </c>
      <c r="B190">
        <v>-0.49</v>
      </c>
      <c r="C190">
        <v>138.59</v>
      </c>
      <c r="D190">
        <v>-0.51</v>
      </c>
      <c r="E190">
        <v>138.31</v>
      </c>
      <c r="F190">
        <f>_10sept_0_107[[#This Row],[H_mag]]-40</f>
        <v>-40.49</v>
      </c>
      <c r="G190">
        <f>_10sept_0_107[[#This Row],[V_mag]]-40</f>
        <v>-40.51</v>
      </c>
      <c r="H190">
        <f>(10^(_10sept_0_107[[#This Row],[H_mag_adj]]/20)*COS(RADIANS(_10sept_0_107[[#This Row],[H_phase]])))*0.15</f>
        <v>-1.0632857566978645E-3</v>
      </c>
      <c r="I190">
        <f>(10^(_10sept_0_107[[#This Row],[H_mag_adj]]/20)*SIN(RADIANS(_10sept_0_107[[#This Row],[H_phase]])))*0.15</f>
        <v>9.37742362274074E-4</v>
      </c>
      <c r="J190">
        <f>(10^(_10sept_0_107[[#This Row],[V_mag_adj]]/20)*COS(RADIANS(_10sept_0_107[[#This Row],[V_phase]])))*0.15</f>
        <v>-1.0562554842112419E-3</v>
      </c>
      <c r="K190">
        <f>(10^(_10sept_0_107[[#This Row],[V_mag_adj]]/20)*SIN(RADIANS(_10sept_0_107[[#This Row],[V_phase]])))*0.15</f>
        <v>9.4075866578738256E-4</v>
      </c>
    </row>
    <row r="191" spans="1:11" x14ac:dyDescent="0.25">
      <c r="A191">
        <v>8</v>
      </c>
      <c r="B191">
        <v>-0.59</v>
      </c>
      <c r="C191">
        <v>141.24</v>
      </c>
      <c r="D191">
        <v>-0.62</v>
      </c>
      <c r="E191">
        <v>140.94</v>
      </c>
      <c r="F191">
        <f>_10sept_0_107[[#This Row],[H_mag]]-40</f>
        <v>-40.590000000000003</v>
      </c>
      <c r="G191">
        <f>_10sept_0_107[[#This Row],[V_mag]]-40</f>
        <v>-40.619999999999997</v>
      </c>
      <c r="H191">
        <f>(10^(_10sept_0_107[[#This Row],[H_mag_adj]]/20)*COS(RADIANS(_10sept_0_107[[#This Row],[H_phase]])))*0.15</f>
        <v>-1.0928503427831522E-3</v>
      </c>
      <c r="I191">
        <f>(10^(_10sept_0_107[[#This Row],[H_mag_adj]]/20)*SIN(RADIANS(_10sept_0_107[[#This Row],[H_phase]])))*0.15</f>
        <v>8.7741877524474853E-4</v>
      </c>
      <c r="J191">
        <f>(10^(_10sept_0_107[[#This Row],[V_mag_adj]]/20)*COS(RADIANS(_10sept_0_107[[#This Row],[V_phase]])))*0.15</f>
        <v>-1.0844890607362356E-3</v>
      </c>
      <c r="K191">
        <f>(10^(_10sept_0_107[[#This Row],[V_mag_adj]]/20)*SIN(RADIANS(_10sept_0_107[[#This Row],[V_phase]])))*0.15</f>
        <v>8.8008391508959268E-4</v>
      </c>
    </row>
    <row r="192" spans="1:11" x14ac:dyDescent="0.25">
      <c r="A192">
        <v>9</v>
      </c>
      <c r="B192">
        <v>-0.69</v>
      </c>
      <c r="C192">
        <v>144.06</v>
      </c>
      <c r="D192">
        <v>-0.72</v>
      </c>
      <c r="E192">
        <v>143.81</v>
      </c>
      <c r="F192">
        <f>_10sept_0_107[[#This Row],[H_mag]]-40</f>
        <v>-40.69</v>
      </c>
      <c r="G192">
        <f>_10sept_0_107[[#This Row],[V_mag]]-40</f>
        <v>-40.72</v>
      </c>
      <c r="H192">
        <f>(10^(_10sept_0_107[[#This Row],[H_mag_adj]]/20)*COS(RADIANS(_10sept_0_107[[#This Row],[H_phase]])))*0.15</f>
        <v>-1.1217058008483848E-3</v>
      </c>
      <c r="I192">
        <f>(10^(_10sept_0_107[[#This Row],[H_mag_adj]]/20)*SIN(RADIANS(_10sept_0_107[[#This Row],[H_phase]])))*0.15</f>
        <v>8.1317363021845299E-4</v>
      </c>
      <c r="J192">
        <f>(10^(_10sept_0_107[[#This Row],[V_mag_adj]]/20)*COS(RADIANS(_10sept_0_107[[#This Row],[V_phase]])))*0.15</f>
        <v>-1.1142917137305745E-3</v>
      </c>
      <c r="K192">
        <f>(10^(_10sept_0_107[[#This Row],[V_mag_adj]]/20)*SIN(RADIANS(_10sept_0_107[[#This Row],[V_phase]])))*0.15</f>
        <v>8.1523963257910763E-4</v>
      </c>
    </row>
    <row r="193" spans="1:11" x14ac:dyDescent="0.25">
      <c r="A193">
        <v>10</v>
      </c>
      <c r="B193">
        <v>-0.8</v>
      </c>
      <c r="C193">
        <v>146.63</v>
      </c>
      <c r="D193">
        <v>-0.81</v>
      </c>
      <c r="E193">
        <v>146.27000000000001</v>
      </c>
      <c r="F193">
        <f>_10sept_0_107[[#This Row],[H_mag]]-40</f>
        <v>-40.799999999999997</v>
      </c>
      <c r="G193">
        <f>_10sept_0_107[[#This Row],[V_mag]]-40</f>
        <v>-40.81</v>
      </c>
      <c r="H193">
        <f>(10^(_10sept_0_107[[#This Row],[H_mag_adj]]/20)*COS(RADIANS(_10sept_0_107[[#This Row],[H_phase]])))*0.15</f>
        <v>-1.1424795989425295E-3</v>
      </c>
      <c r="I193">
        <f>(10^(_10sept_0_107[[#This Row],[H_mag_adj]]/20)*SIN(RADIANS(_10sept_0_107[[#This Row],[H_phase]])))*0.15</f>
        <v>7.5246850497620349E-4</v>
      </c>
      <c r="J193">
        <f>(10^(_10sept_0_107[[#This Row],[V_mag_adj]]/20)*COS(RADIANS(_10sept_0_107[[#This Row],[V_phase]])))*0.15</f>
        <v>-1.1364200740290871E-3</v>
      </c>
      <c r="K193">
        <f>(10^(_10sept_0_107[[#This Row],[V_mag_adj]]/20)*SIN(RADIANS(_10sept_0_107[[#This Row],[V_phase]])))*0.15</f>
        <v>7.5875796025555464E-4</v>
      </c>
    </row>
    <row r="194" spans="1:11" x14ac:dyDescent="0.25">
      <c r="A194">
        <v>11</v>
      </c>
      <c r="B194">
        <v>-0.88</v>
      </c>
      <c r="C194">
        <v>148.91999999999999</v>
      </c>
      <c r="D194">
        <v>-0.9</v>
      </c>
      <c r="E194">
        <v>148.55000000000001</v>
      </c>
      <c r="F194">
        <f>_10sept_0_107[[#This Row],[H_mag]]-40</f>
        <v>-40.880000000000003</v>
      </c>
      <c r="G194">
        <f>_10sept_0_107[[#This Row],[V_mag]]-40</f>
        <v>-40.9</v>
      </c>
      <c r="H194">
        <f>(10^(_10sept_0_107[[#This Row],[H_mag_adj]]/20)*COS(RADIANS(_10sept_0_107[[#This Row],[H_phase]])))*0.15</f>
        <v>-1.1608922774511022E-3</v>
      </c>
      <c r="I194">
        <f>(10^(_10sept_0_107[[#This Row],[H_mag_adj]]/20)*SIN(RADIANS(_10sept_0_107[[#This Row],[H_phase]])))*0.15</f>
        <v>6.9974242097447928E-4</v>
      </c>
      <c r="J194">
        <f>(10^(_10sept_0_107[[#This Row],[V_mag_adj]]/20)*COS(RADIANS(_10sept_0_107[[#This Row],[V_phase]])))*0.15</f>
        <v>-1.1536898339794257E-3</v>
      </c>
      <c r="K194">
        <f>(10^(_10sept_0_107[[#This Row],[V_mag_adj]]/20)*SIN(RADIANS(_10sept_0_107[[#This Row],[V_phase]])))*0.15</f>
        <v>7.0559792257471083E-4</v>
      </c>
    </row>
    <row r="195" spans="1:11" x14ac:dyDescent="0.25">
      <c r="A195">
        <v>12</v>
      </c>
      <c r="B195">
        <v>-0.95</v>
      </c>
      <c r="C195">
        <v>150.63</v>
      </c>
      <c r="D195">
        <v>-0.97</v>
      </c>
      <c r="E195">
        <v>150.26</v>
      </c>
      <c r="F195">
        <f>_10sept_0_107[[#This Row],[H_mag]]-40</f>
        <v>-40.950000000000003</v>
      </c>
      <c r="G195">
        <f>_10sept_0_107[[#This Row],[V_mag]]-40</f>
        <v>-40.97</v>
      </c>
      <c r="H195">
        <f>(10^(_10sept_0_107[[#This Row],[H_mag_adj]]/20)*COS(RADIANS(_10sept_0_107[[#This Row],[H_phase]])))*0.15</f>
        <v>-1.1717745555074831E-3</v>
      </c>
      <c r="I195">
        <f>(10^(_10sept_0_107[[#This Row],[H_mag_adj]]/20)*SIN(RADIANS(_10sept_0_107[[#This Row],[H_phase]])))*0.15</f>
        <v>6.5945292931556259E-4</v>
      </c>
      <c r="J195">
        <f>(10^(_10sept_0_107[[#This Row],[V_mag_adj]]/20)*COS(RADIANS(_10sept_0_107[[#This Row],[V_phase]])))*0.15</f>
        <v>-1.1648064350938837E-3</v>
      </c>
      <c r="K195">
        <f>(10^(_10sept_0_107[[#This Row],[V_mag_adj]]/20)*SIN(RADIANS(_10sept_0_107[[#This Row],[V_phase]])))*0.15</f>
        <v>6.654720448897104E-4</v>
      </c>
    </row>
    <row r="196" spans="1:11" x14ac:dyDescent="0.25">
      <c r="A196">
        <v>13</v>
      </c>
      <c r="B196">
        <v>-0.96</v>
      </c>
      <c r="C196">
        <v>150.82</v>
      </c>
      <c r="D196">
        <v>-0.96</v>
      </c>
      <c r="E196">
        <v>150.34</v>
      </c>
      <c r="F196">
        <f>_10sept_0_107[[#This Row],[H_mag]]-40</f>
        <v>-40.96</v>
      </c>
      <c r="G196">
        <f>_10sept_0_107[[#This Row],[V_mag]]-40</f>
        <v>-40.96</v>
      </c>
      <c r="H196">
        <f>(10^(_10sept_0_107[[#This Row],[H_mag_adj]]/20)*COS(RADIANS(_10sept_0_107[[#This Row],[H_phase]])))*0.15</f>
        <v>-1.1726041495680498E-3</v>
      </c>
      <c r="I196">
        <f>(10^(_10sept_0_107[[#This Row],[H_mag_adj]]/20)*SIN(RADIANS(_10sept_0_107[[#This Row],[H_phase]])))*0.15</f>
        <v>6.5480924782570637E-4</v>
      </c>
      <c r="J196">
        <f>(10^(_10sept_0_107[[#This Row],[V_mag_adj]]/20)*COS(RADIANS(_10sept_0_107[[#This Row],[V_phase]])))*0.15</f>
        <v>-1.1670773479110917E-3</v>
      </c>
      <c r="K196">
        <f>(10^(_10sept_0_107[[#This Row],[V_mag_adj]]/20)*SIN(RADIANS(_10sept_0_107[[#This Row],[V_phase]])))*0.15</f>
        <v>6.6460974008442661E-4</v>
      </c>
    </row>
    <row r="197" spans="1:11" x14ac:dyDescent="0.25">
      <c r="A197">
        <v>14</v>
      </c>
      <c r="B197">
        <v>-0.98</v>
      </c>
      <c r="C197">
        <v>151.58000000000001</v>
      </c>
      <c r="D197">
        <v>-0.98</v>
      </c>
      <c r="E197">
        <v>151.22</v>
      </c>
      <c r="F197">
        <f>_10sept_0_107[[#This Row],[H_mag]]-40</f>
        <v>-40.98</v>
      </c>
      <c r="G197">
        <f>_10sept_0_107[[#This Row],[V_mag]]-40</f>
        <v>-40.98</v>
      </c>
      <c r="H197">
        <f>(10^(_10sept_0_107[[#This Row],[H_mag_adj]]/20)*COS(RADIANS(_10sept_0_107[[#This Row],[H_phase]])))*0.15</f>
        <v>-1.1784698035934356E-3</v>
      </c>
      <c r="I197">
        <f>(10^(_10sept_0_107[[#This Row],[H_mag_adj]]/20)*SIN(RADIANS(_10sept_0_107[[#This Row],[H_phase]])))*0.15</f>
        <v>6.377279736465985E-4</v>
      </c>
      <c r="J197">
        <f>(10^(_10sept_0_107[[#This Row],[V_mag_adj]]/20)*COS(RADIANS(_10sept_0_107[[#This Row],[V_phase]])))*0.15</f>
        <v>-1.1744396049391584E-3</v>
      </c>
      <c r="K197">
        <f>(10^(_10sept_0_107[[#This Row],[V_mag_adj]]/20)*SIN(RADIANS(_10sept_0_107[[#This Row],[V_phase]])))*0.15</f>
        <v>6.4511988087742286E-4</v>
      </c>
    </row>
    <row r="198" spans="1:11" x14ac:dyDescent="0.25">
      <c r="A198">
        <v>15</v>
      </c>
      <c r="B198">
        <v>-1.06</v>
      </c>
      <c r="C198">
        <v>152.62</v>
      </c>
      <c r="D198">
        <v>-1.05</v>
      </c>
      <c r="E198">
        <v>152.09</v>
      </c>
      <c r="F198">
        <f>_10sept_0_107[[#This Row],[H_mag]]-40</f>
        <v>-41.06</v>
      </c>
      <c r="G198">
        <f>_10sept_0_107[[#This Row],[V_mag]]-40</f>
        <v>-41.05</v>
      </c>
      <c r="H198">
        <f>(10^(_10sept_0_107[[#This Row],[H_mag_adj]]/20)*COS(RADIANS(_10sept_0_107[[#This Row],[H_phase]])))*0.15</f>
        <v>-1.1789420897278561E-3</v>
      </c>
      <c r="I198">
        <f>(10^(_10sept_0_107[[#This Row],[H_mag_adj]]/20)*SIN(RADIANS(_10sept_0_107[[#This Row],[H_phase]])))*0.15</f>
        <v>6.1058352851357789E-4</v>
      </c>
      <c r="J198">
        <f>(10^(_10sept_0_107[[#This Row],[V_mag_adj]]/20)*COS(RADIANS(_10sept_0_107[[#This Row],[V_phase]])))*0.15</f>
        <v>-1.1745952086525491E-3</v>
      </c>
      <c r="K198">
        <f>(10^(_10sept_0_107[[#This Row],[V_mag_adj]]/20)*SIN(RADIANS(_10sept_0_107[[#This Row],[V_phase]])))*0.15</f>
        <v>6.2217865093808537E-4</v>
      </c>
    </row>
    <row r="199" spans="1:11" x14ac:dyDescent="0.25">
      <c r="A199">
        <v>16</v>
      </c>
      <c r="B199">
        <v>-1.17</v>
      </c>
      <c r="C199">
        <v>153.56</v>
      </c>
      <c r="D199">
        <v>-1.1599999999999999</v>
      </c>
      <c r="E199">
        <v>152.9</v>
      </c>
      <c r="F199">
        <f>_10sept_0_107[[#This Row],[H_mag]]-40</f>
        <v>-41.17</v>
      </c>
      <c r="G199">
        <f>_10sept_0_107[[#This Row],[V_mag]]-40</f>
        <v>-41.16</v>
      </c>
      <c r="H199">
        <f>(10^(_10sept_0_107[[#This Row],[H_mag_adj]]/20)*COS(RADIANS(_10sept_0_107[[#This Row],[H_phase]])))*0.15</f>
        <v>-1.1738399776108765E-3</v>
      </c>
      <c r="I199">
        <f>(10^(_10sept_0_107[[#This Row],[H_mag_adj]]/20)*SIN(RADIANS(_10sept_0_107[[#This Row],[H_phase]])))*0.15</f>
        <v>5.8372101213876074E-4</v>
      </c>
      <c r="J199">
        <f>(10^(_10sept_0_107[[#This Row],[V_mag_adj]]/20)*COS(RADIANS(_10sept_0_107[[#This Row],[V_phase]])))*0.15</f>
        <v>-1.1683826408016708E-3</v>
      </c>
      <c r="K199">
        <f>(10^(_10sept_0_107[[#This Row],[V_mag_adj]]/20)*SIN(RADIANS(_10sept_0_107[[#This Row],[V_phase]])))*0.15</f>
        <v>5.9789160407522021E-4</v>
      </c>
    </row>
    <row r="200" spans="1:11" x14ac:dyDescent="0.25">
      <c r="A200">
        <v>17</v>
      </c>
      <c r="B200">
        <v>-1.28</v>
      </c>
      <c r="C200">
        <v>154.01</v>
      </c>
      <c r="D200">
        <v>-1.29</v>
      </c>
      <c r="E200">
        <v>153.52000000000001</v>
      </c>
      <c r="F200">
        <f>_10sept_0_107[[#This Row],[H_mag]]-40</f>
        <v>-41.28</v>
      </c>
      <c r="G200">
        <f>_10sept_0_107[[#This Row],[V_mag]]-40</f>
        <v>-41.29</v>
      </c>
      <c r="H200">
        <f>(10^(_10sept_0_107[[#This Row],[H_mag_adj]]/20)*COS(RADIANS(_10sept_0_107[[#This Row],[H_phase]])))*0.15</f>
        <v>-1.1635589934943485E-3</v>
      </c>
      <c r="I200">
        <f>(10^(_10sept_0_107[[#This Row],[H_mag_adj]]/20)*SIN(RADIANS(_10sept_0_107[[#This Row],[H_phase]])))*0.15</f>
        <v>5.6725427274449995E-4</v>
      </c>
      <c r="J200">
        <f>(10^(_10sept_0_107[[#This Row],[V_mag_adj]]/20)*COS(RADIANS(_10sept_0_107[[#This Row],[V_phase]])))*0.15</f>
        <v>-1.1573320843919002E-3</v>
      </c>
      <c r="K200">
        <f>(10^(_10sept_0_107[[#This Row],[V_mag_adj]]/20)*SIN(RADIANS(_10sept_0_107[[#This Row],[V_phase]])))*0.15</f>
        <v>5.7652017024964193E-4</v>
      </c>
    </row>
    <row r="201" spans="1:11" x14ac:dyDescent="0.25">
      <c r="A201">
        <v>18</v>
      </c>
      <c r="B201">
        <v>-1.42</v>
      </c>
      <c r="C201">
        <v>154.63999999999999</v>
      </c>
      <c r="D201">
        <v>-1.43</v>
      </c>
      <c r="E201">
        <v>154.4</v>
      </c>
      <c r="F201">
        <f>_10sept_0_107[[#This Row],[H_mag]]-40</f>
        <v>-41.42</v>
      </c>
      <c r="G201">
        <f>_10sept_0_107[[#This Row],[V_mag]]-40</f>
        <v>-41.43</v>
      </c>
      <c r="H201">
        <f>(10^(_10sept_0_107[[#This Row],[H_mag_adj]]/20)*COS(RADIANS(_10sept_0_107[[#This Row],[H_phase]])))*0.15</f>
        <v>-1.1510231939646741E-3</v>
      </c>
      <c r="I201">
        <f>(10^(_10sept_0_107[[#This Row],[H_mag_adj]]/20)*SIN(RADIANS(_10sept_0_107[[#This Row],[H_phase]])))*0.15</f>
        <v>5.4556157774982917E-4</v>
      </c>
      <c r="J201">
        <f>(10^(_10sept_0_107[[#This Row],[V_mag_adj]]/20)*COS(RADIANS(_10sept_0_107[[#This Row],[V_phase]])))*0.15</f>
        <v>-1.1474060989536221E-3</v>
      </c>
      <c r="K201">
        <f>(10^(_10sept_0_107[[#This Row],[V_mag_adj]]/20)*SIN(RADIANS(_10sept_0_107[[#This Row],[V_phase]])))*0.15</f>
        <v>5.4974489046498171E-4</v>
      </c>
    </row>
    <row r="202" spans="1:11" x14ac:dyDescent="0.25">
      <c r="A202">
        <v>19</v>
      </c>
      <c r="B202">
        <v>-1.52</v>
      </c>
      <c r="C202">
        <v>154.84</v>
      </c>
      <c r="D202">
        <v>-1.55</v>
      </c>
      <c r="E202">
        <v>154.63</v>
      </c>
      <c r="F202">
        <f>_10sept_0_107[[#This Row],[H_mag]]-40</f>
        <v>-41.52</v>
      </c>
      <c r="G202">
        <f>_10sept_0_107[[#This Row],[V_mag]]-40</f>
        <v>-41.55</v>
      </c>
      <c r="H202">
        <f>(10^(_10sept_0_107[[#This Row],[H_mag_adj]]/20)*COS(RADIANS(_10sept_0_107[[#This Row],[H_phase]])))*0.15</f>
        <v>-1.1397231744633054E-3</v>
      </c>
      <c r="I202">
        <f>(10^(_10sept_0_107[[#This Row],[H_mag_adj]]/20)*SIN(RADIANS(_10sept_0_107[[#This Row],[H_phase]])))*0.15</f>
        <v>5.3534147118205339E-4</v>
      </c>
      <c r="J202">
        <f>(10^(_10sept_0_107[[#This Row],[V_mag_adj]]/20)*COS(RADIANS(_10sept_0_107[[#This Row],[V_phase]])))*0.15</f>
        <v>-1.1338305120534749E-3</v>
      </c>
      <c r="K202">
        <f>(10^(_10sept_0_107[[#This Row],[V_mag_adj]]/20)*SIN(RADIANS(_10sept_0_107[[#This Row],[V_phase]])))*0.15</f>
        <v>5.3765496458385933E-4</v>
      </c>
    </row>
    <row r="203" spans="1:11" x14ac:dyDescent="0.25">
      <c r="A203">
        <v>20</v>
      </c>
      <c r="B203">
        <v>-1.63</v>
      </c>
      <c r="C203">
        <v>154.54</v>
      </c>
      <c r="D203">
        <v>-1.64</v>
      </c>
      <c r="E203">
        <v>154.06</v>
      </c>
      <c r="F203">
        <f>_10sept_0_107[[#This Row],[H_mag]]-40</f>
        <v>-41.63</v>
      </c>
      <c r="G203">
        <f>_10sept_0_107[[#This Row],[V_mag]]-40</f>
        <v>-41.64</v>
      </c>
      <c r="H203">
        <f>(10^(_10sept_0_107[[#This Row],[H_mag_adj]]/20)*COS(RADIANS(_10sept_0_107[[#This Row],[H_phase]])))*0.15</f>
        <v>-1.1225973022030114E-3</v>
      </c>
      <c r="I203">
        <f>(10^(_10sept_0_107[[#This Row],[H_mag_adj]]/20)*SIN(RADIANS(_10sept_0_107[[#This Row],[H_phase]])))*0.15</f>
        <v>5.3448974463364606E-4</v>
      </c>
      <c r="J203">
        <f>(10^(_10sept_0_107[[#This Row],[V_mag_adj]]/20)*COS(RADIANS(_10sept_0_107[[#This Row],[V_phase]])))*0.15</f>
        <v>-1.1167937331686454E-3</v>
      </c>
      <c r="K203">
        <f>(10^(_10sept_0_107[[#This Row],[V_mag_adj]]/20)*SIN(RADIANS(_10sept_0_107[[#This Row],[V_phase]])))*0.15</f>
        <v>5.4324972809356123E-4</v>
      </c>
    </row>
    <row r="204" spans="1:11" x14ac:dyDescent="0.25">
      <c r="A204">
        <v>21</v>
      </c>
      <c r="B204">
        <v>-1.74</v>
      </c>
      <c r="C204">
        <v>153.65</v>
      </c>
      <c r="D204">
        <v>-1.75</v>
      </c>
      <c r="E204">
        <v>153.28</v>
      </c>
      <c r="F204">
        <f>_10sept_0_107[[#This Row],[H_mag]]-40</f>
        <v>-41.74</v>
      </c>
      <c r="G204">
        <f>_10sept_0_107[[#This Row],[V_mag]]-40</f>
        <v>-41.75</v>
      </c>
      <c r="H204">
        <f>(10^(_10sept_0_107[[#This Row],[H_mag_adj]]/20)*COS(RADIANS(_10sept_0_107[[#This Row],[H_phase]])))*0.15</f>
        <v>-1.1001387531895234E-3</v>
      </c>
      <c r="I204">
        <f>(10^(_10sept_0_107[[#This Row],[H_mag_adj]]/20)*SIN(RADIANS(_10sept_0_107[[#This Row],[H_phase]])))*0.15</f>
        <v>5.4491751203074974E-4</v>
      </c>
      <c r="J204">
        <f>(10^(_10sept_0_107[[#This Row],[V_mag_adj]]/20)*COS(RADIANS(_10sept_0_107[[#This Row],[V_phase]])))*0.15</f>
        <v>-1.0953351375347644E-3</v>
      </c>
      <c r="K204">
        <f>(10^(_10sept_0_107[[#This Row],[V_mag_adj]]/20)*SIN(RADIANS(_10sept_0_107[[#This Row],[V_phase]])))*0.15</f>
        <v>5.5137532680659567E-4</v>
      </c>
    </row>
    <row r="205" spans="1:11" x14ac:dyDescent="0.25">
      <c r="A205">
        <v>22</v>
      </c>
      <c r="B205">
        <v>-1.84</v>
      </c>
      <c r="C205">
        <v>153.13</v>
      </c>
      <c r="D205">
        <v>-1.85</v>
      </c>
      <c r="E205">
        <v>152.72</v>
      </c>
      <c r="F205">
        <f>_10sept_0_107[[#This Row],[H_mag]]-40</f>
        <v>-41.84</v>
      </c>
      <c r="G205">
        <f>_10sept_0_107[[#This Row],[V_mag]]-40</f>
        <v>-41.85</v>
      </c>
      <c r="H205">
        <f>(10^(_10sept_0_107[[#This Row],[H_mag_adj]]/20)*COS(RADIANS(_10sept_0_107[[#This Row],[H_phase]])))*0.15</f>
        <v>-1.0826119430368917E-3</v>
      </c>
      <c r="I205">
        <f>(10^(_10sept_0_107[[#This Row],[H_mag_adj]]/20)*SIN(RADIANS(_10sept_0_107[[#This Row],[H_phase]])))*0.15</f>
        <v>5.4852782285427564E-4</v>
      </c>
      <c r="J205">
        <f>(10^(_10sept_0_107[[#This Row],[V_mag_adj]]/20)*COS(RADIANS(_10sept_0_107[[#This Row],[V_phase]])))*0.15</f>
        <v>-1.0774179380933118E-3</v>
      </c>
      <c r="K205">
        <f>(10^(_10sept_0_107[[#This Row],[V_mag_adj]]/20)*SIN(RADIANS(_10sept_0_107[[#This Row],[V_phase]])))*0.15</f>
        <v>5.5562067108015797E-4</v>
      </c>
    </row>
    <row r="206" spans="1:11" x14ac:dyDescent="0.25">
      <c r="A206">
        <v>23</v>
      </c>
      <c r="B206">
        <v>-1.93</v>
      </c>
      <c r="C206">
        <v>152.05000000000001</v>
      </c>
      <c r="D206">
        <v>-1.95</v>
      </c>
      <c r="E206">
        <v>151.53</v>
      </c>
      <c r="F206">
        <f>_10sept_0_107[[#This Row],[H_mag]]-40</f>
        <v>-41.93</v>
      </c>
      <c r="G206">
        <f>_10sept_0_107[[#This Row],[V_mag]]-40</f>
        <v>-41.95</v>
      </c>
      <c r="H206">
        <f>(10^(_10sept_0_107[[#This Row],[H_mag_adj]]/20)*COS(RADIANS(_10sept_0_107[[#This Row],[H_phase]])))*0.15</f>
        <v>-1.0610295719344785E-3</v>
      </c>
      <c r="I206">
        <f>(10^(_10sept_0_107[[#This Row],[H_mag_adj]]/20)*SIN(RADIANS(_10sept_0_107[[#This Row],[H_phase]])))*0.15</f>
        <v>5.6297228599385925E-4</v>
      </c>
      <c r="J206">
        <f>(10^(_10sept_0_107[[#This Row],[V_mag_adj]]/20)*COS(RADIANS(_10sept_0_107[[#This Row],[V_phase]])))*0.15</f>
        <v>-1.0534481215256233E-3</v>
      </c>
      <c r="K206">
        <f>(10^(_10sept_0_107[[#This Row],[V_mag_adj]]/20)*SIN(RADIANS(_10sept_0_107[[#This Row],[V_phase]])))*0.15</f>
        <v>5.7126167312613317E-4</v>
      </c>
    </row>
    <row r="207" spans="1:11" x14ac:dyDescent="0.25">
      <c r="A207">
        <v>24</v>
      </c>
      <c r="B207">
        <v>-2.0299999999999998</v>
      </c>
      <c r="C207">
        <v>150.80000000000001</v>
      </c>
      <c r="D207">
        <v>-2.04</v>
      </c>
      <c r="E207">
        <v>150.33000000000001</v>
      </c>
      <c r="F207">
        <f>_10sept_0_107[[#This Row],[H_mag]]-40</f>
        <v>-42.03</v>
      </c>
      <c r="G207">
        <f>_10sept_0_107[[#This Row],[V_mag]]-40</f>
        <v>-42.04</v>
      </c>
      <c r="H207">
        <f>(10^(_10sept_0_107[[#This Row],[H_mag_adj]]/20)*COS(RADIANS(_10sept_0_107[[#This Row],[H_phase]])))*0.15</f>
        <v>-1.0364938666132283E-3</v>
      </c>
      <c r="I207">
        <f>(10^(_10sept_0_107[[#This Row],[H_mag_adj]]/20)*SIN(RADIANS(_10sept_0_107[[#This Row],[H_phase]])))*0.15</f>
        <v>5.7927684226621065E-4</v>
      </c>
      <c r="J207">
        <f>(10^(_10sept_0_107[[#This Row],[V_mag_adj]]/20)*COS(RADIANS(_10sept_0_107[[#This Row],[V_phase]])))*0.15</f>
        <v>-1.0305200984921244E-3</v>
      </c>
      <c r="K207">
        <f>(10^(_10sept_0_107[[#This Row],[V_mag_adj]]/20)*SIN(RADIANS(_10sept_0_107[[#This Row],[V_phase]])))*0.15</f>
        <v>5.8708337171910717E-4</v>
      </c>
    </row>
    <row r="208" spans="1:11" x14ac:dyDescent="0.25">
      <c r="A208">
        <v>25</v>
      </c>
      <c r="B208">
        <v>-2.14</v>
      </c>
      <c r="C208">
        <v>149.13999999999999</v>
      </c>
      <c r="D208">
        <v>-2.14</v>
      </c>
      <c r="E208">
        <v>148.47</v>
      </c>
      <c r="F208">
        <f>_10sept_0_107[[#This Row],[H_mag]]-40</f>
        <v>-42.14</v>
      </c>
      <c r="G208">
        <f>_10sept_0_107[[#This Row],[V_mag]]-40</f>
        <v>-42.14</v>
      </c>
      <c r="H208">
        <f>(10^(_10sept_0_107[[#This Row],[H_mag_adj]]/20)*COS(RADIANS(_10sept_0_107[[#This Row],[H_phase]])))*0.15</f>
        <v>-1.0064511806145836E-3</v>
      </c>
      <c r="I208">
        <f>(10^(_10sept_0_107[[#This Row],[H_mag_adj]]/20)*SIN(RADIANS(_10sept_0_107[[#This Row],[H_phase]])))*0.15</f>
        <v>6.0139469325647165E-4</v>
      </c>
      <c r="J208">
        <f>(10^(_10sept_0_107[[#This Row],[V_mag_adj]]/20)*COS(RADIANS(_10sept_0_107[[#This Row],[V_phase]])))*0.15</f>
        <v>-9.9934999649037965E-4</v>
      </c>
      <c r="K208">
        <f>(10^(_10sept_0_107[[#This Row],[V_mag_adj]]/20)*SIN(RADIANS(_10sept_0_107[[#This Row],[V_phase]])))*0.15</f>
        <v>6.1312245151536634E-4</v>
      </c>
    </row>
    <row r="209" spans="1:11" x14ac:dyDescent="0.25">
      <c r="A209">
        <v>26</v>
      </c>
      <c r="B209">
        <v>-2.2400000000000002</v>
      </c>
      <c r="C209">
        <v>146.75</v>
      </c>
      <c r="D209">
        <v>-2.25</v>
      </c>
      <c r="E209">
        <v>146.11000000000001</v>
      </c>
      <c r="F209">
        <f>_10sept_0_107[[#This Row],[H_mag]]-40</f>
        <v>-42.24</v>
      </c>
      <c r="G209">
        <f>_10sept_0_107[[#This Row],[V_mag]]-40</f>
        <v>-42.25</v>
      </c>
      <c r="H209">
        <f>(10^(_10sept_0_107[[#This Row],[H_mag_adj]]/20)*COS(RADIANS(_10sept_0_107[[#This Row],[H_phase]])))*0.15</f>
        <v>-9.6927311431182302E-4</v>
      </c>
      <c r="I209">
        <f>(10^(_10sept_0_107[[#This Row],[H_mag_adj]]/20)*SIN(RADIANS(_10sept_0_107[[#This Row],[H_phase]])))*0.15</f>
        <v>6.3548330008418824E-4</v>
      </c>
      <c r="J209">
        <f>(10^(_10sept_0_107[[#This Row],[V_mag_adj]]/20)*COS(RADIANS(_10sept_0_107[[#This Row],[V_phase]])))*0.15</f>
        <v>-9.6100733950100451E-4</v>
      </c>
      <c r="K209">
        <f>(10^(_10sept_0_107[[#This Row],[V_mag_adj]]/20)*SIN(RADIANS(_10sept_0_107[[#This Row],[V_phase]])))*0.15</f>
        <v>6.4552669686502814E-4</v>
      </c>
    </row>
    <row r="210" spans="1:11" x14ac:dyDescent="0.25">
      <c r="A210">
        <v>27</v>
      </c>
      <c r="B210">
        <v>-2.36</v>
      </c>
      <c r="C210">
        <v>144.61000000000001</v>
      </c>
      <c r="D210">
        <v>-2.37</v>
      </c>
      <c r="E210">
        <v>143.93</v>
      </c>
      <c r="F210">
        <f>_10sept_0_107[[#This Row],[H_mag]]-40</f>
        <v>-42.36</v>
      </c>
      <c r="G210">
        <f>_10sept_0_107[[#This Row],[V_mag]]-40</f>
        <v>-42.37</v>
      </c>
      <c r="H210">
        <f>(10^(_10sept_0_107[[#This Row],[H_mag_adj]]/20)*COS(RADIANS(_10sept_0_107[[#This Row],[H_phase]])))*0.15</f>
        <v>-9.319032346669832E-4</v>
      </c>
      <c r="I210">
        <f>(10^(_10sept_0_107[[#This Row],[H_mag_adj]]/20)*SIN(RADIANS(_10sept_0_107[[#This Row],[H_phase]])))*0.15</f>
        <v>6.620243958043873E-4</v>
      </c>
      <c r="J210">
        <f>(10^(_10sept_0_107[[#This Row],[V_mag_adj]]/20)*COS(RADIANS(_10sept_0_107[[#This Row],[V_phase]])))*0.15</f>
        <v>-9.229175645322702E-4</v>
      </c>
      <c r="K210">
        <f>(10^(_10sept_0_107[[#This Row],[V_mag_adj]]/20)*SIN(RADIANS(_10sept_0_107[[#This Row],[V_phase]])))*0.15</f>
        <v>6.7226314493530192E-4</v>
      </c>
    </row>
    <row r="211" spans="1:11" x14ac:dyDescent="0.25">
      <c r="A211">
        <v>28</v>
      </c>
      <c r="B211">
        <v>-2.4900000000000002</v>
      </c>
      <c r="C211">
        <v>141.27000000000001</v>
      </c>
      <c r="D211">
        <v>-2.4900000000000002</v>
      </c>
      <c r="E211">
        <v>140.58000000000001</v>
      </c>
      <c r="F211">
        <f>_10sept_0_107[[#This Row],[H_mag]]-40</f>
        <v>-42.49</v>
      </c>
      <c r="G211">
        <f>_10sept_0_107[[#This Row],[V_mag]]-40</f>
        <v>-42.49</v>
      </c>
      <c r="H211">
        <f>(10^(_10sept_0_107[[#This Row],[H_mag_adj]]/20)*COS(RADIANS(_10sept_0_107[[#This Row],[H_phase]])))*0.15</f>
        <v>-8.785028299481667E-4</v>
      </c>
      <c r="I211">
        <f>(10^(_10sept_0_107[[#This Row],[H_mag_adj]]/20)*SIN(RADIANS(_10sept_0_107[[#This Row],[H_phase]])))*0.15</f>
        <v>7.0456901960096023E-4</v>
      </c>
      <c r="J211">
        <f>(10^(_10sept_0_107[[#This Row],[V_mag_adj]]/20)*COS(RADIANS(_10sept_0_107[[#This Row],[V_phase]])))*0.15</f>
        <v>-8.6995436795274698E-4</v>
      </c>
      <c r="K211">
        <f>(10^(_10sept_0_107[[#This Row],[V_mag_adj]]/20)*SIN(RADIANS(_10sept_0_107[[#This Row],[V_phase]])))*0.15</f>
        <v>7.1509728239473275E-4</v>
      </c>
    </row>
    <row r="212" spans="1:11" x14ac:dyDescent="0.25">
      <c r="A212">
        <v>29</v>
      </c>
      <c r="B212">
        <v>-2.62</v>
      </c>
      <c r="C212">
        <v>137.75</v>
      </c>
      <c r="D212">
        <v>-2.63</v>
      </c>
      <c r="E212">
        <v>137.06</v>
      </c>
      <c r="F212">
        <f>_10sept_0_107[[#This Row],[H_mag]]-40</f>
        <v>-42.62</v>
      </c>
      <c r="G212">
        <f>_10sept_0_107[[#This Row],[V_mag]]-40</f>
        <v>-42.63</v>
      </c>
      <c r="H212">
        <f>(10^(_10sept_0_107[[#This Row],[H_mag_adj]]/20)*COS(RADIANS(_10sept_0_107[[#This Row],[H_phase]])))*0.15</f>
        <v>-8.212038476744885E-4</v>
      </c>
      <c r="I212">
        <f>(10^(_10sept_0_107[[#This Row],[H_mag_adj]]/20)*SIN(RADIANS(_10sept_0_107[[#This Row],[H_phase]])))*0.15</f>
        <v>7.459290563291204E-4</v>
      </c>
      <c r="J212">
        <f>(10^(_10sept_0_107[[#This Row],[V_mag_adj]]/20)*COS(RADIANS(_10sept_0_107[[#This Row],[V_phase]])))*0.15</f>
        <v>-8.1122696577531493E-4</v>
      </c>
      <c r="K212">
        <f>(10^(_10sept_0_107[[#This Row],[V_mag_adj]]/20)*SIN(RADIANS(_10sept_0_107[[#This Row],[V_phase]])))*0.15</f>
        <v>7.5489469295679588E-4</v>
      </c>
    </row>
    <row r="213" spans="1:11" x14ac:dyDescent="0.25">
      <c r="A213">
        <v>30</v>
      </c>
      <c r="B213">
        <v>-2.78</v>
      </c>
      <c r="C213">
        <v>133.41</v>
      </c>
      <c r="D213">
        <v>-2.8</v>
      </c>
      <c r="E213">
        <v>132.88</v>
      </c>
      <c r="F213">
        <f>_10sept_0_107[[#This Row],[H_mag]]-40</f>
        <v>-42.78</v>
      </c>
      <c r="G213">
        <f>_10sept_0_107[[#This Row],[V_mag]]-40</f>
        <v>-42.8</v>
      </c>
      <c r="H213">
        <f>(10^(_10sept_0_107[[#This Row],[H_mag_adj]]/20)*COS(RADIANS(_10sept_0_107[[#This Row],[H_phase]])))*0.15</f>
        <v>-7.4848560846751315E-4</v>
      </c>
      <c r="I213">
        <f>(10^(_10sept_0_107[[#This Row],[H_mag_adj]]/20)*SIN(RADIANS(_10sept_0_107[[#This Row],[H_phase]])))*0.15</f>
        <v>7.9122467233925739E-4</v>
      </c>
      <c r="J213">
        <f>(10^(_10sept_0_107[[#This Row],[V_mag_adj]]/20)*COS(RADIANS(_10sept_0_107[[#This Row],[V_phase]])))*0.15</f>
        <v>-7.3943010569386383E-4</v>
      </c>
      <c r="K213">
        <f>(10^(_10sept_0_107[[#This Row],[V_mag_adj]]/20)*SIN(RADIANS(_10sept_0_107[[#This Row],[V_phase]])))*0.15</f>
        <v>7.9627878557421666E-4</v>
      </c>
    </row>
    <row r="214" spans="1:11" x14ac:dyDescent="0.25">
      <c r="A214">
        <v>31</v>
      </c>
      <c r="B214">
        <v>-2.94</v>
      </c>
      <c r="C214">
        <v>128.68</v>
      </c>
      <c r="D214">
        <v>-2.97</v>
      </c>
      <c r="E214">
        <v>128.02000000000001</v>
      </c>
      <c r="F214">
        <f>_10sept_0_107[[#This Row],[H_mag]]-40</f>
        <v>-42.94</v>
      </c>
      <c r="G214">
        <f>_10sept_0_107[[#This Row],[V_mag]]-40</f>
        <v>-42.97</v>
      </c>
      <c r="H214">
        <f>(10^(_10sept_0_107[[#This Row],[H_mag_adj]]/20)*COS(RADIANS(_10sept_0_107[[#This Row],[H_phase]])))*0.15</f>
        <v>-6.6826784762622697E-4</v>
      </c>
      <c r="I214">
        <f>(10^(_10sept_0_107[[#This Row],[H_mag_adj]]/20)*SIN(RADIANS(_10sept_0_107[[#This Row],[H_phase]])))*0.15</f>
        <v>8.347315913455485E-4</v>
      </c>
      <c r="J214">
        <f>(10^(_10sept_0_107[[#This Row],[V_mag_adj]]/20)*COS(RADIANS(_10sept_0_107[[#This Row],[V_phase]])))*0.15</f>
        <v>-6.5633747775630219E-4</v>
      </c>
      <c r="K214">
        <f>(10^(_10sept_0_107[[#This Row],[V_mag_adj]]/20)*SIN(RADIANS(_10sept_0_107[[#This Row],[V_phase]])))*0.15</f>
        <v>8.3946949605714363E-4</v>
      </c>
    </row>
    <row r="215" spans="1:11" x14ac:dyDescent="0.25">
      <c r="A215">
        <v>32</v>
      </c>
      <c r="B215">
        <v>-3.16</v>
      </c>
      <c r="C215">
        <v>123.39</v>
      </c>
      <c r="D215">
        <v>-3.17</v>
      </c>
      <c r="E215">
        <v>122.99</v>
      </c>
      <c r="F215">
        <f>_10sept_0_107[[#This Row],[H_mag]]-40</f>
        <v>-43.16</v>
      </c>
      <c r="G215">
        <f>_10sept_0_107[[#This Row],[V_mag]]-40</f>
        <v>-43.17</v>
      </c>
      <c r="H215">
        <f>(10^(_10sept_0_107[[#This Row],[H_mag_adj]]/20)*COS(RADIANS(_10sept_0_107[[#This Row],[H_phase]])))*0.15</f>
        <v>-5.7374433598158137E-4</v>
      </c>
      <c r="I215">
        <f>(10^(_10sept_0_107[[#This Row],[H_mag_adj]]/20)*SIN(RADIANS(_10sept_0_107[[#This Row],[H_phase]])))*0.15</f>
        <v>8.7045950021729464E-4</v>
      </c>
      <c r="J215">
        <f>(10^(_10sept_0_107[[#This Row],[V_mag_adj]]/20)*COS(RADIANS(_10sept_0_107[[#This Row],[V_phase]])))*0.15</f>
        <v>-5.6700029076189255E-4</v>
      </c>
      <c r="K215">
        <f>(10^(_10sept_0_107[[#This Row],[V_mag_adj]]/20)*SIN(RADIANS(_10sept_0_107[[#This Row],[V_phase]])))*0.15</f>
        <v>8.7343758502394695E-4</v>
      </c>
    </row>
    <row r="216" spans="1:11" x14ac:dyDescent="0.25">
      <c r="A216">
        <v>33</v>
      </c>
      <c r="B216">
        <v>-3.37</v>
      </c>
      <c r="C216">
        <v>118.42</v>
      </c>
      <c r="D216">
        <v>-3.38</v>
      </c>
      <c r="E216">
        <v>117.89</v>
      </c>
      <c r="F216">
        <f>_10sept_0_107[[#This Row],[H_mag]]-40</f>
        <v>-43.37</v>
      </c>
      <c r="G216">
        <f>_10sept_0_107[[#This Row],[V_mag]]-40</f>
        <v>-43.38</v>
      </c>
      <c r="H216">
        <f>(10^(_10sept_0_107[[#This Row],[H_mag_adj]]/20)*COS(RADIANS(_10sept_0_107[[#This Row],[H_phase]])))*0.15</f>
        <v>-4.8432341686100675E-4</v>
      </c>
      <c r="I216">
        <f>(10^(_10sept_0_107[[#This Row],[H_mag_adj]]/20)*SIN(RADIANS(_10sept_0_107[[#This Row],[H_phase]])))*0.15</f>
        <v>8.949905689101588E-4</v>
      </c>
      <c r="J216">
        <f>(10^(_10sept_0_107[[#This Row],[V_mag_adj]]/20)*COS(RADIANS(_10sept_0_107[[#This Row],[V_phase]])))*0.15</f>
        <v>-4.7547620450188088E-4</v>
      </c>
      <c r="K216">
        <f>(10^(_10sept_0_107[[#This Row],[V_mag_adj]]/20)*SIN(RADIANS(_10sept_0_107[[#This Row],[V_phase]])))*0.15</f>
        <v>8.9839741085748811E-4</v>
      </c>
    </row>
    <row r="217" spans="1:11" x14ac:dyDescent="0.25">
      <c r="A217">
        <v>34</v>
      </c>
      <c r="B217">
        <v>-3.62</v>
      </c>
      <c r="C217">
        <v>112.71</v>
      </c>
      <c r="D217">
        <v>-3.62</v>
      </c>
      <c r="E217">
        <v>112.12</v>
      </c>
      <c r="F217">
        <f>_10sept_0_107[[#This Row],[H_mag]]-40</f>
        <v>-43.62</v>
      </c>
      <c r="G217">
        <f>_10sept_0_107[[#This Row],[V_mag]]-40</f>
        <v>-43.62</v>
      </c>
      <c r="H217">
        <f>(10^(_10sept_0_107[[#This Row],[H_mag_adj]]/20)*COS(RADIANS(_10sept_0_107[[#This Row],[H_phase]])))*0.15</f>
        <v>-3.8172798148133148E-4</v>
      </c>
      <c r="I217">
        <f>(10^(_10sept_0_107[[#This Row],[H_mag_adj]]/20)*SIN(RADIANS(_10sept_0_107[[#This Row],[H_phase]])))*0.15</f>
        <v>9.1210292869841367E-4</v>
      </c>
      <c r="J217">
        <f>(10^(_10sept_0_107[[#This Row],[V_mag_adj]]/20)*COS(RADIANS(_10sept_0_107[[#This Row],[V_phase]])))*0.15</f>
        <v>-3.723155814005486E-4</v>
      </c>
      <c r="K217">
        <f>(10^(_10sept_0_107[[#This Row],[V_mag_adj]]/20)*SIN(RADIANS(_10sept_0_107[[#This Row],[V_phase]])))*0.15</f>
        <v>9.1598532315338276E-4</v>
      </c>
    </row>
    <row r="218" spans="1:11" x14ac:dyDescent="0.25">
      <c r="A218">
        <v>35</v>
      </c>
      <c r="B218">
        <v>-3.88</v>
      </c>
      <c r="C218">
        <v>106.64</v>
      </c>
      <c r="D218">
        <v>-3.9</v>
      </c>
      <c r="E218">
        <v>106.11</v>
      </c>
      <c r="F218">
        <f>_10sept_0_107[[#This Row],[H_mag]]-40</f>
        <v>-43.88</v>
      </c>
      <c r="G218">
        <f>_10sept_0_107[[#This Row],[V_mag]]-40</f>
        <v>-43.9</v>
      </c>
      <c r="H218">
        <f>(10^(_10sept_0_107[[#This Row],[H_mag_adj]]/20)*COS(RADIANS(_10sept_0_107[[#This Row],[H_phase]])))*0.15</f>
        <v>-2.7478914206894195E-4</v>
      </c>
      <c r="I218">
        <f>(10^(_10sept_0_107[[#This Row],[H_mag_adj]]/20)*SIN(RADIANS(_10sept_0_107[[#This Row],[H_phase]])))*0.15</f>
        <v>9.1941688683291997E-4</v>
      </c>
      <c r="J218">
        <f>(10^(_10sept_0_107[[#This Row],[V_mag_adj]]/20)*COS(RADIANS(_10sept_0_107[[#This Row],[V_phase]])))*0.15</f>
        <v>-2.6566026534279735E-4</v>
      </c>
      <c r="K218">
        <f>(10^(_10sept_0_107[[#This Row],[V_mag_adj]]/20)*SIN(RADIANS(_10sept_0_107[[#This Row],[V_phase]])))*0.15</f>
        <v>9.1979902613410465E-4</v>
      </c>
    </row>
    <row r="219" spans="1:11" x14ac:dyDescent="0.25">
      <c r="A219">
        <v>36</v>
      </c>
      <c r="B219">
        <v>-4.1500000000000004</v>
      </c>
      <c r="C219">
        <v>100.84</v>
      </c>
      <c r="D219">
        <v>-4.16</v>
      </c>
      <c r="E219">
        <v>100.54</v>
      </c>
      <c r="F219">
        <f>_10sept_0_107[[#This Row],[H_mag]]-40</f>
        <v>-44.15</v>
      </c>
      <c r="G219">
        <f>_10sept_0_107[[#This Row],[V_mag]]-40</f>
        <v>-44.16</v>
      </c>
      <c r="H219">
        <f>(10^(_10sept_0_107[[#This Row],[H_mag_adj]]/20)*COS(RADIANS(_10sept_0_107[[#This Row],[H_phase]])))*0.15</f>
        <v>-1.7494596736399113E-4</v>
      </c>
      <c r="I219">
        <f>(10^(_10sept_0_107[[#This Row],[H_mag_adj]]/20)*SIN(RADIANS(_10sept_0_107[[#This Row],[H_phase]])))*0.15</f>
        <v>9.1363308724297127E-4</v>
      </c>
      <c r="J219">
        <f>(10^(_10sept_0_107[[#This Row],[V_mag_adj]]/20)*COS(RADIANS(_10sept_0_107[[#This Row],[V_phase]])))*0.15</f>
        <v>-1.6996402844410895E-4</v>
      </c>
      <c r="K219">
        <f>(10^(_10sept_0_107[[#This Row],[V_mag_adj]]/20)*SIN(RADIANS(_10sept_0_107[[#This Row],[V_phase]])))*0.15</f>
        <v>9.1348428086786369E-4</v>
      </c>
    </row>
    <row r="220" spans="1:11" x14ac:dyDescent="0.25">
      <c r="A220">
        <v>37</v>
      </c>
      <c r="B220">
        <v>-4.43</v>
      </c>
      <c r="C220">
        <v>94.97</v>
      </c>
      <c r="D220">
        <v>-4.4400000000000004</v>
      </c>
      <c r="E220">
        <v>94.61</v>
      </c>
      <c r="F220">
        <f>_10sept_0_107[[#This Row],[H_mag]]-40</f>
        <v>-44.43</v>
      </c>
      <c r="G220">
        <f>_10sept_0_107[[#This Row],[V_mag]]-40</f>
        <v>-44.44</v>
      </c>
      <c r="H220">
        <f>(10^(_10sept_0_107[[#This Row],[H_mag_adj]]/20)*COS(RADIANS(_10sept_0_107[[#This Row],[H_phase]])))*0.15</f>
        <v>-7.8033349679733211E-5</v>
      </c>
      <c r="I220">
        <f>(10^(_10sept_0_107[[#This Row],[H_mag_adj]]/20)*SIN(RADIANS(_10sept_0_107[[#This Row],[H_phase]])))*0.15</f>
        <v>8.9733647152918927E-4</v>
      </c>
      <c r="J220">
        <f>(10^(_10sept_0_107[[#This Row],[V_mag_adj]]/20)*COS(RADIANS(_10sept_0_107[[#This Row],[V_phase]])))*0.15</f>
        <v>-7.2310416747014289E-5</v>
      </c>
      <c r="K220">
        <f>(10^(_10sept_0_107[[#This Row],[V_mag_adj]]/20)*SIN(RADIANS(_10sept_0_107[[#This Row],[V_phase]])))*0.15</f>
        <v>8.9677600755723398E-4</v>
      </c>
    </row>
    <row r="221" spans="1:11" x14ac:dyDescent="0.25">
      <c r="A221">
        <v>38</v>
      </c>
      <c r="B221">
        <v>-4.7</v>
      </c>
      <c r="C221">
        <v>89.32</v>
      </c>
      <c r="D221">
        <v>-4.7</v>
      </c>
      <c r="E221">
        <v>88.87</v>
      </c>
      <c r="F221">
        <f>_10sept_0_107[[#This Row],[H_mag]]-40</f>
        <v>-44.7</v>
      </c>
      <c r="G221">
        <f>_10sept_0_107[[#This Row],[V_mag]]-40</f>
        <v>-44.7</v>
      </c>
      <c r="H221">
        <f>(10^(_10sept_0_107[[#This Row],[H_mag_adj]]/20)*COS(RADIANS(_10sept_0_107[[#This Row],[H_phase]])))*0.15</f>
        <v>1.0362566817233391E-5</v>
      </c>
      <c r="I221">
        <f>(10^(_10sept_0_107[[#This Row],[H_mag_adj]]/20)*SIN(RADIANS(_10sept_0_107[[#This Row],[H_phase]])))*0.15</f>
        <v>8.730933332251271E-4</v>
      </c>
      <c r="J221">
        <f>(10^(_10sept_0_107[[#This Row],[V_mag_adj]]/20)*COS(RADIANS(_10sept_0_107[[#This Row],[V_phase]])))*0.15</f>
        <v>1.7219435717011258E-5</v>
      </c>
      <c r="K221">
        <f>(10^(_10sept_0_107[[#This Row],[V_mag_adj]]/20)*SIN(RADIANS(_10sept_0_107[[#This Row],[V_phase]])))*0.15</f>
        <v>8.7298501839767678E-4</v>
      </c>
    </row>
    <row r="222" spans="1:11" x14ac:dyDescent="0.25">
      <c r="A222">
        <v>39</v>
      </c>
      <c r="B222">
        <v>-4.9800000000000004</v>
      </c>
      <c r="C222">
        <v>83.73</v>
      </c>
      <c r="D222">
        <v>-4.99</v>
      </c>
      <c r="E222">
        <v>83.34</v>
      </c>
      <c r="F222">
        <f>_10sept_0_107[[#This Row],[H_mag]]-40</f>
        <v>-44.980000000000004</v>
      </c>
      <c r="G222">
        <f>_10sept_0_107[[#This Row],[V_mag]]-40</f>
        <v>-44.99</v>
      </c>
      <c r="H222">
        <f>(10^(_10sept_0_107[[#This Row],[H_mag_adj]]/20)*COS(RADIANS(_10sept_0_107[[#This Row],[H_phase]])))*0.15</f>
        <v>9.2335565487586908E-5</v>
      </c>
      <c r="I222">
        <f>(10^(_10sept_0_107[[#This Row],[H_mag_adj]]/20)*SIN(RADIANS(_10sept_0_107[[#This Row],[H_phase]])))*0.15</f>
        <v>8.403991963598518E-4</v>
      </c>
      <c r="J222">
        <f>(10^(_10sept_0_107[[#This Row],[V_mag_adj]]/20)*COS(RADIANS(_10sept_0_107[[#This Row],[V_phase]])))*0.15</f>
        <v>9.7940974487587305E-5</v>
      </c>
      <c r="K222">
        <f>(10^(_10sept_0_107[[#This Row],[V_mag_adj]]/20)*SIN(RADIANS(_10sept_0_107[[#This Row],[V_phase]])))*0.15</f>
        <v>8.3878498120865585E-4</v>
      </c>
    </row>
    <row r="223" spans="1:11" x14ac:dyDescent="0.25">
      <c r="A223">
        <v>40</v>
      </c>
      <c r="B223">
        <v>-5.22</v>
      </c>
      <c r="C223">
        <v>78.36</v>
      </c>
      <c r="D223">
        <v>-5.22</v>
      </c>
      <c r="E223">
        <v>78.14</v>
      </c>
      <c r="F223">
        <f>_10sept_0_107[[#This Row],[H_mag]]-40</f>
        <v>-45.22</v>
      </c>
      <c r="G223">
        <f>_10sept_0_107[[#This Row],[V_mag]]-40</f>
        <v>-45.22</v>
      </c>
      <c r="H223">
        <f>(10^(_10sept_0_107[[#This Row],[H_mag_adj]]/20)*COS(RADIANS(_10sept_0_107[[#This Row],[H_phase]])))*0.15</f>
        <v>1.6593197546938034E-4</v>
      </c>
      <c r="I223">
        <f>(10^(_10sept_0_107[[#This Row],[H_mag_adj]]/20)*SIN(RADIANS(_10sept_0_107[[#This Row],[H_phase]])))*0.15</f>
        <v>8.0550217107601917E-4</v>
      </c>
      <c r="J223">
        <f>(10^(_10sept_0_107[[#This Row],[V_mag_adj]]/20)*COS(RADIANS(_10sept_0_107[[#This Row],[V_phase]])))*0.15</f>
        <v>1.6902365096700659E-4</v>
      </c>
      <c r="K223">
        <f>(10^(_10sept_0_107[[#This Row],[V_mag_adj]]/20)*SIN(RADIANS(_10sept_0_107[[#This Row],[V_phase]])))*0.15</f>
        <v>8.0485910164769514E-4</v>
      </c>
    </row>
    <row r="224" spans="1:11" x14ac:dyDescent="0.25">
      <c r="A224">
        <v>41</v>
      </c>
      <c r="B224">
        <v>-5.45</v>
      </c>
      <c r="C224">
        <v>72.81</v>
      </c>
      <c r="D224">
        <v>-5.46</v>
      </c>
      <c r="E224">
        <v>72.48</v>
      </c>
      <c r="F224">
        <f>_10sept_0_107[[#This Row],[H_mag]]-40</f>
        <v>-45.45</v>
      </c>
      <c r="G224">
        <f>_10sept_0_107[[#This Row],[V_mag]]-40</f>
        <v>-45.46</v>
      </c>
      <c r="H224">
        <f>(10^(_10sept_0_107[[#This Row],[H_mag_adj]]/20)*COS(RADIANS(_10sept_0_107[[#This Row],[H_phase]])))*0.15</f>
        <v>2.3670610809715988E-4</v>
      </c>
      <c r="I224">
        <f>(10^(_10sept_0_107[[#This Row],[H_mag_adj]]/20)*SIN(RADIANS(_10sept_0_107[[#This Row],[H_phase]])))*0.15</f>
        <v>7.6514660593762979E-4</v>
      </c>
      <c r="J224">
        <f>(10^(_10sept_0_107[[#This Row],[V_mag_adj]]/20)*COS(RADIANS(_10sept_0_107[[#This Row],[V_phase]])))*0.15</f>
        <v>2.4083165836005931E-4</v>
      </c>
      <c r="K224">
        <f>(10^(_10sept_0_107[[#This Row],[V_mag_adj]]/20)*SIN(RADIANS(_10sept_0_107[[#This Row],[V_phase]])))*0.15</f>
        <v>7.6289177575021973E-4</v>
      </c>
    </row>
    <row r="225" spans="1:11" x14ac:dyDescent="0.25">
      <c r="A225">
        <v>42</v>
      </c>
      <c r="B225">
        <v>-5.65</v>
      </c>
      <c r="C225">
        <v>67.55</v>
      </c>
      <c r="D225">
        <v>-5.68</v>
      </c>
      <c r="E225">
        <v>67.2</v>
      </c>
      <c r="F225">
        <f>_10sept_0_107[[#This Row],[H_mag]]-40</f>
        <v>-45.65</v>
      </c>
      <c r="G225">
        <f>_10sept_0_107[[#This Row],[V_mag]]-40</f>
        <v>-45.68</v>
      </c>
      <c r="H225">
        <f>(10^(_10sept_0_107[[#This Row],[H_mag_adj]]/20)*COS(RADIANS(_10sept_0_107[[#This Row],[H_phase]])))*0.15</f>
        <v>2.988923624834445E-4</v>
      </c>
      <c r="I225">
        <f>(10^(_10sept_0_107[[#This Row],[H_mag_adj]]/20)*SIN(RADIANS(_10sept_0_107[[#This Row],[H_phase]])))*0.15</f>
        <v>7.2337483365582736E-4</v>
      </c>
      <c r="J225">
        <f>(10^(_10sept_0_107[[#This Row],[V_mag_adj]]/20)*COS(RADIANS(_10sept_0_107[[#This Row],[V_phase]])))*0.15</f>
        <v>3.0225983032414677E-4</v>
      </c>
      <c r="K225">
        <f>(10^(_10sept_0_107[[#This Row],[V_mag_adj]]/20)*SIN(RADIANS(_10sept_0_107[[#This Row],[V_phase]])))*0.15</f>
        <v>7.1904772226668526E-4</v>
      </c>
    </row>
    <row r="226" spans="1:11" x14ac:dyDescent="0.25">
      <c r="A226">
        <v>43</v>
      </c>
      <c r="B226">
        <v>-5.85</v>
      </c>
      <c r="C226">
        <v>61.79</v>
      </c>
      <c r="D226">
        <v>-5.85</v>
      </c>
      <c r="E226">
        <v>61.36</v>
      </c>
      <c r="F226">
        <f>_10sept_0_107[[#This Row],[H_mag]]-40</f>
        <v>-45.85</v>
      </c>
      <c r="G226">
        <f>_10sept_0_107[[#This Row],[V_mag]]-40</f>
        <v>-45.85</v>
      </c>
      <c r="H226">
        <f>(10^(_10sept_0_107[[#This Row],[H_mag_adj]]/20)*COS(RADIANS(_10sept_0_107[[#This Row],[H_phase]])))*0.15</f>
        <v>3.6156057121248007E-4</v>
      </c>
      <c r="I226">
        <f>(10^(_10sept_0_107[[#This Row],[H_mag_adj]]/20)*SIN(RADIANS(_10sept_0_107[[#This Row],[H_phase]])))*0.15</f>
        <v>6.7402511455930993E-4</v>
      </c>
      <c r="J226">
        <f>(10^(_10sept_0_107[[#This Row],[V_mag_adj]]/20)*COS(RADIANS(_10sept_0_107[[#This Row],[V_phase]])))*0.15</f>
        <v>3.6660884326996241E-4</v>
      </c>
      <c r="K226">
        <f>(10^(_10sept_0_107[[#This Row],[V_mag_adj]]/20)*SIN(RADIANS(_10sept_0_107[[#This Row],[V_phase]])))*0.15</f>
        <v>6.7129267666826654E-4</v>
      </c>
    </row>
    <row r="227" spans="1:11" x14ac:dyDescent="0.25">
      <c r="A227">
        <v>44</v>
      </c>
      <c r="B227">
        <v>-6.02</v>
      </c>
      <c r="C227">
        <v>55.88</v>
      </c>
      <c r="D227">
        <v>-6</v>
      </c>
      <c r="E227">
        <v>55.8</v>
      </c>
      <c r="F227">
        <f>_10sept_0_107[[#This Row],[H_mag]]-40</f>
        <v>-46.019999999999996</v>
      </c>
      <c r="G227">
        <f>_10sept_0_107[[#This Row],[V_mag]]-40</f>
        <v>-46</v>
      </c>
      <c r="H227">
        <f>(10^(_10sept_0_107[[#This Row],[H_mag_adj]]/20)*COS(RADIANS(_10sept_0_107[[#This Row],[H_phase]])))*0.15</f>
        <v>4.2072506344339691E-4</v>
      </c>
      <c r="I227">
        <f>(10^(_10sept_0_107[[#This Row],[H_mag_adj]]/20)*SIN(RADIANS(_10sept_0_107[[#This Row],[H_phase]])))*0.15</f>
        <v>6.2094132361459602E-4</v>
      </c>
      <c r="J227">
        <f>(10^(_10sept_0_107[[#This Row],[V_mag_adj]]/20)*COS(RADIANS(_10sept_0_107[[#This Row],[V_phase]])))*0.15</f>
        <v>4.2256351982037315E-4</v>
      </c>
      <c r="K227">
        <f>(10^(_10sept_0_107[[#This Row],[V_mag_adj]]/20)*SIN(RADIANS(_10sept_0_107[[#This Row],[V_phase]])))*0.15</f>
        <v>6.2178333751128476E-4</v>
      </c>
    </row>
    <row r="228" spans="1:11" x14ac:dyDescent="0.25">
      <c r="A228">
        <v>45</v>
      </c>
      <c r="B228">
        <v>-6.15</v>
      </c>
      <c r="C228">
        <v>50.18</v>
      </c>
      <c r="D228">
        <v>-6.14</v>
      </c>
      <c r="E228">
        <v>49.93</v>
      </c>
      <c r="F228">
        <f>_10sept_0_107[[#This Row],[H_mag]]-40</f>
        <v>-46.15</v>
      </c>
      <c r="G228">
        <f>_10sept_0_107[[#This Row],[V_mag]]-40</f>
        <v>-46.14</v>
      </c>
      <c r="H228">
        <f>(10^(_10sept_0_107[[#This Row],[H_mag_adj]]/20)*COS(RADIANS(_10sept_0_107[[#This Row],[H_phase]])))*0.15</f>
        <v>4.7318128068179138E-4</v>
      </c>
      <c r="I228">
        <f>(10^(_10sept_0_107[[#This Row],[H_mag_adj]]/20)*SIN(RADIANS(_10sept_0_107[[#This Row],[H_phase]])))*0.15</f>
        <v>5.6752686897263468E-4</v>
      </c>
      <c r="J228">
        <f>(10^(_10sept_0_107[[#This Row],[V_mag_adj]]/20)*COS(RADIANS(_10sept_0_107[[#This Row],[V_phase]])))*0.15</f>
        <v>4.7620100278383858E-4</v>
      </c>
      <c r="K228">
        <f>(10^(_10sept_0_107[[#This Row],[V_mag_adj]]/20)*SIN(RADIANS(_10sept_0_107[[#This Row],[V_phase]])))*0.15</f>
        <v>5.6610821137771379E-4</v>
      </c>
    </row>
    <row r="229" spans="1:11" x14ac:dyDescent="0.25">
      <c r="A229">
        <v>46</v>
      </c>
      <c r="B229">
        <v>-6.28</v>
      </c>
      <c r="C229">
        <v>43.68</v>
      </c>
      <c r="D229">
        <v>-6.29</v>
      </c>
      <c r="E229">
        <v>43.29</v>
      </c>
      <c r="F229">
        <f>_10sept_0_107[[#This Row],[H_mag]]-40</f>
        <v>-46.28</v>
      </c>
      <c r="G229">
        <f>_10sept_0_107[[#This Row],[V_mag]]-40</f>
        <v>-46.29</v>
      </c>
      <c r="H229">
        <f>(10^(_10sept_0_107[[#This Row],[H_mag_adj]]/20)*COS(RADIANS(_10sept_0_107[[#This Row],[H_phase]])))*0.15</f>
        <v>5.2644698156959738E-4</v>
      </c>
      <c r="I229">
        <f>(10^(_10sept_0_107[[#This Row],[H_mag_adj]]/20)*SIN(RADIANS(_10sept_0_107[[#This Row],[H_phase]])))*0.15</f>
        <v>5.0273219955843486E-4</v>
      </c>
      <c r="J229">
        <f>(10^(_10sept_0_107[[#This Row],[V_mag_adj]]/20)*COS(RADIANS(_10sept_0_107[[#This Row],[V_phase]])))*0.15</f>
        <v>5.2924707986885106E-4</v>
      </c>
      <c r="K229">
        <f>(10^(_10sept_0_107[[#This Row],[V_mag_adj]]/20)*SIN(RADIANS(_10sept_0_107[[#This Row],[V_phase]])))*0.15</f>
        <v>4.985628477345293E-4</v>
      </c>
    </row>
    <row r="230" spans="1:11" x14ac:dyDescent="0.25">
      <c r="A230">
        <v>47</v>
      </c>
      <c r="B230">
        <v>-6.42</v>
      </c>
      <c r="C230">
        <v>36.71</v>
      </c>
      <c r="D230">
        <v>-6.42</v>
      </c>
      <c r="E230">
        <v>36.450000000000003</v>
      </c>
      <c r="F230">
        <f>_10sept_0_107[[#This Row],[H_mag]]-40</f>
        <v>-46.42</v>
      </c>
      <c r="G230">
        <f>_10sept_0_107[[#This Row],[V_mag]]-40</f>
        <v>-46.42</v>
      </c>
      <c r="H230">
        <f>(10^(_10sept_0_107[[#This Row],[H_mag_adj]]/20)*COS(RADIANS(_10sept_0_107[[#This Row],[H_phase]])))*0.15</f>
        <v>5.7423228957519882E-4</v>
      </c>
      <c r="I230">
        <f>(10^(_10sept_0_107[[#This Row],[H_mag_adj]]/20)*SIN(RADIANS(_10sept_0_107[[#This Row],[H_phase]])))*0.15</f>
        <v>4.2817548249440688E-4</v>
      </c>
      <c r="J230">
        <f>(10^(_10sept_0_107[[#This Row],[V_mag_adj]]/20)*COS(RADIANS(_10sept_0_107[[#This Row],[V_phase]])))*0.15</f>
        <v>5.7616936928770021E-4</v>
      </c>
      <c r="K230">
        <f>(10^(_10sept_0_107[[#This Row],[V_mag_adj]]/20)*SIN(RADIANS(_10sept_0_107[[#This Row],[V_phase]])))*0.15</f>
        <v>4.2556529944851832E-4</v>
      </c>
    </row>
    <row r="231" spans="1:11" x14ac:dyDescent="0.25">
      <c r="A231">
        <v>48</v>
      </c>
      <c r="B231">
        <v>-6.55</v>
      </c>
      <c r="C231">
        <v>29.49</v>
      </c>
      <c r="D231">
        <v>-6.54</v>
      </c>
      <c r="E231">
        <v>28.95</v>
      </c>
      <c r="F231">
        <f>_10sept_0_107[[#This Row],[H_mag]]-40</f>
        <v>-46.55</v>
      </c>
      <c r="G231">
        <f>_10sept_0_107[[#This Row],[V_mag]]-40</f>
        <v>-46.54</v>
      </c>
      <c r="H231">
        <f>(10^(_10sept_0_107[[#This Row],[H_mag_adj]]/20)*COS(RADIANS(_10sept_0_107[[#This Row],[H_phase]])))*0.15</f>
        <v>6.1422983980199692E-4</v>
      </c>
      <c r="I231">
        <f>(10^(_10sept_0_107[[#This Row],[H_mag_adj]]/20)*SIN(RADIANS(_10sept_0_107[[#This Row],[H_phase]])))*0.15</f>
        <v>3.4737301789010861E-4</v>
      </c>
      <c r="J231">
        <f>(10^(_10sept_0_107[[#This Row],[V_mag_adj]]/20)*COS(RADIANS(_10sept_0_107[[#This Row],[V_phase]])))*0.15</f>
        <v>6.1818773056175407E-4</v>
      </c>
      <c r="K231">
        <f>(10^(_10sept_0_107[[#This Row],[V_mag_adj]]/20)*SIN(RADIANS(_10sept_0_107[[#This Row],[V_phase]])))*0.15</f>
        <v>3.4196216784603082E-4</v>
      </c>
    </row>
    <row r="232" spans="1:11" x14ac:dyDescent="0.25">
      <c r="A232">
        <v>49</v>
      </c>
      <c r="B232">
        <v>-6.71</v>
      </c>
      <c r="C232">
        <v>21.94</v>
      </c>
      <c r="D232">
        <v>-6.72</v>
      </c>
      <c r="E232">
        <v>21.75</v>
      </c>
      <c r="F232">
        <f>_10sept_0_107[[#This Row],[H_mag]]-40</f>
        <v>-46.71</v>
      </c>
      <c r="G232">
        <f>_10sept_0_107[[#This Row],[V_mag]]-40</f>
        <v>-46.72</v>
      </c>
      <c r="H232">
        <f>(10^(_10sept_0_107[[#This Row],[H_mag_adj]]/20)*COS(RADIANS(_10sept_0_107[[#This Row],[H_phase]])))*0.15</f>
        <v>6.425998066617928E-4</v>
      </c>
      <c r="I232">
        <f>(10^(_10sept_0_107[[#This Row],[H_mag_adj]]/20)*SIN(RADIANS(_10sept_0_107[[#This Row],[H_phase]])))*0.15</f>
        <v>2.5884472939622565E-4</v>
      </c>
      <c r="J232">
        <f>(10^(_10sept_0_107[[#This Row],[V_mag_adj]]/20)*COS(RADIANS(_10sept_0_107[[#This Row],[V_phase]])))*0.15</f>
        <v>6.427142552390794E-4</v>
      </c>
      <c r="K232">
        <f>(10^(_10sept_0_107[[#This Row],[V_mag_adj]]/20)*SIN(RADIANS(_10sept_0_107[[#This Row],[V_phase]])))*0.15</f>
        <v>2.5641698746102032E-4</v>
      </c>
    </row>
    <row r="233" spans="1:11" x14ac:dyDescent="0.25">
      <c r="A233">
        <v>50</v>
      </c>
      <c r="B233">
        <v>-6.92</v>
      </c>
      <c r="C233">
        <v>13.15</v>
      </c>
      <c r="D233">
        <v>-6.92</v>
      </c>
      <c r="E233">
        <v>12.84</v>
      </c>
      <c r="F233">
        <f>_10sept_0_107[[#This Row],[H_mag]]-40</f>
        <v>-46.92</v>
      </c>
      <c r="G233">
        <f>_10sept_0_107[[#This Row],[V_mag]]-40</f>
        <v>-46.92</v>
      </c>
      <c r="H233">
        <f>(10^(_10sept_0_107[[#This Row],[H_mag_adj]]/20)*COS(RADIANS(_10sept_0_107[[#This Row],[H_phase]])))*0.15</f>
        <v>6.5849295209228251E-4</v>
      </c>
      <c r="I233">
        <f>(10^(_10sept_0_107[[#This Row],[H_mag_adj]]/20)*SIN(RADIANS(_10sept_0_107[[#This Row],[H_phase]])))*0.15</f>
        <v>1.5384199525955366E-4</v>
      </c>
      <c r="J233">
        <f>(10^(_10sept_0_107[[#This Row],[V_mag_adj]]/20)*COS(RADIANS(_10sept_0_107[[#This Row],[V_phase]])))*0.15</f>
        <v>6.5931567507793957E-4</v>
      </c>
      <c r="K233">
        <f>(10^(_10sept_0_107[[#This Row],[V_mag_adj]]/20)*SIN(RADIANS(_10sept_0_107[[#This Row],[V_phase]])))*0.15</f>
        <v>1.5027697114717954E-4</v>
      </c>
    </row>
    <row r="234" spans="1:11" x14ac:dyDescent="0.25">
      <c r="A234">
        <v>51</v>
      </c>
      <c r="B234">
        <v>-7.14</v>
      </c>
      <c r="C234">
        <v>3.64</v>
      </c>
      <c r="D234">
        <v>-7.13</v>
      </c>
      <c r="E234">
        <v>3.19</v>
      </c>
      <c r="F234">
        <f>_10sept_0_107[[#This Row],[H_mag]]-40</f>
        <v>-47.14</v>
      </c>
      <c r="G234">
        <f>_10sept_0_107[[#This Row],[V_mag]]-40</f>
        <v>-47.13</v>
      </c>
      <c r="H234">
        <f>(10^(_10sept_0_107[[#This Row],[H_mag_adj]]/20)*COS(RADIANS(_10sept_0_107[[#This Row],[H_phase]])))*0.15</f>
        <v>6.5798235869040181E-4</v>
      </c>
      <c r="I234">
        <f>(10^(_10sept_0_107[[#This Row],[H_mag_adj]]/20)*SIN(RADIANS(_10sept_0_107[[#This Row],[H_phase]])))*0.15</f>
        <v>4.1857938088520373E-5</v>
      </c>
      <c r="J234">
        <f>(10^(_10sept_0_107[[#This Row],[V_mag_adj]]/20)*COS(RADIANS(_10sept_0_107[[#This Row],[V_phase]])))*0.15</f>
        <v>6.5904913480975861E-4</v>
      </c>
      <c r="K234">
        <f>(10^(_10sept_0_107[[#This Row],[V_mag_adj]]/20)*SIN(RADIANS(_10sept_0_107[[#This Row],[V_phase]])))*0.15</f>
        <v>3.6731182862720135E-5</v>
      </c>
    </row>
    <row r="235" spans="1:11" x14ac:dyDescent="0.25">
      <c r="A235">
        <v>52</v>
      </c>
      <c r="B235">
        <v>-7.38</v>
      </c>
      <c r="C235">
        <v>-5.78</v>
      </c>
      <c r="D235">
        <v>-7.37</v>
      </c>
      <c r="E235">
        <v>-6.26</v>
      </c>
      <c r="F235">
        <f>_10sept_0_107[[#This Row],[H_mag]]-40</f>
        <v>-47.38</v>
      </c>
      <c r="G235">
        <f>_10sept_0_107[[#This Row],[V_mag]]-40</f>
        <v>-47.37</v>
      </c>
      <c r="H235">
        <f>(10^(_10sept_0_107[[#This Row],[H_mag_adj]]/20)*COS(RADIANS(_10sept_0_107[[#This Row],[H_phase]])))*0.15</f>
        <v>6.380836856067952E-4</v>
      </c>
      <c r="I235">
        <f>(10^(_10sept_0_107[[#This Row],[H_mag_adj]]/20)*SIN(RADIANS(_10sept_0_107[[#This Row],[H_phase]])))*0.15</f>
        <v>-6.4589153846176888E-5</v>
      </c>
      <c r="J235">
        <f>(10^(_10sept_0_107[[#This Row],[V_mag_adj]]/20)*COS(RADIANS(_10sept_0_107[[#This Row],[V_phase]])))*0.15</f>
        <v>6.3825459457594544E-4</v>
      </c>
      <c r="K235">
        <f>(10^(_10sept_0_107[[#This Row],[V_mag_adj]]/20)*SIN(RADIANS(_10sept_0_107[[#This Row],[V_phase]])))*0.15</f>
        <v>-7.0012981197901093E-5</v>
      </c>
    </row>
    <row r="236" spans="1:11" x14ac:dyDescent="0.25">
      <c r="A236">
        <v>53</v>
      </c>
      <c r="B236">
        <v>-7.6</v>
      </c>
      <c r="C236">
        <v>-15.45</v>
      </c>
      <c r="D236">
        <v>-7.62</v>
      </c>
      <c r="E236">
        <v>-16.23</v>
      </c>
      <c r="F236">
        <f>_10sept_0_107[[#This Row],[H_mag]]-40</f>
        <v>-47.6</v>
      </c>
      <c r="G236">
        <f>_10sept_0_107[[#This Row],[V_mag]]-40</f>
        <v>-47.62</v>
      </c>
      <c r="H236">
        <f>(10^(_10sept_0_107[[#This Row],[H_mag_adj]]/20)*COS(RADIANS(_10sept_0_107[[#This Row],[H_phase]])))*0.15</f>
        <v>6.0270764676302743E-4</v>
      </c>
      <c r="I236">
        <f>(10^(_10sept_0_107[[#This Row],[H_mag_adj]]/20)*SIN(RADIANS(_10sept_0_107[[#This Row],[H_phase]])))*0.15</f>
        <v>-1.6657934746535356E-4</v>
      </c>
      <c r="J236">
        <f>(10^(_10sept_0_107[[#This Row],[V_mag_adj]]/20)*COS(RADIANS(_10sept_0_107[[#This Row],[V_phase]])))*0.15</f>
        <v>5.9900328351716122E-4</v>
      </c>
      <c r="K236">
        <f>(10^(_10sept_0_107[[#This Row],[V_mag_adj]]/20)*SIN(RADIANS(_10sept_0_107[[#This Row],[V_phase]])))*0.15</f>
        <v>-1.7436670312607575E-4</v>
      </c>
    </row>
    <row r="237" spans="1:11" x14ac:dyDescent="0.25">
      <c r="A237">
        <v>54</v>
      </c>
      <c r="B237">
        <v>-7.81</v>
      </c>
      <c r="C237">
        <v>-26.61</v>
      </c>
      <c r="D237">
        <v>-7.81</v>
      </c>
      <c r="E237">
        <v>-26.9</v>
      </c>
      <c r="F237">
        <f>_10sept_0_107[[#This Row],[H_mag]]-40</f>
        <v>-47.81</v>
      </c>
      <c r="G237">
        <f>_10sept_0_107[[#This Row],[V_mag]]-40</f>
        <v>-47.81</v>
      </c>
      <c r="H237">
        <f>(10^(_10sept_0_107[[#This Row],[H_mag_adj]]/20)*COS(RADIANS(_10sept_0_107[[#This Row],[H_phase]])))*0.15</f>
        <v>5.4571480023611174E-4</v>
      </c>
      <c r="I237">
        <f>(10^(_10sept_0_107[[#This Row],[H_mag_adj]]/20)*SIN(RADIANS(_10sept_0_107[[#This Row],[H_phase]])))*0.15</f>
        <v>-2.7339275517815635E-4</v>
      </c>
      <c r="J237">
        <f>(10^(_10sept_0_107[[#This Row],[V_mag_adj]]/20)*COS(RADIANS(_10sept_0_107[[#This Row],[V_phase]])))*0.15</f>
        <v>5.4432405092836407E-4</v>
      </c>
      <c r="K237">
        <f>(10^(_10sept_0_107[[#This Row],[V_mag_adj]]/20)*SIN(RADIANS(_10sept_0_107[[#This Row],[V_phase]])))*0.15</f>
        <v>-2.761513522718627E-4</v>
      </c>
    </row>
    <row r="238" spans="1:11" x14ac:dyDescent="0.25">
      <c r="A238">
        <v>55</v>
      </c>
      <c r="B238">
        <v>-7.97</v>
      </c>
      <c r="C238">
        <v>-38.22</v>
      </c>
      <c r="D238">
        <v>-7.98</v>
      </c>
      <c r="E238">
        <v>-38.700000000000003</v>
      </c>
      <c r="F238">
        <f>_10sept_0_107[[#This Row],[H_mag]]-40</f>
        <v>-47.97</v>
      </c>
      <c r="G238">
        <f>_10sept_0_107[[#This Row],[V_mag]]-40</f>
        <v>-47.980000000000004</v>
      </c>
      <c r="H238">
        <f>(10^(_10sept_0_107[[#This Row],[H_mag_adj]]/20)*COS(RADIANS(_10sept_0_107[[#This Row],[H_phase]])))*0.15</f>
        <v>4.7077716339176444E-4</v>
      </c>
      <c r="I238">
        <f>(10^(_10sept_0_107[[#This Row],[H_mag_adj]]/20)*SIN(RADIANS(_10sept_0_107[[#This Row],[H_phase]])))*0.15</f>
        <v>-3.7073126460695035E-4</v>
      </c>
      <c r="J238">
        <f>(10^(_10sept_0_107[[#This Row],[V_mag_adj]]/20)*COS(RADIANS(_10sept_0_107[[#This Row],[V_phase]])))*0.15</f>
        <v>4.6711675063293553E-4</v>
      </c>
      <c r="K238">
        <f>(10^(_10sept_0_107[[#This Row],[V_mag_adj]]/20)*SIN(RADIANS(_10sept_0_107[[#This Row],[V_phase]])))*0.15</f>
        <v>-3.7423108484550154E-4</v>
      </c>
    </row>
    <row r="239" spans="1:11" x14ac:dyDescent="0.25">
      <c r="A239">
        <v>56</v>
      </c>
      <c r="B239">
        <v>-8.09</v>
      </c>
      <c r="C239">
        <v>-49.82</v>
      </c>
      <c r="D239">
        <v>-8.1199999999999992</v>
      </c>
      <c r="E239">
        <v>-50.31</v>
      </c>
      <c r="F239">
        <f>_10sept_0_107[[#This Row],[H_mag]]-40</f>
        <v>-48.09</v>
      </c>
      <c r="G239">
        <f>_10sept_0_107[[#This Row],[V_mag]]-40</f>
        <v>-48.12</v>
      </c>
      <c r="H239">
        <f>(10^(_10sept_0_107[[#This Row],[H_mag_adj]]/20)*COS(RADIANS(_10sept_0_107[[#This Row],[H_phase]])))*0.15</f>
        <v>3.813112179061629E-4</v>
      </c>
      <c r="I239">
        <f>(10^(_10sept_0_107[[#This Row],[H_mag_adj]]/20)*SIN(RADIANS(_10sept_0_107[[#This Row],[H_phase]])))*0.15</f>
        <v>-4.5154051018650231E-4</v>
      </c>
      <c r="J239">
        <f>(10^(_10sept_0_107[[#This Row],[V_mag_adj]]/20)*COS(RADIANS(_10sept_0_107[[#This Row],[V_phase]])))*0.15</f>
        <v>3.7613432712138041E-4</v>
      </c>
      <c r="K239">
        <f>(10^(_10sept_0_107[[#This Row],[V_mag_adj]]/20)*SIN(RADIANS(_10sept_0_107[[#This Row],[V_phase]])))*0.15</f>
        <v>-4.532169126087389E-4</v>
      </c>
    </row>
    <row r="240" spans="1:11" x14ac:dyDescent="0.25">
      <c r="A240">
        <v>57</v>
      </c>
      <c r="B240">
        <v>-8.23</v>
      </c>
      <c r="C240">
        <v>-61.81</v>
      </c>
      <c r="D240">
        <v>-8.26</v>
      </c>
      <c r="E240">
        <v>-62.3</v>
      </c>
      <c r="F240">
        <f>_10sept_0_107[[#This Row],[H_mag]]-40</f>
        <v>-48.230000000000004</v>
      </c>
      <c r="G240">
        <f>_10sept_0_107[[#This Row],[V_mag]]-40</f>
        <v>-48.26</v>
      </c>
      <c r="H240">
        <f>(10^(_10sept_0_107[[#This Row],[H_mag_adj]]/20)*COS(RADIANS(_10sept_0_107[[#This Row],[H_phase]])))*0.15</f>
        <v>2.7472509733386159E-4</v>
      </c>
      <c r="I240">
        <f>(10^(_10sept_0_107[[#This Row],[H_mag_adj]]/20)*SIN(RADIANS(_10sept_0_107[[#This Row],[H_phase]])))*0.15</f>
        <v>-5.1257493429268902E-4</v>
      </c>
      <c r="J240">
        <f>(10^(_10sept_0_107[[#This Row],[V_mag_adj]]/20)*COS(RADIANS(_10sept_0_107[[#This Row],[V_phase]])))*0.15</f>
        <v>2.6939942402137598E-4</v>
      </c>
      <c r="K240">
        <f>(10^(_10sept_0_107[[#This Row],[V_mag_adj]]/20)*SIN(RADIANS(_10sept_0_107[[#This Row],[V_phase]])))*0.15</f>
        <v>-5.1313028802851303E-4</v>
      </c>
    </row>
    <row r="241" spans="1:11" x14ac:dyDescent="0.25">
      <c r="A241">
        <v>58</v>
      </c>
      <c r="B241">
        <v>-8.36</v>
      </c>
      <c r="C241">
        <v>-73.349999999999994</v>
      </c>
      <c r="D241">
        <v>-8.36</v>
      </c>
      <c r="E241">
        <v>-73.94</v>
      </c>
      <c r="F241">
        <f>_10sept_0_107[[#This Row],[H_mag]]-40</f>
        <v>-48.36</v>
      </c>
      <c r="G241">
        <f>_10sept_0_107[[#This Row],[V_mag]]-40</f>
        <v>-48.36</v>
      </c>
      <c r="H241">
        <f>(10^(_10sept_0_107[[#This Row],[H_mag_adj]]/20)*COS(RADIANS(_10sept_0_107[[#This Row],[H_phase]])))*0.15</f>
        <v>1.6415461705408398E-4</v>
      </c>
      <c r="I241">
        <f>(10^(_10sept_0_107[[#This Row],[H_mag_adj]]/20)*SIN(RADIANS(_10sept_0_107[[#This Row],[H_phase]])))*0.15</f>
        <v>-5.4889568249511639E-4</v>
      </c>
      <c r="J241">
        <f>(10^(_10sept_0_107[[#This Row],[V_mag_adj]]/20)*COS(RADIANS(_10sept_0_107[[#This Row],[V_phase]])))*0.15</f>
        <v>1.5849379198677773E-4</v>
      </c>
      <c r="K241">
        <f>(10^(_10sept_0_107[[#This Row],[V_mag_adj]]/20)*SIN(RADIANS(_10sept_0_107[[#This Row],[V_phase]])))*0.15</f>
        <v>-5.5055692390851339E-4</v>
      </c>
    </row>
    <row r="242" spans="1:11" x14ac:dyDescent="0.25">
      <c r="A242">
        <v>59</v>
      </c>
      <c r="B242">
        <v>-8.51</v>
      </c>
      <c r="C242">
        <v>-84.85</v>
      </c>
      <c r="D242">
        <v>-8.52</v>
      </c>
      <c r="E242">
        <v>-85.83</v>
      </c>
      <c r="F242">
        <f>_10sept_0_107[[#This Row],[H_mag]]-40</f>
        <v>-48.51</v>
      </c>
      <c r="G242">
        <f>_10sept_0_107[[#This Row],[V_mag]]-40</f>
        <v>-48.519999999999996</v>
      </c>
      <c r="H242">
        <f>(10^(_10sept_0_107[[#This Row],[H_mag_adj]]/20)*COS(RADIANS(_10sept_0_107[[#This Row],[H_phase]])))*0.15</f>
        <v>5.0546478579778299E-5</v>
      </c>
      <c r="I242">
        <f>(10^(_10sept_0_107[[#This Row],[H_mag_adj]]/20)*SIN(RADIANS(_10sept_0_107[[#This Row],[H_phase]])))*0.15</f>
        <v>-5.6083422965088855E-4</v>
      </c>
      <c r="J242">
        <f>(10^(_10sept_0_107[[#This Row],[V_mag_adj]]/20)*COS(RADIANS(_10sept_0_107[[#This Row],[V_phase]])))*0.15</f>
        <v>4.0899802138208675E-5</v>
      </c>
      <c r="K242">
        <f>(10^(_10sept_0_107[[#This Row],[V_mag_adj]]/20)*SIN(RADIANS(_10sept_0_107[[#This Row],[V_phase]])))*0.15</f>
        <v>-5.6097049754357507E-4</v>
      </c>
    </row>
    <row r="243" spans="1:11" x14ac:dyDescent="0.25">
      <c r="A243">
        <v>60</v>
      </c>
      <c r="B243">
        <v>-8.65</v>
      </c>
      <c r="C243">
        <v>-97.03</v>
      </c>
      <c r="D243">
        <v>-8.67</v>
      </c>
      <c r="E243">
        <v>-97.27</v>
      </c>
      <c r="F243">
        <f>_10sept_0_107[[#This Row],[H_mag]]-40</f>
        <v>-48.65</v>
      </c>
      <c r="G243">
        <f>_10sept_0_107[[#This Row],[V_mag]]-40</f>
        <v>-48.67</v>
      </c>
      <c r="H243">
        <f>(10^(_10sept_0_107[[#This Row],[H_mag_adj]]/20)*COS(RADIANS(_10sept_0_107[[#This Row],[H_phase]])))*0.15</f>
        <v>-6.7816242897450135E-5</v>
      </c>
      <c r="I243">
        <f>(10^(_10sept_0_107[[#This Row],[H_mag_adj]]/20)*SIN(RADIANS(_10sept_0_107[[#This Row],[H_phase]])))*0.15</f>
        <v>-5.4993832648014406E-4</v>
      </c>
      <c r="J243">
        <f>(10^(_10sept_0_107[[#This Row],[V_mag_adj]]/20)*COS(RADIANS(_10sept_0_107[[#This Row],[V_phase]])))*0.15</f>
        <v>-6.9957947761423088E-5</v>
      </c>
      <c r="K243">
        <f>(10^(_10sept_0_107[[#This Row],[V_mag_adj]]/20)*SIN(RADIANS(_10sept_0_107[[#This Row],[V_phase]])))*0.15</f>
        <v>-5.4838527608527148E-4</v>
      </c>
    </row>
    <row r="244" spans="1:11" x14ac:dyDescent="0.25">
      <c r="A244">
        <v>61</v>
      </c>
      <c r="B244">
        <v>-8.85</v>
      </c>
      <c r="C244">
        <v>-108.07</v>
      </c>
      <c r="D244">
        <v>-8.8800000000000008</v>
      </c>
      <c r="E244">
        <v>-108.34</v>
      </c>
      <c r="F244">
        <f>_10sept_0_107[[#This Row],[H_mag]]-40</f>
        <v>-48.85</v>
      </c>
      <c r="G244">
        <f>_10sept_0_107[[#This Row],[V_mag]]-40</f>
        <v>-48.88</v>
      </c>
      <c r="H244">
        <f>(10^(_10sept_0_107[[#This Row],[H_mag_adj]]/20)*COS(RADIANS(_10sept_0_107[[#This Row],[H_phase]])))*0.15</f>
        <v>-1.6795897978474203E-4</v>
      </c>
      <c r="I244">
        <f>(10^(_10sept_0_107[[#This Row],[H_mag_adj]]/20)*SIN(RADIANS(_10sept_0_107[[#This Row],[H_phase]])))*0.15</f>
        <v>-5.1478374708360353E-4</v>
      </c>
      <c r="J244">
        <f>(10^(_10sept_0_107[[#This Row],[V_mag_adj]]/20)*COS(RADIANS(_10sept_0_107[[#This Row],[V_phase]])))*0.15</f>
        <v>-1.6979550034991757E-4</v>
      </c>
      <c r="K244">
        <f>(10^(_10sept_0_107[[#This Row],[V_mag_adj]]/20)*SIN(RADIANS(_10sept_0_107[[#This Row],[V_phase]])))*0.15</f>
        <v>-5.1221436175410734E-4</v>
      </c>
    </row>
    <row r="245" spans="1:11" x14ac:dyDescent="0.25">
      <c r="A245">
        <v>62</v>
      </c>
      <c r="B245">
        <v>-9.06</v>
      </c>
      <c r="C245">
        <v>-120.38</v>
      </c>
      <c r="D245">
        <v>-9.1199999999999992</v>
      </c>
      <c r="E245">
        <v>-120.55</v>
      </c>
      <c r="F245">
        <f>_10sept_0_107[[#This Row],[H_mag]]-40</f>
        <v>-49.06</v>
      </c>
      <c r="G245">
        <f>_10sept_0_107[[#This Row],[V_mag]]-40</f>
        <v>-49.12</v>
      </c>
      <c r="H245">
        <f>(10^(_10sept_0_107[[#This Row],[H_mag_adj]]/20)*COS(RADIANS(_10sept_0_107[[#This Row],[H_phase]])))*0.15</f>
        <v>-2.67308186471535E-4</v>
      </c>
      <c r="I245">
        <f>(10^(_10sept_0_107[[#This Row],[H_mag_adj]]/20)*SIN(RADIANS(_10sept_0_107[[#This Row],[H_phase]])))*0.15</f>
        <v>-4.5598037529436626E-4</v>
      </c>
      <c r="J245">
        <f>(10^(_10sept_0_107[[#This Row],[V_mag_adj]]/20)*COS(RADIANS(_10sept_0_107[[#This Row],[V_phase]])))*0.15</f>
        <v>-2.6681048693791943E-4</v>
      </c>
      <c r="K245">
        <f>(10^(_10sept_0_107[[#This Row],[V_mag_adj]]/20)*SIN(RADIANS(_10sept_0_107[[#This Row],[V_phase]])))*0.15</f>
        <v>-4.5205177678512225E-4</v>
      </c>
    </row>
    <row r="246" spans="1:11" x14ac:dyDescent="0.25">
      <c r="A246">
        <v>63</v>
      </c>
      <c r="B246">
        <v>-9.36</v>
      </c>
      <c r="C246">
        <v>-132.41</v>
      </c>
      <c r="D246">
        <v>-9.39</v>
      </c>
      <c r="E246">
        <v>-132.91999999999999</v>
      </c>
      <c r="F246">
        <f>_10sept_0_107[[#This Row],[H_mag]]-40</f>
        <v>-49.36</v>
      </c>
      <c r="G246">
        <f>_10sept_0_107[[#This Row],[V_mag]]-40</f>
        <v>-49.39</v>
      </c>
      <c r="H246">
        <f>(10^(_10sept_0_107[[#This Row],[H_mag_adj]]/20)*COS(RADIANS(_10sept_0_107[[#This Row],[H_phase]])))*0.15</f>
        <v>-3.4437288750545142E-4</v>
      </c>
      <c r="I246">
        <f>(10^(_10sept_0_107[[#This Row],[H_mag_adj]]/20)*SIN(RADIANS(_10sept_0_107[[#This Row],[H_phase]])))*0.15</f>
        <v>-3.7700426985123219E-4</v>
      </c>
      <c r="J246">
        <f>(10^(_10sept_0_107[[#This Row],[V_mag_adj]]/20)*COS(RADIANS(_10sept_0_107[[#This Row],[V_phase]])))*0.15</f>
        <v>-3.4651608994051093E-4</v>
      </c>
      <c r="K246">
        <f>(10^(_10sept_0_107[[#This Row],[V_mag_adj]]/20)*SIN(RADIANS(_10sept_0_107[[#This Row],[V_phase]])))*0.15</f>
        <v>-3.7263479027707186E-4</v>
      </c>
    </row>
    <row r="247" spans="1:11" x14ac:dyDescent="0.25">
      <c r="A247">
        <v>64</v>
      </c>
      <c r="B247">
        <v>-9.69</v>
      </c>
      <c r="C247">
        <v>-144.34</v>
      </c>
      <c r="D247">
        <v>-9.75</v>
      </c>
      <c r="E247">
        <v>-144.47</v>
      </c>
      <c r="F247">
        <f>_10sept_0_107[[#This Row],[H_mag]]-40</f>
        <v>-49.69</v>
      </c>
      <c r="G247">
        <f>_10sept_0_107[[#This Row],[V_mag]]-40</f>
        <v>-49.75</v>
      </c>
      <c r="H247">
        <f>(10^(_10sept_0_107[[#This Row],[H_mag_adj]]/20)*COS(RADIANS(_10sept_0_107[[#This Row],[H_phase]])))*0.15</f>
        <v>-3.9940147745888788E-4</v>
      </c>
      <c r="I247">
        <f>(10^(_10sept_0_107[[#This Row],[H_mag_adj]]/20)*SIN(RADIANS(_10sept_0_107[[#This Row],[H_phase]])))*0.15</f>
        <v>-2.8657647771657325E-4</v>
      </c>
      <c r="J247">
        <f>(10^(_10sept_0_107[[#This Row],[V_mag_adj]]/20)*COS(RADIANS(_10sept_0_107[[#This Row],[V_phase]])))*0.15</f>
        <v>-3.9729674079441556E-4</v>
      </c>
      <c r="K247">
        <f>(10^(_10sept_0_107[[#This Row],[V_mag_adj]]/20)*SIN(RADIANS(_10sept_0_107[[#This Row],[V_phase]])))*0.15</f>
        <v>-2.8370299243931995E-4</v>
      </c>
    </row>
    <row r="248" spans="1:11" x14ac:dyDescent="0.25">
      <c r="A248">
        <v>65</v>
      </c>
      <c r="B248">
        <v>-10.050000000000001</v>
      </c>
      <c r="C248">
        <v>-156.97</v>
      </c>
      <c r="D248">
        <v>-10.09</v>
      </c>
      <c r="E248">
        <v>-157.43</v>
      </c>
      <c r="F248">
        <f>_10sept_0_107[[#This Row],[H_mag]]-40</f>
        <v>-50.05</v>
      </c>
      <c r="G248">
        <f>_10sept_0_107[[#This Row],[V_mag]]-40</f>
        <v>-50.09</v>
      </c>
      <c r="H248">
        <f>(10^(_10sept_0_107[[#This Row],[H_mag_adj]]/20)*COS(RADIANS(_10sept_0_107[[#This Row],[H_phase]])))*0.15</f>
        <v>-4.3403099815484265E-4</v>
      </c>
      <c r="I248">
        <f>(10^(_10sept_0_107[[#This Row],[H_mag_adj]]/20)*SIN(RADIANS(_10sept_0_107[[#This Row],[H_phase]])))*0.15</f>
        <v>-1.8450349302526E-4</v>
      </c>
      <c r="J248">
        <f>(10^(_10sept_0_107[[#This Row],[V_mag_adj]]/20)*COS(RADIANS(_10sept_0_107[[#This Row],[V_phase]])))*0.15</f>
        <v>-4.3349735026367996E-4</v>
      </c>
      <c r="K248">
        <f>(10^(_10sept_0_107[[#This Row],[V_mag_adj]]/20)*SIN(RADIANS(_10sept_0_107[[#This Row],[V_phase]])))*0.15</f>
        <v>-1.8018128102365507E-4</v>
      </c>
    </row>
    <row r="249" spans="1:11" x14ac:dyDescent="0.25">
      <c r="A249">
        <v>66</v>
      </c>
      <c r="B249">
        <v>-10.37</v>
      </c>
      <c r="C249">
        <v>-170.21</v>
      </c>
      <c r="D249">
        <v>-10.4</v>
      </c>
      <c r="E249">
        <v>-170.67</v>
      </c>
      <c r="F249">
        <f>_10sept_0_107[[#This Row],[H_mag]]-40</f>
        <v>-50.37</v>
      </c>
      <c r="G249">
        <f>_10sept_0_107[[#This Row],[V_mag]]-40</f>
        <v>-50.4</v>
      </c>
      <c r="H249">
        <f>(10^(_10sept_0_107[[#This Row],[H_mag_adj]]/20)*COS(RADIANS(_10sept_0_107[[#This Row],[H_phase]])))*0.15</f>
        <v>-4.4794055521750665E-4</v>
      </c>
      <c r="I249">
        <f>(10^(_10sept_0_107[[#This Row],[H_mag_adj]]/20)*SIN(RADIANS(_10sept_0_107[[#This Row],[H_phase]])))*0.15</f>
        <v>-7.729225834608059E-5</v>
      </c>
      <c r="J249">
        <f>(10^(_10sept_0_107[[#This Row],[V_mag_adj]]/20)*COS(RADIANS(_10sept_0_107[[#This Row],[V_phase]])))*0.15</f>
        <v>-4.4700010126818158E-4</v>
      </c>
      <c r="K249">
        <f>(10^(_10sept_0_107[[#This Row],[V_mag_adj]]/20)*SIN(RADIANS(_10sept_0_107[[#This Row],[V_phase]])))*0.15</f>
        <v>-7.3439419396634012E-5</v>
      </c>
    </row>
    <row r="250" spans="1:11" x14ac:dyDescent="0.25">
      <c r="A250">
        <v>67</v>
      </c>
      <c r="B250">
        <v>-10.6</v>
      </c>
      <c r="C250">
        <v>176.15</v>
      </c>
      <c r="D250">
        <v>-10.64</v>
      </c>
      <c r="E250">
        <v>175.49</v>
      </c>
      <c r="F250">
        <f>_10sept_0_107[[#This Row],[H_mag]]-40</f>
        <v>-50.6</v>
      </c>
      <c r="G250">
        <f>_10sept_0_107[[#This Row],[V_mag]]-40</f>
        <v>-50.64</v>
      </c>
      <c r="H250">
        <f>(10^(_10sept_0_107[[#This Row],[H_mag_adj]]/20)*COS(RADIANS(_10sept_0_107[[#This Row],[H_phase]])))*0.15</f>
        <v>-4.4168236432549695E-4</v>
      </c>
      <c r="I250">
        <f>(10^(_10sept_0_107[[#This Row],[H_mag_adj]]/20)*SIN(RADIANS(_10sept_0_107[[#This Row],[H_phase]])))*0.15</f>
        <v>2.9723673796434703E-5</v>
      </c>
      <c r="J250">
        <f>(10^(_10sept_0_107[[#This Row],[V_mag_adj]]/20)*COS(RADIANS(_10sept_0_107[[#This Row],[V_phase]])))*0.15</f>
        <v>-4.3928303798863958E-4</v>
      </c>
      <c r="K250">
        <f>(10^(_10sept_0_107[[#This Row],[V_mag_adj]]/20)*SIN(RADIANS(_10sept_0_107[[#This Row],[V_phase]])))*0.15</f>
        <v>3.4649470169681068E-5</v>
      </c>
    </row>
    <row r="251" spans="1:11" x14ac:dyDescent="0.25">
      <c r="A251">
        <v>68</v>
      </c>
      <c r="B251">
        <v>-10.69</v>
      </c>
      <c r="C251">
        <v>163.15</v>
      </c>
      <c r="D251">
        <v>-10.72</v>
      </c>
      <c r="E251">
        <v>162.5</v>
      </c>
      <c r="F251">
        <f>_10sept_0_107[[#This Row],[H_mag]]-40</f>
        <v>-50.69</v>
      </c>
      <c r="G251">
        <f>_10sept_0_107[[#This Row],[V_mag]]-40</f>
        <v>-50.72</v>
      </c>
      <c r="H251">
        <f>(10^(_10sept_0_107[[#This Row],[H_mag_adj]]/20)*COS(RADIANS(_10sept_0_107[[#This Row],[H_phase]])))*0.15</f>
        <v>-4.1930839536939512E-4</v>
      </c>
      <c r="I251">
        <f>(10^(_10sept_0_107[[#This Row],[H_mag_adj]]/20)*SIN(RADIANS(_10sept_0_107[[#This Row],[H_phase]])))*0.15</f>
        <v>1.2699604413799866E-4</v>
      </c>
      <c r="J251">
        <f>(10^(_10sept_0_107[[#This Row],[V_mag_adj]]/20)*COS(RADIANS(_10sept_0_107[[#This Row],[V_phase]])))*0.15</f>
        <v>-4.1640003814997221E-4</v>
      </c>
      <c r="K251">
        <f>(10^(_10sept_0_107[[#This Row],[V_mag_adj]]/20)*SIN(RADIANS(_10sept_0_107[[#This Row],[V_phase]])))*0.15</f>
        <v>1.3129042771784888E-4</v>
      </c>
    </row>
    <row r="252" spans="1:11" x14ac:dyDescent="0.25">
      <c r="A252">
        <v>69</v>
      </c>
      <c r="B252">
        <v>-10.73</v>
      </c>
      <c r="C252">
        <v>150.11000000000001</v>
      </c>
      <c r="D252">
        <v>-10.73</v>
      </c>
      <c r="E252">
        <v>149.58000000000001</v>
      </c>
      <c r="F252">
        <f>_10sept_0_107[[#This Row],[H_mag]]-40</f>
        <v>-50.730000000000004</v>
      </c>
      <c r="G252">
        <f>_10sept_0_107[[#This Row],[V_mag]]-40</f>
        <v>-50.730000000000004</v>
      </c>
      <c r="H252">
        <f>(10^(_10sept_0_107[[#This Row],[H_mag_adj]]/20)*COS(RADIANS(_10sept_0_107[[#This Row],[H_phase]])))*0.15</f>
        <v>-3.7809611129424928E-4</v>
      </c>
      <c r="I252">
        <f>(10^(_10sept_0_107[[#This Row],[H_mag_adj]]/20)*SIN(RADIANS(_10sept_0_107[[#This Row],[H_phase]])))*0.15</f>
        <v>2.1732710550051399E-4</v>
      </c>
      <c r="J252">
        <f>(10^(_10sept_0_107[[#This Row],[V_mag_adj]]/20)*COS(RADIANS(_10sept_0_107[[#This Row],[V_phase]])))*0.15</f>
        <v>-3.7606963481911208E-4</v>
      </c>
      <c r="K252">
        <f>(10^(_10sept_0_107[[#This Row],[V_mag_adj]]/20)*SIN(RADIANS(_10sept_0_107[[#This Row],[V_phase]])))*0.15</f>
        <v>2.2081523934747933E-4</v>
      </c>
    </row>
    <row r="253" spans="1:11" x14ac:dyDescent="0.25">
      <c r="A253">
        <v>70</v>
      </c>
      <c r="B253">
        <v>-10.71</v>
      </c>
      <c r="C253">
        <v>137.55000000000001</v>
      </c>
      <c r="D253">
        <v>-10.73</v>
      </c>
      <c r="E253">
        <v>137.13999999999999</v>
      </c>
      <c r="F253">
        <f>_10sept_0_107[[#This Row],[H_mag]]-40</f>
        <v>-50.71</v>
      </c>
      <c r="G253">
        <f>_10sept_0_107[[#This Row],[V_mag]]-40</f>
        <v>-50.730000000000004</v>
      </c>
      <c r="H253">
        <f>(10^(_10sept_0_107[[#This Row],[H_mag_adj]]/20)*COS(RADIANS(_10sept_0_107[[#This Row],[H_phase]])))*0.15</f>
        <v>-3.2252926197665386E-4</v>
      </c>
      <c r="I253">
        <f>(10^(_10sept_0_107[[#This Row],[H_mag_adj]]/20)*SIN(RADIANS(_10sept_0_107[[#This Row],[H_phase]])))*0.15</f>
        <v>2.9502623959906606E-4</v>
      </c>
      <c r="J253">
        <f>(10^(_10sept_0_107[[#This Row],[V_mag_adj]]/20)*COS(RADIANS(_10sept_0_107[[#This Row],[V_phase]])))*0.15</f>
        <v>-3.1967293655947755E-4</v>
      </c>
      <c r="K253">
        <f>(10^(_10sept_0_107[[#This Row],[V_mag_adj]]/20)*SIN(RADIANS(_10sept_0_107[[#This Row],[V_phase]])))*0.15</f>
        <v>2.9664280505770768E-4</v>
      </c>
    </row>
    <row r="254" spans="1:11" x14ac:dyDescent="0.25">
      <c r="A254">
        <v>71</v>
      </c>
      <c r="B254">
        <v>-10.7</v>
      </c>
      <c r="C254">
        <v>126.7</v>
      </c>
      <c r="D254">
        <v>-10.68</v>
      </c>
      <c r="E254">
        <v>126.22</v>
      </c>
      <c r="F254">
        <f>_10sept_0_107[[#This Row],[H_mag]]-40</f>
        <v>-50.7</v>
      </c>
      <c r="G254">
        <f>_10sept_0_107[[#This Row],[V_mag]]-40</f>
        <v>-50.68</v>
      </c>
      <c r="H254">
        <f>(10^(_10sept_0_107[[#This Row],[H_mag_adj]]/20)*COS(RADIANS(_10sept_0_107[[#This Row],[H_phase]])))*0.15</f>
        <v>-2.6152916220492032E-4</v>
      </c>
      <c r="I254">
        <f>(10^(_10sept_0_107[[#This Row],[H_mag_adj]]/20)*SIN(RADIANS(_10sept_0_107[[#This Row],[H_phase]])))*0.15</f>
        <v>3.5086828855273737E-4</v>
      </c>
      <c r="J254">
        <f>(10^(_10sept_0_107[[#This Row],[V_mag_adj]]/20)*COS(RADIANS(_10sept_0_107[[#This Row],[V_phase]])))*0.15</f>
        <v>-2.591766816055151E-4</v>
      </c>
      <c r="K254">
        <f>(10^(_10sept_0_107[[#This Row],[V_mag_adj]]/20)*SIN(RADIANS(_10sept_0_107[[#This Row],[V_phase]])))*0.15</f>
        <v>3.5386078916857571E-4</v>
      </c>
    </row>
    <row r="255" spans="1:11" x14ac:dyDescent="0.25">
      <c r="A255">
        <v>72</v>
      </c>
      <c r="B255">
        <v>-10.73</v>
      </c>
      <c r="C255">
        <v>116</v>
      </c>
      <c r="D255">
        <v>-10.76</v>
      </c>
      <c r="E255">
        <v>115.6</v>
      </c>
      <c r="F255">
        <f>_10sept_0_107[[#This Row],[H_mag]]-40</f>
        <v>-50.730000000000004</v>
      </c>
      <c r="G255">
        <f>_10sept_0_107[[#This Row],[V_mag]]-40</f>
        <v>-50.76</v>
      </c>
      <c r="H255">
        <f>(10^(_10sept_0_107[[#This Row],[H_mag_adj]]/20)*COS(RADIANS(_10sept_0_107[[#This Row],[H_phase]])))*0.15</f>
        <v>-1.9117593397790787E-4</v>
      </c>
      <c r="I255">
        <f>(10^(_10sept_0_107[[#This Row],[H_mag_adj]]/20)*SIN(RADIANS(_10sept_0_107[[#This Row],[H_phase]])))*0.15</f>
        <v>3.9196875185241423E-4</v>
      </c>
      <c r="J255">
        <f>(10^(_10sept_0_107[[#This Row],[V_mag_adj]]/20)*COS(RADIANS(_10sept_0_107[[#This Row],[V_phase]])))*0.15</f>
        <v>-1.8778513104428205E-4</v>
      </c>
      <c r="K255">
        <f>(10^(_10sept_0_107[[#This Row],[V_mag_adj]]/20)*SIN(RADIANS(_10sept_0_107[[#This Row],[V_phase]])))*0.15</f>
        <v>3.919378031340511E-4</v>
      </c>
    </row>
    <row r="256" spans="1:11" x14ac:dyDescent="0.25">
      <c r="A256">
        <v>73</v>
      </c>
      <c r="B256">
        <v>-10.89</v>
      </c>
      <c r="C256">
        <v>106.01</v>
      </c>
      <c r="D256">
        <v>-10.88</v>
      </c>
      <c r="E256">
        <v>105.26</v>
      </c>
      <c r="F256">
        <f>_10sept_0_107[[#This Row],[H_mag]]-40</f>
        <v>-50.89</v>
      </c>
      <c r="G256">
        <f>_10sept_0_107[[#This Row],[V_mag]]-40</f>
        <v>-50.88</v>
      </c>
      <c r="H256">
        <f>(10^(_10sept_0_107[[#This Row],[H_mag_adj]]/20)*COS(RADIANS(_10sept_0_107[[#This Row],[H_phase]])))*0.15</f>
        <v>-1.180846885697719E-4</v>
      </c>
      <c r="I256">
        <f>(10^(_10sept_0_107[[#This Row],[H_mag_adj]]/20)*SIN(RADIANS(_10sept_0_107[[#This Row],[H_phase]])))*0.15</f>
        <v>4.1153914787061082E-4</v>
      </c>
      <c r="J256">
        <f>(10^(_10sept_0_107[[#This Row],[V_mag_adj]]/20)*COS(RADIANS(_10sept_0_107[[#This Row],[V_phase]])))*0.15</f>
        <v>-1.1281750217031304E-4</v>
      </c>
      <c r="K256">
        <f>(10^(_10sept_0_107[[#This Row],[V_mag_adj]]/20)*SIN(RADIANS(_10sept_0_107[[#This Row],[V_phase]])))*0.15</f>
        <v>4.1352538587096976E-4</v>
      </c>
    </row>
    <row r="257" spans="1:11" x14ac:dyDescent="0.25">
      <c r="A257">
        <v>74</v>
      </c>
      <c r="B257">
        <v>-11.12</v>
      </c>
      <c r="C257">
        <v>94.7</v>
      </c>
      <c r="D257">
        <v>-11.16</v>
      </c>
      <c r="E257">
        <v>94.5</v>
      </c>
      <c r="F257">
        <f>_10sept_0_107[[#This Row],[H_mag]]-40</f>
        <v>-51.12</v>
      </c>
      <c r="G257">
        <f>_10sept_0_107[[#This Row],[V_mag]]-40</f>
        <v>-51.16</v>
      </c>
      <c r="H257">
        <f>(10^(_10sept_0_107[[#This Row],[H_mag_adj]]/20)*COS(RADIANS(_10sept_0_107[[#This Row],[H_phase]])))*0.15</f>
        <v>-3.4164833936900025E-5</v>
      </c>
      <c r="I257">
        <f>(10^(_10sept_0_107[[#This Row],[H_mag_adj]]/20)*SIN(RADIANS(_10sept_0_107[[#This Row],[H_phase]])))*0.15</f>
        <v>4.1555492509245625E-4</v>
      </c>
      <c r="J257">
        <f>(10^(_10sept_0_107[[#This Row],[V_mag_adj]]/20)*COS(RADIANS(_10sept_0_107[[#This Row],[V_phase]])))*0.15</f>
        <v>-3.2563760914605358E-5</v>
      </c>
      <c r="K257">
        <f>(10^(_10sept_0_107[[#This Row],[V_mag_adj]]/20)*SIN(RADIANS(_10sept_0_107[[#This Row],[V_phase]])))*0.15</f>
        <v>4.1376181316081978E-4</v>
      </c>
    </row>
    <row r="258" spans="1:11" x14ac:dyDescent="0.25">
      <c r="A258">
        <v>75</v>
      </c>
      <c r="B258">
        <v>-11.41</v>
      </c>
      <c r="C258">
        <v>84.06</v>
      </c>
      <c r="D258">
        <v>-11.48</v>
      </c>
      <c r="E258">
        <v>83.37</v>
      </c>
      <c r="F258">
        <f>_10sept_0_107[[#This Row],[H_mag]]-40</f>
        <v>-51.41</v>
      </c>
      <c r="G258">
        <f>_10sept_0_107[[#This Row],[V_mag]]-40</f>
        <v>-51.480000000000004</v>
      </c>
      <c r="H258">
        <f>(10^(_10sept_0_107[[#This Row],[H_mag_adj]]/20)*COS(RADIANS(_10sept_0_107[[#This Row],[H_phase]])))*0.15</f>
        <v>4.1732732981158136E-5</v>
      </c>
      <c r="I258">
        <f>(10^(_10sept_0_107[[#This Row],[H_mag_adj]]/20)*SIN(RADIANS(_10sept_0_107[[#This Row],[H_phase]])))*0.15</f>
        <v>4.0110046722537161E-4</v>
      </c>
      <c r="J258">
        <f>(10^(_10sept_0_107[[#This Row],[V_mag_adj]]/20)*COS(RADIANS(_10sept_0_107[[#This Row],[V_phase]])))*0.15</f>
        <v>4.6186230523054782E-5</v>
      </c>
      <c r="K258">
        <f>(10^(_10sept_0_107[[#This Row],[V_mag_adj]]/20)*SIN(RADIANS(_10sept_0_107[[#This Row],[V_phase]])))*0.15</f>
        <v>3.9735358647188508E-4</v>
      </c>
    </row>
    <row r="259" spans="1:11" x14ac:dyDescent="0.25">
      <c r="A259">
        <v>76</v>
      </c>
      <c r="B259">
        <v>-11.74</v>
      </c>
      <c r="C259">
        <v>72.84</v>
      </c>
      <c r="D259">
        <v>-11.78</v>
      </c>
      <c r="E259">
        <v>72.19</v>
      </c>
      <c r="F259">
        <f>_10sept_0_107[[#This Row],[H_mag]]-40</f>
        <v>-51.74</v>
      </c>
      <c r="G259">
        <f>_10sept_0_107[[#This Row],[V_mag]]-40</f>
        <v>-51.78</v>
      </c>
      <c r="H259">
        <f>(10^(_10sept_0_107[[#This Row],[H_mag_adj]]/20)*COS(RADIANS(_10sept_0_107[[#This Row],[H_phase]])))*0.15</f>
        <v>1.1454436537688061E-4</v>
      </c>
      <c r="I259">
        <f>(10^(_10sept_0_107[[#This Row],[H_mag_adj]]/20)*SIN(RADIANS(_10sept_0_107[[#This Row],[H_phase]])))*0.15</f>
        <v>3.7094962660599336E-4</v>
      </c>
      <c r="J259">
        <f>(10^(_10sept_0_107[[#This Row],[V_mag_adj]]/20)*COS(RADIANS(_10sept_0_107[[#This Row],[V_phase]])))*0.15</f>
        <v>1.1819960962308186E-4</v>
      </c>
      <c r="K259">
        <f>(10^(_10sept_0_107[[#This Row],[V_mag_adj]]/20)*SIN(RADIANS(_10sept_0_107[[#This Row],[V_phase]])))*0.15</f>
        <v>3.6792804068918206E-4</v>
      </c>
    </row>
    <row r="260" spans="1:11" x14ac:dyDescent="0.25">
      <c r="A260">
        <v>77</v>
      </c>
      <c r="B260">
        <v>-12.12</v>
      </c>
      <c r="C260">
        <v>60.95</v>
      </c>
      <c r="D260">
        <v>-12.12</v>
      </c>
      <c r="E260">
        <v>60.05</v>
      </c>
      <c r="F260">
        <f>_10sept_0_107[[#This Row],[H_mag]]-40</f>
        <v>-52.12</v>
      </c>
      <c r="G260">
        <f>_10sept_0_107[[#This Row],[V_mag]]-40</f>
        <v>-52.12</v>
      </c>
      <c r="H260">
        <f>(10^(_10sept_0_107[[#This Row],[H_mag_adj]]/20)*COS(RADIANS(_10sept_0_107[[#This Row],[H_phase]])))*0.15</f>
        <v>1.8044527214494126E-4</v>
      </c>
      <c r="I260">
        <f>(10^(_10sept_0_107[[#This Row],[H_mag_adj]]/20)*SIN(RADIANS(_10sept_0_107[[#This Row],[H_phase]])))*0.15</f>
        <v>3.2486297868888756E-4</v>
      </c>
      <c r="J260">
        <f>(10^(_10sept_0_107[[#This Row],[V_mag_adj]]/20)*COS(RADIANS(_10sept_0_107[[#This Row],[V_phase]])))*0.15</f>
        <v>1.8552573694865027E-4</v>
      </c>
      <c r="K260">
        <f>(10^(_10sept_0_107[[#This Row],[V_mag_adj]]/20)*SIN(RADIANS(_10sept_0_107[[#This Row],[V_phase]])))*0.15</f>
        <v>3.2198859000240793E-4</v>
      </c>
    </row>
    <row r="261" spans="1:11" x14ac:dyDescent="0.25">
      <c r="A261">
        <v>78</v>
      </c>
      <c r="B261">
        <v>-12.48</v>
      </c>
      <c r="C261">
        <v>48.25</v>
      </c>
      <c r="D261">
        <v>-12.46</v>
      </c>
      <c r="E261">
        <v>47.55</v>
      </c>
      <c r="F261">
        <f>_10sept_0_107[[#This Row],[H_mag]]-40</f>
        <v>-52.480000000000004</v>
      </c>
      <c r="G261">
        <f>_10sept_0_107[[#This Row],[V_mag]]-40</f>
        <v>-52.46</v>
      </c>
      <c r="H261">
        <f>(10^(_10sept_0_107[[#This Row],[H_mag_adj]]/20)*COS(RADIANS(_10sept_0_107[[#This Row],[H_phase]])))*0.15</f>
        <v>2.3740415548135081E-4</v>
      </c>
      <c r="I261">
        <f>(10^(_10sept_0_107[[#This Row],[H_mag_adj]]/20)*SIN(RADIANS(_10sept_0_107[[#This Row],[H_phase]])))*0.15</f>
        <v>2.6598888377703771E-4</v>
      </c>
      <c r="J261">
        <f>(10^(_10sept_0_107[[#This Row],[V_mag_adj]]/20)*COS(RADIANS(_10sept_0_107[[#This Row],[V_phase]])))*0.15</f>
        <v>2.4119074767011951E-4</v>
      </c>
      <c r="K261">
        <f>(10^(_10sept_0_107[[#This Row],[V_mag_adj]]/20)*SIN(RADIANS(_10sept_0_107[[#This Row],[V_phase]])))*0.15</f>
        <v>2.6367510207687711E-4</v>
      </c>
    </row>
    <row r="262" spans="1:11" x14ac:dyDescent="0.25">
      <c r="A262">
        <v>79</v>
      </c>
      <c r="B262">
        <v>-12.8</v>
      </c>
      <c r="C262">
        <v>34.729999999999997</v>
      </c>
      <c r="D262">
        <v>-12.79</v>
      </c>
      <c r="E262">
        <v>34.08</v>
      </c>
      <c r="F262">
        <f>_10sept_0_107[[#This Row],[H_mag]]-40</f>
        <v>-52.8</v>
      </c>
      <c r="G262">
        <f>_10sept_0_107[[#This Row],[V_mag]]-40</f>
        <v>-52.79</v>
      </c>
      <c r="H262">
        <f>(10^(_10sept_0_107[[#This Row],[H_mag_adj]]/20)*COS(RADIANS(_10sept_0_107[[#This Row],[H_phase]])))*0.15</f>
        <v>2.8241101247148575E-4</v>
      </c>
      <c r="I262">
        <f>(10^(_10sept_0_107[[#This Row],[H_mag_adj]]/20)*SIN(RADIANS(_10sept_0_107[[#This Row],[H_phase]])))*0.15</f>
        <v>1.9576950373086503E-4</v>
      </c>
      <c r="J262">
        <f>(10^(_10sept_0_107[[#This Row],[V_mag_adj]]/20)*COS(RADIANS(_10sept_0_107[[#This Row],[V_phase]])))*0.15</f>
        <v>2.8494158868536237E-4</v>
      </c>
      <c r="K262">
        <f>(10^(_10sept_0_107[[#This Row],[V_mag_adj]]/20)*SIN(RADIANS(_10sept_0_107[[#This Row],[V_phase]])))*0.15</f>
        <v>1.9277493606631186E-4</v>
      </c>
    </row>
    <row r="263" spans="1:11" x14ac:dyDescent="0.25">
      <c r="A263">
        <v>80</v>
      </c>
      <c r="B263">
        <v>-13.05</v>
      </c>
      <c r="C263">
        <v>20.67</v>
      </c>
      <c r="D263">
        <v>-13.08</v>
      </c>
      <c r="E263">
        <v>20.350000000000001</v>
      </c>
      <c r="F263">
        <f>_10sept_0_107[[#This Row],[H_mag]]-40</f>
        <v>-53.05</v>
      </c>
      <c r="G263">
        <f>_10sept_0_107[[#This Row],[V_mag]]-40</f>
        <v>-53.08</v>
      </c>
      <c r="H263">
        <f>(10^(_10sept_0_107[[#This Row],[H_mag_adj]]/20)*COS(RADIANS(_10sept_0_107[[#This Row],[H_phase]])))*0.15</f>
        <v>3.1238841881794271E-4</v>
      </c>
      <c r="I263">
        <f>(10^(_10sept_0_107[[#This Row],[H_mag_adj]]/20)*SIN(RADIANS(_10sept_0_107[[#This Row],[H_phase]])))*0.15</f>
        <v>1.1785486294380597E-4</v>
      </c>
      <c r="J263">
        <f>(10^(_10sept_0_107[[#This Row],[V_mag_adj]]/20)*COS(RADIANS(_10sept_0_107[[#This Row],[V_phase]])))*0.15</f>
        <v>3.1196242606351584E-4</v>
      </c>
      <c r="K263">
        <f>(10^(_10sept_0_107[[#This Row],[V_mag_adj]]/20)*SIN(RADIANS(_10sept_0_107[[#This Row],[V_phase]])))*0.15</f>
        <v>1.1570799563077614E-4</v>
      </c>
    </row>
    <row r="264" spans="1:11" x14ac:dyDescent="0.25">
      <c r="A264">
        <v>81</v>
      </c>
      <c r="B264">
        <v>-13.25</v>
      </c>
      <c r="C264">
        <v>6.53</v>
      </c>
      <c r="D264">
        <v>-13.24</v>
      </c>
      <c r="E264">
        <v>6.25</v>
      </c>
      <c r="F264">
        <f>_10sept_0_107[[#This Row],[H_mag]]-40</f>
        <v>-53.25</v>
      </c>
      <c r="G264">
        <f>_10sept_0_107[[#This Row],[V_mag]]-40</f>
        <v>-53.24</v>
      </c>
      <c r="H264">
        <f>(10^(_10sept_0_107[[#This Row],[H_mag_adj]]/20)*COS(RADIANS(_10sept_0_107[[#This Row],[H_phase]])))*0.15</f>
        <v>3.241638421947164E-4</v>
      </c>
      <c r="I264">
        <f>(10^(_10sept_0_107[[#This Row],[H_mag_adj]]/20)*SIN(RADIANS(_10sept_0_107[[#This Row],[H_phase]])))*0.15</f>
        <v>3.7105749957275519E-5</v>
      </c>
      <c r="J264">
        <f>(10^(_10sept_0_107[[#This Row],[V_mag_adj]]/20)*COS(RADIANS(_10sept_0_107[[#This Row],[V_phase]])))*0.15</f>
        <v>3.2471493030245132E-4</v>
      </c>
      <c r="K264">
        <f>(10^(_10sept_0_107[[#This Row],[V_mag_adj]]/20)*SIN(RADIANS(_10sept_0_107[[#This Row],[V_phase]])))*0.15</f>
        <v>3.5562068587600737E-5</v>
      </c>
    </row>
    <row r="265" spans="1:11" x14ac:dyDescent="0.25">
      <c r="A265">
        <v>82</v>
      </c>
      <c r="B265">
        <v>-13.35</v>
      </c>
      <c r="C265">
        <v>-8.1300000000000008</v>
      </c>
      <c r="D265">
        <v>-13.36</v>
      </c>
      <c r="E265">
        <v>-8.73</v>
      </c>
      <c r="F265">
        <f>_10sept_0_107[[#This Row],[H_mag]]-40</f>
        <v>-53.35</v>
      </c>
      <c r="G265">
        <f>_10sept_0_107[[#This Row],[V_mag]]-40</f>
        <v>-53.36</v>
      </c>
      <c r="H265">
        <f>(10^(_10sept_0_107[[#This Row],[H_mag_adj]]/20)*COS(RADIANS(_10sept_0_107[[#This Row],[H_phase]])))*0.15</f>
        <v>3.193040357661547E-4</v>
      </c>
      <c r="I265">
        <f>(10^(_10sept_0_107[[#This Row],[H_mag_adj]]/20)*SIN(RADIANS(_10sept_0_107[[#This Row],[H_phase]])))*0.15</f>
        <v>-4.5614280201266954E-5</v>
      </c>
      <c r="J265">
        <f>(10^(_10sept_0_107[[#This Row],[V_mag_adj]]/20)*COS(RADIANS(_10sept_0_107[[#This Row],[V_phase]])))*0.15</f>
        <v>3.1844203416355295E-4</v>
      </c>
      <c r="K265">
        <f>(10^(_10sept_0_107[[#This Row],[V_mag_adj]]/20)*SIN(RADIANS(_10sept_0_107[[#This Row],[V_phase]])))*0.15</f>
        <v>-4.8899132444899429E-5</v>
      </c>
    </row>
    <row r="266" spans="1:11" x14ac:dyDescent="0.25">
      <c r="A266">
        <v>83</v>
      </c>
      <c r="B266">
        <v>-13.27</v>
      </c>
      <c r="C266">
        <v>-23.04</v>
      </c>
      <c r="D266">
        <v>-13.31</v>
      </c>
      <c r="E266">
        <v>-23.98</v>
      </c>
      <c r="F266">
        <f>_10sept_0_107[[#This Row],[H_mag]]-40</f>
        <v>-53.269999999999996</v>
      </c>
      <c r="G266">
        <f>_10sept_0_107[[#This Row],[V_mag]]-40</f>
        <v>-53.31</v>
      </c>
      <c r="H266">
        <f>(10^(_10sept_0_107[[#This Row],[H_mag_adj]]/20)*COS(RADIANS(_10sept_0_107[[#This Row],[H_phase]])))*0.15</f>
        <v>2.9956323940730109E-4</v>
      </c>
      <c r="I266">
        <f>(10^(_10sept_0_107[[#This Row],[H_mag_adj]]/20)*SIN(RADIANS(_10sept_0_107[[#This Row],[H_phase]])))*0.15</f>
        <v>-1.274039404222584E-4</v>
      </c>
      <c r="J266">
        <f>(10^(_10sept_0_107[[#This Row],[V_mag_adj]]/20)*COS(RADIANS(_10sept_0_107[[#This Row],[V_phase]])))*0.15</f>
        <v>2.9606623805378946E-4</v>
      </c>
      <c r="K266">
        <f>(10^(_10sept_0_107[[#This Row],[V_mag_adj]]/20)*SIN(RADIANS(_10sept_0_107[[#This Row],[V_phase]])))*0.15</f>
        <v>-1.3169336830452644E-4</v>
      </c>
    </row>
    <row r="267" spans="1:11" x14ac:dyDescent="0.25">
      <c r="A267">
        <v>84</v>
      </c>
      <c r="B267">
        <v>-13.18</v>
      </c>
      <c r="C267">
        <v>-37.17</v>
      </c>
      <c r="D267">
        <v>-13.19</v>
      </c>
      <c r="E267">
        <v>-37.65</v>
      </c>
      <c r="F267">
        <f>_10sept_0_107[[#This Row],[H_mag]]-40</f>
        <v>-53.18</v>
      </c>
      <c r="G267">
        <f>_10sept_0_107[[#This Row],[V_mag]]-40</f>
        <v>-53.19</v>
      </c>
      <c r="H267">
        <f>(10^(_10sept_0_107[[#This Row],[H_mag_adj]]/20)*COS(RADIANS(_10sept_0_107[[#This Row],[H_phase]])))*0.15</f>
        <v>2.6209929996034743E-4</v>
      </c>
      <c r="I267">
        <f>(10^(_10sept_0_107[[#This Row],[H_mag_adj]]/20)*SIN(RADIANS(_10sept_0_107[[#This Row],[H_phase]])))*0.15</f>
        <v>-1.9872798082173692E-4</v>
      </c>
      <c r="J267">
        <f>(10^(_10sept_0_107[[#This Row],[V_mag_adj]]/20)*COS(RADIANS(_10sept_0_107[[#This Row],[V_phase]])))*0.15</f>
        <v>2.6012560914397283E-4</v>
      </c>
      <c r="K267">
        <f>(10^(_10sept_0_107[[#This Row],[V_mag_adj]]/20)*SIN(RADIANS(_10sept_0_107[[#This Row],[V_phase]])))*0.15</f>
        <v>-2.0068555855051441E-4</v>
      </c>
    </row>
    <row r="268" spans="1:11" x14ac:dyDescent="0.25">
      <c r="A268">
        <v>85</v>
      </c>
      <c r="B268">
        <v>-13.07</v>
      </c>
      <c r="C268">
        <v>-50.29</v>
      </c>
      <c r="D268">
        <v>-13.11</v>
      </c>
      <c r="E268">
        <v>-51.33</v>
      </c>
      <c r="F268">
        <f>_10sept_0_107[[#This Row],[H_mag]]-40</f>
        <v>-53.07</v>
      </c>
      <c r="G268">
        <f>_10sept_0_107[[#This Row],[V_mag]]-40</f>
        <v>-53.11</v>
      </c>
      <c r="H268">
        <f>(10^(_10sept_0_107[[#This Row],[H_mag_adj]]/20)*COS(RADIANS(_10sept_0_107[[#This Row],[H_phase]])))*0.15</f>
        <v>2.1282643490205699E-4</v>
      </c>
      <c r="I268">
        <f>(10^(_10sept_0_107[[#This Row],[H_mag_adj]]/20)*SIN(RADIANS(_10sept_0_107[[#This Row],[H_phase]])))*0.15</f>
        <v>-2.5625966225050091E-4</v>
      </c>
      <c r="J268">
        <f>(10^(_10sept_0_107[[#This Row],[V_mag_adj]]/20)*COS(RADIANS(_10sept_0_107[[#This Row],[V_phase]])))*0.15</f>
        <v>2.0718383589854651E-4</v>
      </c>
      <c r="K268">
        <f>(10^(_10sept_0_107[[#This Row],[V_mag_adj]]/20)*SIN(RADIANS(_10sept_0_107[[#This Row],[V_phase]])))*0.15</f>
        <v>-2.5888537810100736E-4</v>
      </c>
    </row>
    <row r="269" spans="1:11" x14ac:dyDescent="0.25">
      <c r="A269">
        <v>86</v>
      </c>
      <c r="B269">
        <v>-13.04</v>
      </c>
      <c r="C269">
        <v>-64.2</v>
      </c>
      <c r="D269">
        <v>-13.03</v>
      </c>
      <c r="E269">
        <v>-64.37</v>
      </c>
      <c r="F269">
        <f>_10sept_0_107[[#This Row],[H_mag]]-40</f>
        <v>-53.04</v>
      </c>
      <c r="G269">
        <f>_10sept_0_107[[#This Row],[V_mag]]-40</f>
        <v>-53.03</v>
      </c>
      <c r="H269">
        <f>(10^(_10sept_0_107[[#This Row],[H_mag_adj]]/20)*COS(RADIANS(_10sept_0_107[[#This Row],[H_phase]])))*0.15</f>
        <v>1.4548264198452752E-4</v>
      </c>
      <c r="I269">
        <f>(10^(_10sept_0_107[[#This Row],[H_mag_adj]]/20)*SIN(RADIANS(_10sept_0_107[[#This Row],[H_phase]])))*0.15</f>
        <v>-3.0094529936107532E-4</v>
      </c>
      <c r="J269">
        <f>(10^(_10sept_0_107[[#This Row],[V_mag_adj]]/20)*COS(RADIANS(_10sept_0_107[[#This Row],[V_phase]])))*0.15</f>
        <v>1.4475564043458651E-4</v>
      </c>
      <c r="K269">
        <f>(10^(_10sept_0_107[[#This Row],[V_mag_adj]]/20)*SIN(RADIANS(_10sept_0_107[[#This Row],[V_phase]])))*0.15</f>
        <v>-3.0172280106520482E-4</v>
      </c>
    </row>
    <row r="270" spans="1:11" x14ac:dyDescent="0.25">
      <c r="A270">
        <v>87</v>
      </c>
      <c r="B270">
        <v>-13.05</v>
      </c>
      <c r="C270">
        <v>-77.31</v>
      </c>
      <c r="D270">
        <v>-13.02</v>
      </c>
      <c r="E270">
        <v>-77.739999999999995</v>
      </c>
      <c r="F270">
        <f>_10sept_0_107[[#This Row],[H_mag]]-40</f>
        <v>-53.05</v>
      </c>
      <c r="G270">
        <f>_10sept_0_107[[#This Row],[V_mag]]-40</f>
        <v>-53.019999999999996</v>
      </c>
      <c r="H270">
        <f>(10^(_10sept_0_107[[#This Row],[H_mag_adj]]/20)*COS(RADIANS(_10sept_0_107[[#This Row],[H_phase]])))*0.15</f>
        <v>7.3345546480738682E-5</v>
      </c>
      <c r="I270">
        <f>(10^(_10sept_0_107[[#This Row],[H_mag_adj]]/20)*SIN(RADIANS(_10sept_0_107[[#This Row],[H_phase]])))*0.15</f>
        <v>-3.2572492035845134E-4</v>
      </c>
      <c r="J270">
        <f>(10^(_10sept_0_107[[#This Row],[V_mag_adj]]/20)*COS(RADIANS(_10sept_0_107[[#This Row],[V_phase]])))*0.15</f>
        <v>7.1144265519934783E-5</v>
      </c>
      <c r="K270">
        <f>(10^(_10sept_0_107[[#This Row],[V_mag_adj]]/20)*SIN(RADIANS(_10sept_0_107[[#This Row],[V_phase]])))*0.15</f>
        <v>-3.2739502617194983E-4</v>
      </c>
    </row>
    <row r="271" spans="1:11" x14ac:dyDescent="0.25">
      <c r="A271">
        <v>88</v>
      </c>
      <c r="B271">
        <v>-13.23</v>
      </c>
      <c r="C271">
        <v>-89.64</v>
      </c>
      <c r="D271">
        <v>-13.21</v>
      </c>
      <c r="E271">
        <v>-90.23</v>
      </c>
      <c r="F271">
        <f>_10sept_0_107[[#This Row],[H_mag]]-40</f>
        <v>-53.230000000000004</v>
      </c>
      <c r="G271">
        <f>_10sept_0_107[[#This Row],[V_mag]]-40</f>
        <v>-53.21</v>
      </c>
      <c r="H271">
        <f>(10^(_10sept_0_107[[#This Row],[H_mag_adj]]/20)*COS(RADIANS(_10sept_0_107[[#This Row],[H_phase]])))*0.15</f>
        <v>2.0547939098819566E-6</v>
      </c>
      <c r="I271">
        <f>(10^(_10sept_0_107[[#This Row],[H_mag_adj]]/20)*SIN(RADIANS(_10sept_0_107[[#This Row],[H_phase]])))*0.15</f>
        <v>-3.270263042312022E-4</v>
      </c>
      <c r="J271">
        <f>(10^(_10sept_0_107[[#This Row],[V_mag_adj]]/20)*COS(RADIANS(_10sept_0_107[[#This Row],[V_phase]])))*0.15</f>
        <v>-1.3158164037684265E-6</v>
      </c>
      <c r="K271">
        <f>(10^(_10sept_0_107[[#This Row],[V_mag_adj]]/20)*SIN(RADIANS(_10sept_0_107[[#This Row],[V_phase]])))*0.15</f>
        <v>-3.2778400693165595E-4</v>
      </c>
    </row>
    <row r="272" spans="1:11" x14ac:dyDescent="0.25">
      <c r="A272">
        <v>89</v>
      </c>
      <c r="B272">
        <v>-13.44</v>
      </c>
      <c r="C272">
        <v>-103</v>
      </c>
      <c r="D272">
        <v>-13.48</v>
      </c>
      <c r="E272">
        <v>-103.55</v>
      </c>
      <c r="F272">
        <f>_10sept_0_107[[#This Row],[H_mag]]-40</f>
        <v>-53.44</v>
      </c>
      <c r="G272">
        <f>_10sept_0_107[[#This Row],[V_mag]]-40</f>
        <v>-53.480000000000004</v>
      </c>
      <c r="H272">
        <f>(10^(_10sept_0_107[[#This Row],[H_mag_adj]]/20)*COS(RADIANS(_10sept_0_107[[#This Row],[H_phase]])))*0.15</f>
        <v>-7.1809068327623727E-5</v>
      </c>
      <c r="I272">
        <f>(10^(_10sept_0_107[[#This Row],[H_mag_adj]]/20)*SIN(RADIANS(_10sept_0_107[[#This Row],[H_phase]])))*0.15</f>
        <v>-3.1103924701592458E-4</v>
      </c>
      <c r="J272">
        <f>(10^(_10sept_0_107[[#This Row],[V_mag_adj]]/20)*COS(RADIANS(_10sept_0_107[[#This Row],[V_phase]])))*0.15</f>
        <v>-7.4447840821611759E-5</v>
      </c>
      <c r="K272">
        <f>(10^(_10sept_0_107[[#This Row],[V_mag_adj]]/20)*SIN(RADIANS(_10sept_0_107[[#This Row],[V_phase]])))*0.15</f>
        <v>-3.0890974690345142E-4</v>
      </c>
    </row>
    <row r="273" spans="1:11" x14ac:dyDescent="0.25">
      <c r="A273">
        <v>90</v>
      </c>
      <c r="B273">
        <v>-13.79</v>
      </c>
      <c r="C273">
        <v>-117.81</v>
      </c>
      <c r="D273">
        <v>-13.8</v>
      </c>
      <c r="E273">
        <v>-118.45</v>
      </c>
      <c r="F273">
        <f>_10sept_0_107[[#This Row],[H_mag]]-40</f>
        <v>-53.79</v>
      </c>
      <c r="G273">
        <f>_10sept_0_107[[#This Row],[V_mag]]-40</f>
        <v>-53.8</v>
      </c>
      <c r="H273">
        <f>(10^(_10sept_0_107[[#This Row],[H_mag_adj]]/20)*COS(RADIANS(_10sept_0_107[[#This Row],[H_phase]])))*0.15</f>
        <v>-1.4304777109089951E-4</v>
      </c>
      <c r="I273">
        <f>(10^(_10sept_0_107[[#This Row],[H_mag_adj]]/20)*SIN(RADIANS(_10sept_0_107[[#This Row],[H_phase]])))*0.15</f>
        <v>-2.7119949793724836E-4</v>
      </c>
      <c r="J273">
        <f>(10^(_10sept_0_107[[#This Row],[V_mag_adj]]/20)*COS(RADIANS(_10sept_0_107[[#This Row],[V_phase]])))*0.15</f>
        <v>-1.459000411682937E-4</v>
      </c>
      <c r="K273">
        <f>(10^(_10sept_0_107[[#This Row],[V_mag_adj]]/20)*SIN(RADIANS(_10sept_0_107[[#This Row],[V_phase]])))*0.15</f>
        <v>-2.6927456112287262E-4</v>
      </c>
    </row>
    <row r="274" spans="1:11" x14ac:dyDescent="0.25">
      <c r="A274">
        <v>91</v>
      </c>
      <c r="B274">
        <v>-14.08</v>
      </c>
      <c r="C274">
        <v>-132.5</v>
      </c>
      <c r="D274">
        <v>-14.12</v>
      </c>
      <c r="E274">
        <v>-133.29</v>
      </c>
      <c r="F274">
        <f>_10sept_0_107[[#This Row],[H_mag]]-40</f>
        <v>-54.08</v>
      </c>
      <c r="G274">
        <f>_10sept_0_107[[#This Row],[V_mag]]-40</f>
        <v>-54.12</v>
      </c>
      <c r="H274">
        <f>(10^(_10sept_0_107[[#This Row],[H_mag_adj]]/20)*COS(RADIANS(_10sept_0_107[[#This Row],[H_phase]])))*0.15</f>
        <v>-2.0034319944195431E-4</v>
      </c>
      <c r="I274">
        <f>(10^(_10sept_0_107[[#This Row],[H_mag_adj]]/20)*SIN(RADIANS(_10sept_0_107[[#This Row],[H_phase]])))*0.15</f>
        <v>-2.1863623668242127E-4</v>
      </c>
      <c r="J274">
        <f>(10^(_10sept_0_107[[#This Row],[V_mag_adj]]/20)*COS(RADIANS(_10sept_0_107[[#This Row],[V_phase]])))*0.15</f>
        <v>-2.0240438278161605E-4</v>
      </c>
      <c r="K274">
        <f>(10^(_10sept_0_107[[#This Row],[V_mag_adj]]/20)*SIN(RADIANS(_10sept_0_107[[#This Row],[V_phase]])))*0.15</f>
        <v>-2.1486143427371237E-4</v>
      </c>
    </row>
    <row r="275" spans="1:11" x14ac:dyDescent="0.25">
      <c r="A275">
        <v>92</v>
      </c>
      <c r="B275">
        <v>-14.39</v>
      </c>
      <c r="C275">
        <v>-149.16999999999999</v>
      </c>
      <c r="D275">
        <v>-14.37</v>
      </c>
      <c r="E275">
        <v>-149.24</v>
      </c>
      <c r="F275">
        <f>_10sept_0_107[[#This Row],[H_mag]]-40</f>
        <v>-54.39</v>
      </c>
      <c r="G275">
        <f>_10sept_0_107[[#This Row],[V_mag]]-40</f>
        <v>-54.37</v>
      </c>
      <c r="H275">
        <f>(10^(_10sept_0_107[[#This Row],[H_mag_adj]]/20)*COS(RADIANS(_10sept_0_107[[#This Row],[H_phase]])))*0.15</f>
        <v>-2.4571321310922883E-4</v>
      </c>
      <c r="I275">
        <f>(10^(_10sept_0_107[[#This Row],[H_mag_adj]]/20)*SIN(RADIANS(_10sept_0_107[[#This Row],[H_phase]])))*0.15</f>
        <v>-1.4664890054876049E-4</v>
      </c>
      <c r="J275">
        <f>(10^(_10sept_0_107[[#This Row],[V_mag_adj]]/20)*COS(RADIANS(_10sept_0_107[[#This Row],[V_phase]])))*0.15</f>
        <v>-2.4645903516816675E-4</v>
      </c>
      <c r="K275">
        <f>(10^(_10sept_0_107[[#This Row],[V_mag_adj]]/20)*SIN(RADIANS(_10sept_0_107[[#This Row],[V_phase]])))*0.15</f>
        <v>-1.4668596421242729E-4</v>
      </c>
    </row>
    <row r="276" spans="1:11" x14ac:dyDescent="0.25">
      <c r="A276">
        <v>93</v>
      </c>
      <c r="B276">
        <v>-14.54</v>
      </c>
      <c r="C276">
        <v>-165.03</v>
      </c>
      <c r="D276">
        <v>-14.58</v>
      </c>
      <c r="E276">
        <v>-166.11</v>
      </c>
      <c r="F276">
        <f>_10sept_0_107[[#This Row],[H_mag]]-40</f>
        <v>-54.54</v>
      </c>
      <c r="G276">
        <f>_10sept_0_107[[#This Row],[V_mag]]-40</f>
        <v>-54.58</v>
      </c>
      <c r="H276">
        <f>(10^(_10sept_0_107[[#This Row],[H_mag_adj]]/20)*COS(RADIANS(_10sept_0_107[[#This Row],[H_phase]])))*0.15</f>
        <v>-2.7170391982162944E-4</v>
      </c>
      <c r="I276">
        <f>(10^(_10sept_0_107[[#This Row],[H_mag_adj]]/20)*SIN(RADIANS(_10sept_0_107[[#This Row],[H_phase]])))*0.15</f>
        <v>-7.2650389348086612E-5</v>
      </c>
      <c r="J276">
        <f>(10^(_10sept_0_107[[#This Row],[V_mag_adj]]/20)*COS(RADIANS(_10sept_0_107[[#This Row],[V_phase]])))*0.15</f>
        <v>-2.7177056282921548E-4</v>
      </c>
      <c r="K276">
        <f>(10^(_10sept_0_107[[#This Row],[V_mag_adj]]/20)*SIN(RADIANS(_10sept_0_107[[#This Row],[V_phase]])))*0.15</f>
        <v>-6.7206079059814136E-5</v>
      </c>
    </row>
    <row r="277" spans="1:11" x14ac:dyDescent="0.25">
      <c r="A277">
        <v>94</v>
      </c>
      <c r="B277">
        <v>-14.58</v>
      </c>
      <c r="C277">
        <v>176.87</v>
      </c>
      <c r="D277">
        <v>-14.62</v>
      </c>
      <c r="E277">
        <v>176.59</v>
      </c>
      <c r="F277">
        <f>_10sept_0_107[[#This Row],[H_mag]]-40</f>
        <v>-54.58</v>
      </c>
      <c r="G277">
        <f>_10sept_0_107[[#This Row],[V_mag]]-40</f>
        <v>-54.62</v>
      </c>
      <c r="H277">
        <f>(10^(_10sept_0_107[[#This Row],[H_mag_adj]]/20)*COS(RADIANS(_10sept_0_107[[#This Row],[H_phase]])))*0.15</f>
        <v>-2.7953931883901246E-4</v>
      </c>
      <c r="I277">
        <f>(10^(_10sept_0_107[[#This Row],[H_mag_adj]]/20)*SIN(RADIANS(_10sept_0_107[[#This Row],[H_phase]])))*0.15</f>
        <v>1.5286108272659033E-5</v>
      </c>
      <c r="J277">
        <f>(10^(_10sept_0_107[[#This Row],[V_mag_adj]]/20)*COS(RADIANS(_10sept_0_107[[#This Row],[V_phase]])))*0.15</f>
        <v>-2.7817727120173756E-4</v>
      </c>
      <c r="K277">
        <f>(10^(_10sept_0_107[[#This Row],[V_mag_adj]]/20)*SIN(RADIANS(_10sept_0_107[[#This Row],[V_phase]])))*0.15</f>
        <v>1.6575498101792715E-5</v>
      </c>
    </row>
    <row r="278" spans="1:11" x14ac:dyDescent="0.25">
      <c r="A278">
        <v>95</v>
      </c>
      <c r="B278">
        <v>-14.56</v>
      </c>
      <c r="C278">
        <v>160.16999999999999</v>
      </c>
      <c r="D278">
        <v>-14.55</v>
      </c>
      <c r="E278">
        <v>159.63</v>
      </c>
      <c r="F278">
        <f>_10sept_0_107[[#This Row],[H_mag]]-40</f>
        <v>-54.56</v>
      </c>
      <c r="G278">
        <f>_10sept_0_107[[#This Row],[V_mag]]-40</f>
        <v>-54.55</v>
      </c>
      <c r="H278">
        <f>(10^(_10sept_0_107[[#This Row],[H_mag_adj]]/20)*COS(RADIANS(_10sept_0_107[[#This Row],[H_phase]])))*0.15</f>
        <v>-2.6396352301413898E-4</v>
      </c>
      <c r="I278">
        <f>(10^(_10sept_0_107[[#This Row],[H_mag_adj]]/20)*SIN(RADIANS(_10sept_0_107[[#This Row],[H_phase]])))*0.15</f>
        <v>9.5188870669550208E-5</v>
      </c>
      <c r="J278">
        <f>(10^(_10sept_0_107[[#This Row],[V_mag_adj]]/20)*COS(RADIANS(_10sept_0_107[[#This Row],[V_phase]])))*0.15</f>
        <v>-2.6335770623627891E-4</v>
      </c>
      <c r="K278">
        <f>(10^(_10sept_0_107[[#This Row],[V_mag_adj]]/20)*SIN(RADIANS(_10sept_0_107[[#This Row],[V_phase]])))*0.15</f>
        <v>9.778491808706248E-5</v>
      </c>
    </row>
    <row r="279" spans="1:11" x14ac:dyDescent="0.25">
      <c r="A279">
        <v>96</v>
      </c>
      <c r="B279">
        <v>-14.43</v>
      </c>
      <c r="C279">
        <v>142.59</v>
      </c>
      <c r="D279">
        <v>-14.45</v>
      </c>
      <c r="E279">
        <v>142.15</v>
      </c>
      <c r="F279">
        <f>_10sept_0_107[[#This Row],[H_mag]]-40</f>
        <v>-54.43</v>
      </c>
      <c r="G279">
        <f>_10sept_0_107[[#This Row],[V_mag]]-40</f>
        <v>-54.45</v>
      </c>
      <c r="H279">
        <f>(10^(_10sept_0_107[[#This Row],[H_mag_adj]]/20)*COS(RADIANS(_10sept_0_107[[#This Row],[H_phase]])))*0.15</f>
        <v>-2.2624579933711123E-4</v>
      </c>
      <c r="I279">
        <f>(10^(_10sept_0_107[[#This Row],[H_mag_adj]]/20)*SIN(RADIANS(_10sept_0_107[[#This Row],[H_phase]])))*0.15</f>
        <v>1.7304055294115641E-4</v>
      </c>
      <c r="J279">
        <f>(10^(_10sept_0_107[[#This Row],[V_mag_adj]]/20)*COS(RADIANS(_10sept_0_107[[#This Row],[V_phase]])))*0.15</f>
        <v>-2.2439300577674316E-4</v>
      </c>
      <c r="K279">
        <f>(10^(_10sept_0_107[[#This Row],[V_mag_adj]]/20)*SIN(RADIANS(_10sept_0_107[[#This Row],[V_phase]])))*0.15</f>
        <v>1.7437090999821201E-4</v>
      </c>
    </row>
    <row r="280" spans="1:11" x14ac:dyDescent="0.25">
      <c r="A280">
        <v>97</v>
      </c>
      <c r="B280">
        <v>-14.2</v>
      </c>
      <c r="C280">
        <v>125.87</v>
      </c>
      <c r="D280">
        <v>-14.26</v>
      </c>
      <c r="E280">
        <v>125.37</v>
      </c>
      <c r="F280">
        <f>_10sept_0_107[[#This Row],[H_mag]]-40</f>
        <v>-54.2</v>
      </c>
      <c r="G280">
        <f>_10sept_0_107[[#This Row],[V_mag]]-40</f>
        <v>-54.26</v>
      </c>
      <c r="H280">
        <f>(10^(_10sept_0_107[[#This Row],[H_mag_adj]]/20)*COS(RADIANS(_10sept_0_107[[#This Row],[H_phase]])))*0.15</f>
        <v>-1.7137617235047861E-4</v>
      </c>
      <c r="I280">
        <f>(10^(_10sept_0_107[[#This Row],[H_mag_adj]]/20)*SIN(RADIANS(_10sept_0_107[[#This Row],[H_phase]])))*0.15</f>
        <v>2.3700806256881895E-4</v>
      </c>
      <c r="J280">
        <f>(10^(_10sept_0_107[[#This Row],[V_mag_adj]]/20)*COS(RADIANS(_10sept_0_107[[#This Row],[V_phase]])))*0.15</f>
        <v>-1.6813592504504973E-4</v>
      </c>
      <c r="K280">
        <f>(10^(_10sept_0_107[[#This Row],[V_mag_adj]]/20)*SIN(RADIANS(_10sept_0_107[[#This Row],[V_phase]])))*0.15</f>
        <v>2.3685277328855376E-4</v>
      </c>
    </row>
    <row r="281" spans="1:11" x14ac:dyDescent="0.25">
      <c r="A281">
        <v>98</v>
      </c>
      <c r="B281">
        <v>-13.91</v>
      </c>
      <c r="C281">
        <v>108.4</v>
      </c>
      <c r="D281">
        <v>-13.9</v>
      </c>
      <c r="E281">
        <v>108.46</v>
      </c>
      <c r="F281">
        <f>_10sept_0_107[[#This Row],[H_mag]]-40</f>
        <v>-53.91</v>
      </c>
      <c r="G281">
        <f>_10sept_0_107[[#This Row],[V_mag]]-40</f>
        <v>-53.9</v>
      </c>
      <c r="H281">
        <f>(10^(_10sept_0_107[[#This Row],[H_mag_adj]]/20)*COS(RADIANS(_10sept_0_107[[#This Row],[H_phase]])))*0.15</f>
        <v>-9.5454350667482761E-5</v>
      </c>
      <c r="I281">
        <f>(10^(_10sept_0_107[[#This Row],[H_mag_adj]]/20)*SIN(RADIANS(_10sept_0_107[[#This Row],[H_phase]])))*0.15</f>
        <v>2.8694636432759002E-4</v>
      </c>
      <c r="J281">
        <f>(10^(_10sept_0_107[[#This Row],[V_mag_adj]]/20)*COS(RADIANS(_10sept_0_107[[#This Row],[V_phase]])))*0.15</f>
        <v>-9.5865093062028018E-5</v>
      </c>
      <c r="K281">
        <f>(10^(_10sept_0_107[[#This Row],[V_mag_adj]]/20)*SIN(RADIANS(_10sept_0_107[[#This Row],[V_phase]])))*0.15</f>
        <v>2.8717668157100443E-4</v>
      </c>
    </row>
    <row r="282" spans="1:11" x14ac:dyDescent="0.25">
      <c r="A282">
        <v>99</v>
      </c>
      <c r="B282">
        <v>-13.5</v>
      </c>
      <c r="C282">
        <v>92.31</v>
      </c>
      <c r="D282">
        <v>-13.53</v>
      </c>
      <c r="E282">
        <v>91.59</v>
      </c>
      <c r="F282">
        <f>_10sept_0_107[[#This Row],[H_mag]]-40</f>
        <v>-53.5</v>
      </c>
      <c r="G282">
        <f>_10sept_0_107[[#This Row],[V_mag]]-40</f>
        <v>-53.53</v>
      </c>
      <c r="H282">
        <f>(10^(_10sept_0_107[[#This Row],[H_mag_adj]]/20)*COS(RADIANS(_10sept_0_107[[#This Row],[H_phase]])))*0.15</f>
        <v>-1.2778001794665784E-5</v>
      </c>
      <c r="I282">
        <f>(10^(_10sept_0_107[[#This Row],[H_mag_adj]]/20)*SIN(RADIANS(_10sept_0_107[[#This Row],[H_phase]])))*0.15</f>
        <v>3.1676573505368631E-4</v>
      </c>
      <c r="J282">
        <f>(10^(_10sept_0_107[[#This Row],[V_mag_adj]]/20)*COS(RADIANS(_10sept_0_107[[#This Row],[V_phase]])))*0.15</f>
        <v>-8.7661724028783745E-6</v>
      </c>
      <c r="K282">
        <f>(10^(_10sept_0_107[[#This Row],[V_mag_adj]]/20)*SIN(RADIANS(_10sept_0_107[[#This Row],[V_phase]])))*0.15</f>
        <v>3.158086431780727E-4</v>
      </c>
    </row>
    <row r="283" spans="1:11" x14ac:dyDescent="0.25">
      <c r="A283">
        <v>100</v>
      </c>
      <c r="B283">
        <v>-13.05</v>
      </c>
      <c r="C283">
        <v>76.239999999999995</v>
      </c>
      <c r="D283">
        <v>-13.1</v>
      </c>
      <c r="E283">
        <v>75.489999999999995</v>
      </c>
      <c r="F283">
        <f>_10sept_0_107[[#This Row],[H_mag]]-40</f>
        <v>-53.05</v>
      </c>
      <c r="G283">
        <f>_10sept_0_107[[#This Row],[V_mag]]-40</f>
        <v>-53.1</v>
      </c>
      <c r="H283">
        <f>(10^(_10sept_0_107[[#This Row],[H_mag_adj]]/20)*COS(RADIANS(_10sept_0_107[[#This Row],[H_phase]])))*0.15</f>
        <v>7.9415323793016079E-5</v>
      </c>
      <c r="I283">
        <f>(10^(_10sept_0_107[[#This Row],[H_mag_adj]]/20)*SIN(RADIANS(_10sept_0_107[[#This Row],[H_phase]])))*0.15</f>
        <v>3.2429847251864768E-4</v>
      </c>
      <c r="J283">
        <f>(10^(_10sept_0_107[[#This Row],[V_mag_adj]]/20)*COS(RADIANS(_10sept_0_107[[#This Row],[V_phase]])))*0.15</f>
        <v>8.3173291288568635E-5</v>
      </c>
      <c r="K283">
        <f>(10^(_10sept_0_107[[#This Row],[V_mag_adj]]/20)*SIN(RADIANS(_10sept_0_107[[#This Row],[V_phase]])))*0.15</f>
        <v>3.2137585157277615E-4</v>
      </c>
    </row>
    <row r="284" spans="1:11" x14ac:dyDescent="0.25">
      <c r="A284">
        <v>101</v>
      </c>
      <c r="B284">
        <v>-12.59</v>
      </c>
      <c r="C284">
        <v>61.36</v>
      </c>
      <c r="D284">
        <v>-12.62</v>
      </c>
      <c r="E284">
        <v>60.83</v>
      </c>
      <c r="F284">
        <f>_10sept_0_107[[#This Row],[H_mag]]-40</f>
        <v>-52.59</v>
      </c>
      <c r="G284">
        <f>_10sept_0_107[[#This Row],[V_mag]]-40</f>
        <v>-52.62</v>
      </c>
      <c r="H284">
        <f>(10^(_10sept_0_107[[#This Row],[H_mag_adj]]/20)*COS(RADIANS(_10sept_0_107[[#This Row],[H_phase]])))*0.15</f>
        <v>1.6873413004805712E-4</v>
      </c>
      <c r="I284">
        <f>(10^(_10sept_0_107[[#This Row],[H_mag_adj]]/20)*SIN(RADIANS(_10sept_0_107[[#This Row],[H_phase]])))*0.15</f>
        <v>3.0896686723359319E-4</v>
      </c>
      <c r="J284">
        <f>(10^(_10sept_0_107[[#This Row],[V_mag_adj]]/20)*COS(RADIANS(_10sept_0_107[[#This Row],[V_phase]])))*0.15</f>
        <v>1.7099327858214217E-4</v>
      </c>
      <c r="K284">
        <f>(10^(_10sept_0_107[[#This Row],[V_mag_adj]]/20)*SIN(RADIANS(_10sept_0_107[[#This Row],[V_phase]])))*0.15</f>
        <v>3.0633297297364743E-4</v>
      </c>
    </row>
    <row r="285" spans="1:11" x14ac:dyDescent="0.25">
      <c r="A285">
        <v>102</v>
      </c>
      <c r="B285">
        <v>-12.12</v>
      </c>
      <c r="C285">
        <v>46.6</v>
      </c>
      <c r="D285">
        <v>-12.15</v>
      </c>
      <c r="E285">
        <v>46.46</v>
      </c>
      <c r="F285">
        <f>_10sept_0_107[[#This Row],[H_mag]]-40</f>
        <v>-52.12</v>
      </c>
      <c r="G285">
        <f>_10sept_0_107[[#This Row],[V_mag]]-40</f>
        <v>-52.15</v>
      </c>
      <c r="H285">
        <f>(10^(_10sept_0_107[[#This Row],[H_mag_adj]]/20)*COS(RADIANS(_10sept_0_107[[#This Row],[H_phase]])))*0.15</f>
        <v>2.5533086321868372E-4</v>
      </c>
      <c r="I285">
        <f>(10^(_10sept_0_107[[#This Row],[H_mag_adj]]/20)*SIN(RADIANS(_10sept_0_107[[#This Row],[H_phase]])))*0.15</f>
        <v>2.7000481745717119E-4</v>
      </c>
      <c r="J285">
        <f>(10^(_10sept_0_107[[#This Row],[V_mag_adj]]/20)*COS(RADIANS(_10sept_0_107[[#This Row],[V_phase]])))*0.15</f>
        <v>2.5510721408717417E-4</v>
      </c>
      <c r="K285">
        <f>(10^(_10sept_0_107[[#This Row],[V_mag_adj]]/20)*SIN(RADIANS(_10sept_0_107[[#This Row],[V_phase]])))*0.15</f>
        <v>2.6845131998133056E-4</v>
      </c>
    </row>
    <row r="286" spans="1:11" x14ac:dyDescent="0.25">
      <c r="A286">
        <v>103</v>
      </c>
      <c r="B286">
        <v>-11.74</v>
      </c>
      <c r="C286">
        <v>33.74</v>
      </c>
      <c r="D286">
        <v>-11.77</v>
      </c>
      <c r="E286">
        <v>33.53</v>
      </c>
      <c r="F286">
        <f>_10sept_0_107[[#This Row],[H_mag]]-40</f>
        <v>-51.74</v>
      </c>
      <c r="G286">
        <f>_10sept_0_107[[#This Row],[V_mag]]-40</f>
        <v>-51.769999999999996</v>
      </c>
      <c r="H286">
        <f>(10^(_10sept_0_107[[#This Row],[H_mag_adj]]/20)*COS(RADIANS(_10sept_0_107[[#This Row],[H_phase]])))*0.15</f>
        <v>3.2284069847651487E-4</v>
      </c>
      <c r="I286">
        <f>(10^(_10sept_0_107[[#This Row],[H_mag_adj]]/20)*SIN(RADIANS(_10sept_0_107[[#This Row],[H_phase]])))*0.15</f>
        <v>2.1563376480948949E-4</v>
      </c>
      <c r="J286">
        <f>(10^(_10sept_0_107[[#This Row],[V_mag_adj]]/20)*COS(RADIANS(_10sept_0_107[[#This Row],[V_phase]])))*0.15</f>
        <v>3.225130208746492E-4</v>
      </c>
      <c r="K286">
        <f>(10^(_10sept_0_107[[#This Row],[V_mag_adj]]/20)*SIN(RADIANS(_10sept_0_107[[#This Row],[V_phase]])))*0.15</f>
        <v>2.1370964300119889E-4</v>
      </c>
    </row>
    <row r="287" spans="1:11" x14ac:dyDescent="0.25">
      <c r="A287">
        <v>104</v>
      </c>
      <c r="B287">
        <v>-11.48</v>
      </c>
      <c r="C287">
        <v>21.14</v>
      </c>
      <c r="D287">
        <v>-11.51</v>
      </c>
      <c r="E287">
        <v>20.92</v>
      </c>
      <c r="F287">
        <f>_10sept_0_107[[#This Row],[H_mag]]-40</f>
        <v>-51.480000000000004</v>
      </c>
      <c r="G287">
        <f>_10sept_0_107[[#This Row],[V_mag]]-40</f>
        <v>-51.51</v>
      </c>
      <c r="H287">
        <f>(10^(_10sept_0_107[[#This Row],[H_mag_adj]]/20)*COS(RADIANS(_10sept_0_107[[#This Row],[H_phase]])))*0.15</f>
        <v>3.7310765443971105E-4</v>
      </c>
      <c r="I287">
        <f>(10^(_10sept_0_107[[#This Row],[H_mag_adj]]/20)*SIN(RADIANS(_10sept_0_107[[#This Row],[H_phase]])))*0.15</f>
        <v>1.4426960445809706E-4</v>
      </c>
      <c r="J287">
        <f>(10^(_10sept_0_107[[#This Row],[V_mag_adj]]/20)*COS(RADIANS(_10sept_0_107[[#This Row],[V_phase]])))*0.15</f>
        <v>3.7237051234271005E-4</v>
      </c>
      <c r="K287">
        <f>(10^(_10sept_0_107[[#This Row],[V_mag_adj]]/20)*SIN(RADIANS(_10sept_0_107[[#This Row],[V_phase]])))*0.15</f>
        <v>1.4234342712887683E-4</v>
      </c>
    </row>
    <row r="288" spans="1:11" x14ac:dyDescent="0.25">
      <c r="A288">
        <v>105</v>
      </c>
      <c r="B288">
        <v>-11.36</v>
      </c>
      <c r="C288">
        <v>7.67</v>
      </c>
      <c r="D288">
        <v>-11.38</v>
      </c>
      <c r="E288">
        <v>7.89</v>
      </c>
      <c r="F288">
        <f>_10sept_0_107[[#This Row],[H_mag]]-40</f>
        <v>-51.36</v>
      </c>
      <c r="G288">
        <f>_10sept_0_107[[#This Row],[V_mag]]-40</f>
        <v>-51.38</v>
      </c>
      <c r="H288">
        <f>(10^(_10sept_0_107[[#This Row],[H_mag_adj]]/20)*COS(RADIANS(_10sept_0_107[[#This Row],[H_phase]])))*0.15</f>
        <v>4.0196499606706486E-4</v>
      </c>
      <c r="I288">
        <f>(10^(_10sept_0_107[[#This Row],[H_mag_adj]]/20)*SIN(RADIANS(_10sept_0_107[[#This Row],[H_phase]])))*0.15</f>
        <v>5.413349906087E-5</v>
      </c>
      <c r="J288">
        <f>(10^(_10sept_0_107[[#This Row],[V_mag_adj]]/20)*COS(RADIANS(_10sept_0_107[[#This Row],[V_phase]])))*0.15</f>
        <v>4.008301667215667E-4</v>
      </c>
      <c r="K288">
        <f>(10^(_10sept_0_107[[#This Row],[V_mag_adj]]/20)*SIN(RADIANS(_10sept_0_107[[#This Row],[V_phase]])))*0.15</f>
        <v>5.5548478527736022E-5</v>
      </c>
    </row>
    <row r="289" spans="1:11" x14ac:dyDescent="0.25">
      <c r="A289">
        <v>106</v>
      </c>
      <c r="B289">
        <v>-11.28</v>
      </c>
      <c r="C289">
        <v>-5.5</v>
      </c>
      <c r="D289">
        <v>-11.36</v>
      </c>
      <c r="E289">
        <v>-5.56</v>
      </c>
      <c r="F289">
        <f>_10sept_0_107[[#This Row],[H_mag]]-40</f>
        <v>-51.28</v>
      </c>
      <c r="G289">
        <f>_10sept_0_107[[#This Row],[V_mag]]-40</f>
        <v>-51.36</v>
      </c>
      <c r="H289">
        <f>(10^(_10sept_0_107[[#This Row],[H_mag_adj]]/20)*COS(RADIANS(_10sept_0_107[[#This Row],[H_phase]])))*0.15</f>
        <v>4.0746211656534221E-4</v>
      </c>
      <c r="I289">
        <f>(10^(_10sept_0_107[[#This Row],[H_mag_adj]]/20)*SIN(RADIANS(_10sept_0_107[[#This Row],[H_phase]])))*0.15</f>
        <v>-3.9234139380631335E-5</v>
      </c>
      <c r="J289">
        <f>(10^(_10sept_0_107[[#This Row],[V_mag_adj]]/20)*COS(RADIANS(_10sept_0_107[[#This Row],[V_phase]])))*0.15</f>
        <v>4.0368555084927172E-4</v>
      </c>
      <c r="K289">
        <f>(10^(_10sept_0_107[[#This Row],[V_mag_adj]]/20)*SIN(RADIANS(_10sept_0_107[[#This Row],[V_phase]])))*0.15</f>
        <v>-3.9297198618841839E-5</v>
      </c>
    </row>
    <row r="290" spans="1:11" x14ac:dyDescent="0.25">
      <c r="A290">
        <v>107</v>
      </c>
      <c r="B290">
        <v>-11.26</v>
      </c>
      <c r="C290">
        <v>-18.899999999999999</v>
      </c>
      <c r="D290">
        <v>-11.34</v>
      </c>
      <c r="E290">
        <v>-19.489999999999998</v>
      </c>
      <c r="F290">
        <f>_10sept_0_107[[#This Row],[H_mag]]-40</f>
        <v>-51.26</v>
      </c>
      <c r="G290">
        <f>_10sept_0_107[[#This Row],[V_mag]]-40</f>
        <v>-51.34</v>
      </c>
      <c r="H290">
        <f>(10^(_10sept_0_107[[#This Row],[H_mag_adj]]/20)*COS(RADIANS(_10sept_0_107[[#This Row],[H_phase]])))*0.15</f>
        <v>3.8816965416264734E-4</v>
      </c>
      <c r="I290">
        <f>(10^(_10sept_0_107[[#This Row],[H_mag_adj]]/20)*SIN(RADIANS(_10sept_0_107[[#This Row],[H_phase]])))*0.15</f>
        <v>-1.3290017758551162E-4</v>
      </c>
      <c r="J290">
        <f>(10^(_10sept_0_107[[#This Row],[V_mag_adj]]/20)*COS(RADIANS(_10sept_0_107[[#This Row],[V_phase]])))*0.15</f>
        <v>3.8323454079949973E-4</v>
      </c>
      <c r="K290">
        <f>(10^(_10sept_0_107[[#This Row],[V_mag_adj]]/20)*SIN(RADIANS(_10sept_0_107[[#This Row],[V_phase]])))*0.15</f>
        <v>-1.3563519850520804E-4</v>
      </c>
    </row>
    <row r="291" spans="1:11" x14ac:dyDescent="0.25">
      <c r="A291">
        <v>108</v>
      </c>
      <c r="B291">
        <v>-11.29</v>
      </c>
      <c r="C291">
        <v>-32.14</v>
      </c>
      <c r="D291">
        <v>-11.35</v>
      </c>
      <c r="E291">
        <v>-32.270000000000003</v>
      </c>
      <c r="F291">
        <f>_10sept_0_107[[#This Row],[H_mag]]-40</f>
        <v>-51.29</v>
      </c>
      <c r="G291">
        <f>_10sept_0_107[[#This Row],[V_mag]]-40</f>
        <v>-51.35</v>
      </c>
      <c r="H291">
        <f>(10^(_10sept_0_107[[#This Row],[H_mag_adj]]/20)*COS(RADIANS(_10sept_0_107[[#This Row],[H_phase]])))*0.15</f>
        <v>3.4621576379593582E-4</v>
      </c>
      <c r="I291">
        <f>(10^(_10sept_0_107[[#This Row],[H_mag_adj]]/20)*SIN(RADIANS(_10sept_0_107[[#This Row],[H_phase]])))*0.15</f>
        <v>-2.1751770255764151E-4</v>
      </c>
      <c r="J291">
        <f>(10^(_10sept_0_107[[#This Row],[V_mag_adj]]/20)*COS(RADIANS(_10sept_0_107[[#This Row],[V_phase]])))*0.15</f>
        <v>3.4334141207102345E-4</v>
      </c>
      <c r="K291">
        <f>(10^(_10sept_0_107[[#This Row],[V_mag_adj]]/20)*SIN(RADIANS(_10sept_0_107[[#This Row],[V_phase]])))*0.15</f>
        <v>-2.1679989555654539E-4</v>
      </c>
    </row>
    <row r="292" spans="1:11" x14ac:dyDescent="0.25">
      <c r="A292">
        <v>109</v>
      </c>
      <c r="B292">
        <v>-11.32</v>
      </c>
      <c r="C292">
        <v>-44.42</v>
      </c>
      <c r="D292">
        <v>-11.36</v>
      </c>
      <c r="E292">
        <v>-45.25</v>
      </c>
      <c r="F292">
        <f>_10sept_0_107[[#This Row],[H_mag]]-40</f>
        <v>-51.32</v>
      </c>
      <c r="G292">
        <f>_10sept_0_107[[#This Row],[V_mag]]-40</f>
        <v>-51.36</v>
      </c>
      <c r="H292">
        <f>(10^(_10sept_0_107[[#This Row],[H_mag_adj]]/20)*COS(RADIANS(_10sept_0_107[[#This Row],[H_phase]])))*0.15</f>
        <v>2.9102371397049894E-4</v>
      </c>
      <c r="I292">
        <f>(10^(_10sept_0_107[[#This Row],[H_mag_adj]]/20)*SIN(RADIANS(_10sept_0_107[[#This Row],[H_phase]])))*0.15</f>
        <v>-2.8519054978358752E-4</v>
      </c>
      <c r="J292">
        <f>(10^(_10sept_0_107[[#This Row],[V_mag_adj]]/20)*COS(RADIANS(_10sept_0_107[[#This Row],[V_phase]])))*0.15</f>
        <v>2.8554397539727459E-4</v>
      </c>
      <c r="K292">
        <f>(10^(_10sept_0_107[[#This Row],[V_mag_adj]]/20)*SIN(RADIANS(_10sept_0_107[[#This Row],[V_phase]])))*0.15</f>
        <v>-2.8804675297265431E-4</v>
      </c>
    </row>
    <row r="293" spans="1:11" x14ac:dyDescent="0.25">
      <c r="A293">
        <v>110</v>
      </c>
      <c r="B293">
        <v>-11.47</v>
      </c>
      <c r="C293">
        <v>-57.75</v>
      </c>
      <c r="D293">
        <v>-11.51</v>
      </c>
      <c r="E293">
        <v>-58.43</v>
      </c>
      <c r="F293">
        <f>_10sept_0_107[[#This Row],[H_mag]]-40</f>
        <v>-51.47</v>
      </c>
      <c r="G293">
        <f>_10sept_0_107[[#This Row],[V_mag]]-40</f>
        <v>-51.51</v>
      </c>
      <c r="H293">
        <f>(10^(_10sept_0_107[[#This Row],[H_mag_adj]]/20)*COS(RADIANS(_10sept_0_107[[#This Row],[H_phase]])))*0.15</f>
        <v>2.1370707207450776E-4</v>
      </c>
      <c r="I293">
        <f>(10^(_10sept_0_107[[#This Row],[H_mag_adj]]/20)*SIN(RADIANS(_10sept_0_107[[#This Row],[H_phase]])))*0.15</f>
        <v>-3.3870520976773852E-4</v>
      </c>
      <c r="J293">
        <f>(10^(_10sept_0_107[[#This Row],[V_mag_adj]]/20)*COS(RADIANS(_10sept_0_107[[#This Row],[V_phase]])))*0.15</f>
        <v>2.0870892477777814E-4</v>
      </c>
      <c r="K293">
        <f>(10^(_10sept_0_107[[#This Row],[V_mag_adj]]/20)*SIN(RADIANS(_10sept_0_107[[#This Row],[V_phase]])))*0.15</f>
        <v>-3.3964987034778915E-4</v>
      </c>
    </row>
    <row r="294" spans="1:11" x14ac:dyDescent="0.25">
      <c r="A294">
        <v>111</v>
      </c>
      <c r="B294">
        <v>-11.77</v>
      </c>
      <c r="C294">
        <v>-70.540000000000006</v>
      </c>
      <c r="D294">
        <v>-11.82</v>
      </c>
      <c r="E294">
        <v>-71.290000000000006</v>
      </c>
      <c r="F294">
        <f>_10sept_0_107[[#This Row],[H_mag]]-40</f>
        <v>-51.769999999999996</v>
      </c>
      <c r="G294">
        <f>_10sept_0_107[[#This Row],[V_mag]]-40</f>
        <v>-51.82</v>
      </c>
      <c r="H294">
        <f>(10^(_10sept_0_107[[#This Row],[H_mag_adj]]/20)*COS(RADIANS(_10sept_0_107[[#This Row],[H_phase]])))*0.15</f>
        <v>1.2889301095737936E-4</v>
      </c>
      <c r="I294">
        <f>(10^(_10sept_0_107[[#This Row],[H_mag_adj]]/20)*SIN(RADIANS(_10sept_0_107[[#This Row],[H_phase]])))*0.15</f>
        <v>-3.6479179249502403E-4</v>
      </c>
      <c r="J294">
        <f>(10^(_10sept_0_107[[#This Row],[V_mag_adj]]/20)*COS(RADIANS(_10sept_0_107[[#This Row],[V_phase]])))*0.15</f>
        <v>1.233946263966674E-4</v>
      </c>
      <c r="K294">
        <f>(10^(_10sept_0_107[[#This Row],[V_mag_adj]]/20)*SIN(RADIANS(_10sept_0_107[[#This Row],[V_phase]])))*0.15</f>
        <v>-3.6434431460007202E-4</v>
      </c>
    </row>
    <row r="295" spans="1:11" x14ac:dyDescent="0.25">
      <c r="A295">
        <v>112</v>
      </c>
      <c r="B295">
        <v>-12.2</v>
      </c>
      <c r="C295">
        <v>-84.11</v>
      </c>
      <c r="D295">
        <v>-12.26</v>
      </c>
      <c r="E295">
        <v>-84.35</v>
      </c>
      <c r="F295">
        <f>_10sept_0_107[[#This Row],[H_mag]]-40</f>
        <v>-52.2</v>
      </c>
      <c r="G295">
        <f>_10sept_0_107[[#This Row],[V_mag]]-40</f>
        <v>-52.26</v>
      </c>
      <c r="H295">
        <f>(10^(_10sept_0_107[[#This Row],[H_mag_adj]]/20)*COS(RADIANS(_10sept_0_107[[#This Row],[H_phase]])))*0.15</f>
        <v>3.7784939191193481E-5</v>
      </c>
      <c r="I295">
        <f>(10^(_10sept_0_107[[#This Row],[H_mag_adj]]/20)*SIN(RADIANS(_10sept_0_107[[#This Row],[H_phase]])))*0.15</f>
        <v>-3.6626248133960957E-4</v>
      </c>
      <c r="J295">
        <f>(10^(_10sept_0_107[[#This Row],[V_mag_adj]]/20)*COS(RADIANS(_10sept_0_107[[#This Row],[V_phase]])))*0.15</f>
        <v>3.6000869392366733E-5</v>
      </c>
      <c r="K295">
        <f>(10^(_10sept_0_107[[#This Row],[V_mag_adj]]/20)*SIN(RADIANS(_10sept_0_107[[#This Row],[V_phase]])))*0.15</f>
        <v>-3.6389514024166017E-4</v>
      </c>
    </row>
    <row r="296" spans="1:11" x14ac:dyDescent="0.25">
      <c r="A296">
        <v>113</v>
      </c>
      <c r="B296">
        <v>-12.77</v>
      </c>
      <c r="C296">
        <v>-97.95</v>
      </c>
      <c r="D296">
        <v>-12.77</v>
      </c>
      <c r="E296">
        <v>-98.33</v>
      </c>
      <c r="F296">
        <f>_10sept_0_107[[#This Row],[H_mag]]-40</f>
        <v>-52.769999999999996</v>
      </c>
      <c r="G296">
        <f>_10sept_0_107[[#This Row],[V_mag]]-40</f>
        <v>-52.769999999999996</v>
      </c>
      <c r="H296">
        <f>(10^(_10sept_0_107[[#This Row],[H_mag_adj]]/20)*COS(RADIANS(_10sept_0_107[[#This Row],[H_phase]])))*0.15</f>
        <v>-4.7691536168735083E-5</v>
      </c>
      <c r="I296">
        <f>(10^(_10sept_0_107[[#This Row],[H_mag_adj]]/20)*SIN(RADIANS(_10sept_0_107[[#This Row],[H_phase]])))*0.15</f>
        <v>-3.4150504978298918E-4</v>
      </c>
      <c r="J296">
        <f>(10^(_10sept_0_107[[#This Row],[V_mag_adj]]/20)*COS(RADIANS(_10sept_0_107[[#This Row],[V_phase]])))*0.15</f>
        <v>-4.9955417931776526E-5</v>
      </c>
      <c r="K296">
        <f>(10^(_10sept_0_107[[#This Row],[V_mag_adj]]/20)*SIN(RADIANS(_10sept_0_107[[#This Row],[V_phase]])))*0.15</f>
        <v>-3.411812390338561E-4</v>
      </c>
    </row>
    <row r="297" spans="1:11" x14ac:dyDescent="0.25">
      <c r="A297">
        <v>114</v>
      </c>
      <c r="B297">
        <v>-13.34</v>
      </c>
      <c r="C297">
        <v>-113.73</v>
      </c>
      <c r="D297">
        <v>-13.42</v>
      </c>
      <c r="E297">
        <v>-113.66</v>
      </c>
      <c r="F297">
        <f>_10sept_0_107[[#This Row],[H_mag]]-40</f>
        <v>-53.34</v>
      </c>
      <c r="G297">
        <f>_10sept_0_107[[#This Row],[V_mag]]-40</f>
        <v>-53.42</v>
      </c>
      <c r="H297">
        <f>(10^(_10sept_0_107[[#This Row],[H_mag_adj]]/20)*COS(RADIANS(_10sept_0_107[[#This Row],[H_phase]])))*0.15</f>
        <v>-1.2995067637625455E-4</v>
      </c>
      <c r="I297">
        <f>(10^(_10sept_0_107[[#This Row],[H_mag_adj]]/20)*SIN(RADIANS(_10sept_0_107[[#This Row],[H_phase]])))*0.15</f>
        <v>-2.95615254427133E-4</v>
      </c>
      <c r="J297">
        <f>(10^(_10sept_0_107[[#This Row],[V_mag_adj]]/20)*COS(RADIANS(_10sept_0_107[[#This Row],[V_phase]])))*0.15</f>
        <v>-1.2840133439738141E-4</v>
      </c>
      <c r="K297">
        <f>(10^(_10sept_0_107[[#This Row],[V_mag_adj]]/20)*SIN(RADIANS(_10sept_0_107[[#This Row],[V_phase]])))*0.15</f>
        <v>-2.9306212798437903E-4</v>
      </c>
    </row>
    <row r="298" spans="1:11" x14ac:dyDescent="0.25">
      <c r="A298">
        <v>115</v>
      </c>
      <c r="B298">
        <v>-13.88</v>
      </c>
      <c r="C298">
        <v>-130.41999999999999</v>
      </c>
      <c r="D298">
        <v>-13.95</v>
      </c>
      <c r="E298">
        <v>-130.30000000000001</v>
      </c>
      <c r="F298">
        <f>_10sept_0_107[[#This Row],[H_mag]]-40</f>
        <v>-53.88</v>
      </c>
      <c r="G298">
        <f>_10sept_0_107[[#This Row],[V_mag]]-40</f>
        <v>-53.95</v>
      </c>
      <c r="H298">
        <f>(10^(_10sept_0_107[[#This Row],[H_mag_adj]]/20)*COS(RADIANS(_10sept_0_107[[#This Row],[H_phase]])))*0.15</f>
        <v>-1.9675450247939199E-4</v>
      </c>
      <c r="I298">
        <f>(10^(_10sept_0_107[[#This Row],[H_mag_adj]]/20)*SIN(RADIANS(_10sept_0_107[[#This Row],[H_phase]])))*0.15</f>
        <v>-2.3102232401510327E-4</v>
      </c>
      <c r="J298">
        <f>(10^(_10sept_0_107[[#This Row],[V_mag_adj]]/20)*COS(RADIANS(_10sept_0_107[[#This Row],[V_phase]])))*0.15</f>
        <v>-1.9469482481079351E-4</v>
      </c>
      <c r="K298">
        <f>(10^(_10sept_0_107[[#This Row],[V_mag_adj]]/20)*SIN(RADIANS(_10sept_0_107[[#This Row],[V_phase]])))*0.15</f>
        <v>-2.2957625729835951E-4</v>
      </c>
    </row>
    <row r="299" spans="1:11" x14ac:dyDescent="0.25">
      <c r="A299">
        <v>116</v>
      </c>
      <c r="B299">
        <v>-14.24</v>
      </c>
      <c r="C299">
        <v>-148.26</v>
      </c>
      <c r="D299">
        <v>-14.27</v>
      </c>
      <c r="E299">
        <v>-148.44</v>
      </c>
      <c r="F299">
        <f>_10sept_0_107[[#This Row],[H_mag]]-40</f>
        <v>-54.24</v>
      </c>
      <c r="G299">
        <f>_10sept_0_107[[#This Row],[V_mag]]-40</f>
        <v>-54.269999999999996</v>
      </c>
      <c r="H299">
        <f>(10^(_10sept_0_107[[#This Row],[H_mag_adj]]/20)*COS(RADIANS(_10sept_0_107[[#This Row],[H_phase]])))*0.15</f>
        <v>-2.4759222802603245E-4</v>
      </c>
      <c r="I299">
        <f>(10^(_10sept_0_107[[#This Row],[H_mag_adj]]/20)*SIN(RADIANS(_10sept_0_107[[#This Row],[H_phase]])))*0.15</f>
        <v>-1.5315496528837844E-4</v>
      </c>
      <c r="J299">
        <f>(10^(_10sept_0_107[[#This Row],[V_mag_adj]]/20)*COS(RADIANS(_10sept_0_107[[#This Row],[V_phase]])))*0.15</f>
        <v>-2.4721682301627181E-4</v>
      </c>
      <c r="K299">
        <f>(10^(_10sept_0_107[[#This Row],[V_mag_adj]]/20)*SIN(RADIANS(_10sept_0_107[[#This Row],[V_phase]])))*0.15</f>
        <v>-1.5185099531762455E-4</v>
      </c>
    </row>
    <row r="300" spans="1:11" x14ac:dyDescent="0.25">
      <c r="A300">
        <v>117</v>
      </c>
      <c r="B300">
        <v>-14.35</v>
      </c>
      <c r="C300">
        <v>-167.12</v>
      </c>
      <c r="D300">
        <v>-14.4</v>
      </c>
      <c r="E300">
        <v>-167.79</v>
      </c>
      <c r="F300">
        <f>_10sept_0_107[[#This Row],[H_mag]]-40</f>
        <v>-54.35</v>
      </c>
      <c r="G300">
        <f>_10sept_0_107[[#This Row],[V_mag]]-40</f>
        <v>-54.4</v>
      </c>
      <c r="H300">
        <f>(10^(_10sept_0_107[[#This Row],[H_mag_adj]]/20)*COS(RADIANS(_10sept_0_107[[#This Row],[H_phase]])))*0.15</f>
        <v>-2.8023616622959157E-4</v>
      </c>
      <c r="I300">
        <f>(10^(_10sept_0_107[[#This Row],[H_mag_adj]]/20)*SIN(RADIANS(_10sept_0_107[[#This Row],[H_phase]])))*0.15</f>
        <v>-6.4079706218189784E-5</v>
      </c>
      <c r="J300">
        <f>(10^(_10sept_0_107[[#This Row],[V_mag_adj]]/20)*COS(RADIANS(_10sept_0_107[[#This Row],[V_phase]])))*0.15</f>
        <v>-2.7935359259165151E-4</v>
      </c>
      <c r="K300">
        <f>(10^(_10sept_0_107[[#This Row],[V_mag_adj]]/20)*SIN(RADIANS(_10sept_0_107[[#This Row],[V_phase]])))*0.15</f>
        <v>-6.0449422076728159E-5</v>
      </c>
    </row>
    <row r="301" spans="1:11" x14ac:dyDescent="0.25">
      <c r="A301">
        <v>118</v>
      </c>
      <c r="B301">
        <v>-14.21</v>
      </c>
      <c r="C301">
        <v>173.79</v>
      </c>
      <c r="D301">
        <v>-14.25</v>
      </c>
      <c r="E301">
        <v>173.57</v>
      </c>
      <c r="F301">
        <f>_10sept_0_107[[#This Row],[H_mag]]-40</f>
        <v>-54.21</v>
      </c>
      <c r="G301">
        <f>_10sept_0_107[[#This Row],[V_mag]]-40</f>
        <v>-54.25</v>
      </c>
      <c r="H301">
        <f>(10^(_10sept_0_107[[#This Row],[H_mag_adj]]/20)*COS(RADIANS(_10sept_0_107[[#This Row],[H_phase]])))*0.15</f>
        <v>-2.9042590808218255E-4</v>
      </c>
      <c r="I301">
        <f>(10^(_10sept_0_107[[#This Row],[H_mag_adj]]/20)*SIN(RADIANS(_10sept_0_107[[#This Row],[H_phase]])))*0.15</f>
        <v>3.1601638149277641E-5</v>
      </c>
      <c r="J301">
        <f>(10^(_10sept_0_107[[#This Row],[V_mag_adj]]/20)*COS(RADIANS(_10sept_0_107[[#This Row],[V_phase]])))*0.15</f>
        <v>-2.8896860736994288E-4</v>
      </c>
      <c r="K301">
        <f>(10^(_10sept_0_107[[#This Row],[V_mag_adj]]/20)*SIN(RADIANS(_10sept_0_107[[#This Row],[V_phase]])))*0.15</f>
        <v>3.2566238953487009E-5</v>
      </c>
    </row>
    <row r="302" spans="1:11" x14ac:dyDescent="0.25">
      <c r="A302">
        <v>119</v>
      </c>
      <c r="B302">
        <v>-13.88</v>
      </c>
      <c r="C302">
        <v>156.80000000000001</v>
      </c>
      <c r="D302">
        <v>-13.87</v>
      </c>
      <c r="E302">
        <v>156.27000000000001</v>
      </c>
      <c r="F302">
        <f>_10sept_0_107[[#This Row],[H_mag]]-40</f>
        <v>-53.88</v>
      </c>
      <c r="G302">
        <f>_10sept_0_107[[#This Row],[V_mag]]-40</f>
        <v>-53.87</v>
      </c>
      <c r="H302">
        <f>(10^(_10sept_0_107[[#This Row],[H_mag_adj]]/20)*COS(RADIANS(_10sept_0_107[[#This Row],[H_phase]])))*0.15</f>
        <v>-2.7891426286714483E-4</v>
      </c>
      <c r="I302">
        <f>(10^(_10sept_0_107[[#This Row],[H_mag_adj]]/20)*SIN(RADIANS(_10sept_0_107[[#This Row],[H_phase]])))*0.15</f>
        <v>1.1954280575814531E-4</v>
      </c>
      <c r="J302">
        <f>(10^(_10sept_0_107[[#This Row],[V_mag_adj]]/20)*COS(RADIANS(_10sept_0_107[[#This Row],[V_phase]])))*0.15</f>
        <v>-2.7811655481279669E-4</v>
      </c>
      <c r="K302">
        <f>(10^(_10sept_0_107[[#This Row],[V_mag_adj]]/20)*SIN(RADIANS(_10sept_0_107[[#This Row],[V_phase]])))*0.15</f>
        <v>1.2225835395197833E-4</v>
      </c>
    </row>
    <row r="303" spans="1:11" x14ac:dyDescent="0.25">
      <c r="A303">
        <v>120</v>
      </c>
      <c r="B303">
        <v>-13.49</v>
      </c>
      <c r="C303">
        <v>141.44999999999999</v>
      </c>
      <c r="D303">
        <v>-13.5</v>
      </c>
      <c r="E303">
        <v>140.9</v>
      </c>
      <c r="F303">
        <f>_10sept_0_107[[#This Row],[H_mag]]-40</f>
        <v>-53.49</v>
      </c>
      <c r="G303">
        <f>_10sept_0_107[[#This Row],[V_mag]]-40</f>
        <v>-53.5</v>
      </c>
      <c r="H303">
        <f>(10^(_10sept_0_107[[#This Row],[H_mag_adj]]/20)*COS(RADIANS(_10sept_0_107[[#This Row],[H_phase]])))*0.15</f>
        <v>-2.482183555224217E-4</v>
      </c>
      <c r="I303">
        <f>(10^(_10sept_0_107[[#This Row],[H_mag_adj]]/20)*SIN(RADIANS(_10sept_0_107[[#This Row],[H_phase]])))*0.15</f>
        <v>1.9779570627651678E-4</v>
      </c>
      <c r="J303">
        <f>(10^(_10sept_0_107[[#This Row],[V_mag_adj]]/20)*COS(RADIANS(_10sept_0_107[[#This Row],[V_phase]])))*0.15</f>
        <v>-2.4602483636096309E-4</v>
      </c>
      <c r="K303">
        <f>(10^(_10sept_0_107[[#This Row],[V_mag_adj]]/20)*SIN(RADIANS(_10sept_0_107[[#This Row],[V_phase]])))*0.15</f>
        <v>1.9993896100442261E-4</v>
      </c>
    </row>
    <row r="304" spans="1:11" x14ac:dyDescent="0.25">
      <c r="A304">
        <v>121</v>
      </c>
      <c r="B304">
        <v>-13.15</v>
      </c>
      <c r="C304">
        <v>127.51</v>
      </c>
      <c r="D304">
        <v>-13.12</v>
      </c>
      <c r="E304">
        <v>127.05</v>
      </c>
      <c r="F304">
        <f>_10sept_0_107[[#This Row],[H_mag]]-40</f>
        <v>-53.15</v>
      </c>
      <c r="G304">
        <f>_10sept_0_107[[#This Row],[V_mag]]-40</f>
        <v>-53.12</v>
      </c>
      <c r="H304">
        <f>(10^(_10sept_0_107[[#This Row],[H_mag_adj]]/20)*COS(RADIANS(_10sept_0_107[[#This Row],[H_phase]])))*0.15</f>
        <v>-2.0097273917806644E-4</v>
      </c>
      <c r="I304">
        <f>(10^(_10sept_0_107[[#This Row],[H_mag_adj]]/20)*SIN(RADIANS(_10sept_0_107[[#This Row],[H_phase]])))*0.15</f>
        <v>2.6181814454633804E-4</v>
      </c>
      <c r="J304">
        <f>(10^(_10sept_0_107[[#This Row],[V_mag_adj]]/20)*COS(RADIANS(_10sept_0_107[[#This Row],[V_phase]])))*0.15</f>
        <v>-1.9955231434323341E-4</v>
      </c>
      <c r="K304">
        <f>(10^(_10sept_0_107[[#This Row],[V_mag_adj]]/20)*SIN(RADIANS(_10sept_0_107[[#This Row],[V_phase]])))*0.15</f>
        <v>2.6433460634869821E-4</v>
      </c>
    </row>
    <row r="305" spans="1:11" x14ac:dyDescent="0.25">
      <c r="A305">
        <v>122</v>
      </c>
      <c r="B305">
        <v>-12.83</v>
      </c>
      <c r="C305">
        <v>113.98</v>
      </c>
      <c r="D305">
        <v>-12.86</v>
      </c>
      <c r="E305">
        <v>113.52</v>
      </c>
      <c r="F305">
        <f>_10sept_0_107[[#This Row],[H_mag]]-40</f>
        <v>-52.83</v>
      </c>
      <c r="G305">
        <f>_10sept_0_107[[#This Row],[V_mag]]-40</f>
        <v>-52.86</v>
      </c>
      <c r="H305">
        <f>(10^(_10sept_0_107[[#This Row],[H_mag_adj]]/20)*COS(RADIANS(_10sept_0_107[[#This Row],[H_phase]])))*0.15</f>
        <v>-1.3917585747154674E-4</v>
      </c>
      <c r="I305">
        <f>(10^(_10sept_0_107[[#This Row],[H_mag_adj]]/20)*SIN(RADIANS(_10sept_0_107[[#This Row],[H_phase]])))*0.15</f>
        <v>3.1288798426226411E-4</v>
      </c>
      <c r="J305">
        <f>(10^(_10sept_0_107[[#This Row],[V_mag_adj]]/20)*COS(RADIANS(_10sept_0_107[[#This Row],[V_phase]])))*0.15</f>
        <v>-1.3618818274446608E-4</v>
      </c>
      <c r="K305">
        <f>(10^(_10sept_0_107[[#This Row],[V_mag_adj]]/20)*SIN(RADIANS(_10sept_0_107[[#This Row],[V_phase]])))*0.15</f>
        <v>3.1291263328545499E-4</v>
      </c>
    </row>
    <row r="306" spans="1:11" x14ac:dyDescent="0.25">
      <c r="A306">
        <v>123</v>
      </c>
      <c r="B306">
        <v>-12.68</v>
      </c>
      <c r="C306">
        <v>101.42</v>
      </c>
      <c r="D306">
        <v>-12.7</v>
      </c>
      <c r="E306">
        <v>100.81</v>
      </c>
      <c r="F306">
        <f>_10sept_0_107[[#This Row],[H_mag]]-40</f>
        <v>-52.68</v>
      </c>
      <c r="G306">
        <f>_10sept_0_107[[#This Row],[V_mag]]-40</f>
        <v>-52.7</v>
      </c>
      <c r="H306">
        <f>(10^(_10sept_0_107[[#This Row],[H_mag_adj]]/20)*COS(RADIANS(_10sept_0_107[[#This Row],[H_phase]])))*0.15</f>
        <v>-6.8985111267079214E-5</v>
      </c>
      <c r="I306">
        <f>(10^(_10sept_0_107[[#This Row],[H_mag_adj]]/20)*SIN(RADIANS(_10sept_0_107[[#This Row],[H_phase]])))*0.15</f>
        <v>3.4151272961541597E-4</v>
      </c>
      <c r="J306">
        <f>(10^(_10sept_0_107[[#This Row],[V_mag_adj]]/20)*COS(RADIANS(_10sept_0_107[[#This Row],[V_phase]])))*0.15</f>
        <v>-6.5195062027230427E-5</v>
      </c>
      <c r="K306">
        <f>(10^(_10sept_0_107[[#This Row],[V_mag_adj]]/20)*SIN(RADIANS(_10sept_0_107[[#This Row],[V_phase]])))*0.15</f>
        <v>3.4144070945124876E-4</v>
      </c>
    </row>
    <row r="307" spans="1:11" x14ac:dyDescent="0.25">
      <c r="A307">
        <v>124</v>
      </c>
      <c r="B307">
        <v>-12.72</v>
      </c>
      <c r="C307">
        <v>87.88</v>
      </c>
      <c r="D307">
        <v>-12.72</v>
      </c>
      <c r="E307">
        <v>87.72</v>
      </c>
      <c r="F307">
        <f>_10sept_0_107[[#This Row],[H_mag]]-40</f>
        <v>-52.72</v>
      </c>
      <c r="G307">
        <f>_10sept_0_107[[#This Row],[V_mag]]-40</f>
        <v>-52.72</v>
      </c>
      <c r="H307">
        <f>(10^(_10sept_0_107[[#This Row],[H_mag_adj]]/20)*COS(RADIANS(_10sept_0_107[[#This Row],[H_phase]])))*0.15</f>
        <v>1.2829371650643649E-5</v>
      </c>
      <c r="I307">
        <f>(10^(_10sept_0_107[[#This Row],[H_mag_adj]]/20)*SIN(RADIANS(_10sept_0_107[[#This Row],[H_phase]])))*0.15</f>
        <v>3.4657234178071388E-4</v>
      </c>
      <c r="J307">
        <f>(10^(_10sept_0_107[[#This Row],[V_mag_adj]]/20)*COS(RADIANS(_10sept_0_107[[#This Row],[V_phase]])))*0.15</f>
        <v>1.3797132923435793E-5</v>
      </c>
      <c r="K307">
        <f>(10^(_10sept_0_107[[#This Row],[V_mag_adj]]/20)*SIN(RADIANS(_10sept_0_107[[#This Row],[V_phase]])))*0.15</f>
        <v>3.4653516414270483E-4</v>
      </c>
    </row>
    <row r="308" spans="1:11" x14ac:dyDescent="0.25">
      <c r="A308">
        <v>125</v>
      </c>
      <c r="B308">
        <v>-12.8</v>
      </c>
      <c r="C308">
        <v>75.680000000000007</v>
      </c>
      <c r="D308">
        <v>-12.83</v>
      </c>
      <c r="E308">
        <v>75.150000000000006</v>
      </c>
      <c r="F308">
        <f>_10sept_0_107[[#This Row],[H_mag]]-40</f>
        <v>-52.8</v>
      </c>
      <c r="G308">
        <f>_10sept_0_107[[#This Row],[V_mag]]-40</f>
        <v>-52.83</v>
      </c>
      <c r="H308">
        <f>(10^(_10sept_0_107[[#This Row],[H_mag_adj]]/20)*COS(RADIANS(_10sept_0_107[[#This Row],[H_phase]])))*0.15</f>
        <v>8.4992535104231259E-5</v>
      </c>
      <c r="I308">
        <f>(10^(_10sept_0_107[[#This Row],[H_mag_adj]]/20)*SIN(RADIANS(_10sept_0_107[[#This Row],[H_phase]])))*0.15</f>
        <v>3.3295337140920334E-4</v>
      </c>
      <c r="J308">
        <f>(10^(_10sept_0_107[[#This Row],[V_mag_adj]]/20)*COS(RADIANS(_10sept_0_107[[#This Row],[V_phase]])))*0.15</f>
        <v>8.7765101188220696E-5</v>
      </c>
      <c r="K308">
        <f>(10^(_10sept_0_107[[#This Row],[V_mag_adj]]/20)*SIN(RADIANS(_10sept_0_107[[#This Row],[V_phase]])))*0.15</f>
        <v>3.3100769932444858E-4</v>
      </c>
    </row>
    <row r="309" spans="1:11" x14ac:dyDescent="0.25">
      <c r="A309">
        <v>126</v>
      </c>
      <c r="B309">
        <v>-13.07</v>
      </c>
      <c r="C309">
        <v>62.06</v>
      </c>
      <c r="D309">
        <v>-13.06</v>
      </c>
      <c r="E309">
        <v>61.75</v>
      </c>
      <c r="F309">
        <f>_10sept_0_107[[#This Row],[H_mag]]-40</f>
        <v>-53.07</v>
      </c>
      <c r="G309">
        <f>_10sept_0_107[[#This Row],[V_mag]]-40</f>
        <v>-53.06</v>
      </c>
      <c r="H309">
        <f>(10^(_10sept_0_107[[#This Row],[H_mag_adj]]/20)*COS(RADIANS(_10sept_0_107[[#This Row],[H_phase]])))*0.15</f>
        <v>1.5607887591710421E-4</v>
      </c>
      <c r="I309">
        <f>(10^(_10sept_0_107[[#This Row],[H_mag_adj]]/20)*SIN(RADIANS(_10sept_0_107[[#This Row],[H_phase]])))*0.15</f>
        <v>2.9428470973245197E-4</v>
      </c>
      <c r="J309">
        <f>(10^(_10sept_0_107[[#This Row],[V_mag_adj]]/20)*COS(RADIANS(_10sept_0_107[[#This Row],[V_phase]])))*0.15</f>
        <v>1.5785044462378377E-4</v>
      </c>
      <c r="K309">
        <f>(10^(_10sept_0_107[[#This Row],[V_mag_adj]]/20)*SIN(RADIANS(_10sept_0_107[[#This Row],[V_phase]])))*0.15</f>
        <v>2.9377396362528714E-4</v>
      </c>
    </row>
    <row r="310" spans="1:11" x14ac:dyDescent="0.25">
      <c r="A310">
        <v>127</v>
      </c>
      <c r="B310">
        <v>-13.44</v>
      </c>
      <c r="C310">
        <v>49.39</v>
      </c>
      <c r="D310">
        <v>-13.45</v>
      </c>
      <c r="E310">
        <v>48.45</v>
      </c>
      <c r="F310">
        <f>_10sept_0_107[[#This Row],[H_mag]]-40</f>
        <v>-53.44</v>
      </c>
      <c r="G310">
        <f>_10sept_0_107[[#This Row],[V_mag]]-40</f>
        <v>-53.45</v>
      </c>
      <c r="H310">
        <f>(10^(_10sept_0_107[[#This Row],[H_mag_adj]]/20)*COS(RADIANS(_10sept_0_107[[#This Row],[H_phase]])))*0.15</f>
        <v>2.0778300257722729E-4</v>
      </c>
      <c r="I310">
        <f>(10^(_10sept_0_107[[#This Row],[H_mag_adj]]/20)*SIN(RADIANS(_10sept_0_107[[#This Row],[H_phase]])))*0.15</f>
        <v>2.4233897606102626E-4</v>
      </c>
      <c r="J310">
        <f>(10^(_10sept_0_107[[#This Row],[V_mag_adj]]/20)*COS(RADIANS(_10sept_0_107[[#This Row],[V_phase]])))*0.15</f>
        <v>2.1148707396912193E-4</v>
      </c>
      <c r="K310">
        <f>(10^(_10sept_0_107[[#This Row],[V_mag_adj]]/20)*SIN(RADIANS(_10sept_0_107[[#This Row],[V_phase]])))*0.15</f>
        <v>2.3862272529735399E-4</v>
      </c>
    </row>
    <row r="311" spans="1:11" x14ac:dyDescent="0.25">
      <c r="A311">
        <v>128</v>
      </c>
      <c r="B311">
        <v>-13.82</v>
      </c>
      <c r="C311">
        <v>35.270000000000003</v>
      </c>
      <c r="D311">
        <v>-13.91</v>
      </c>
      <c r="E311">
        <v>34.14</v>
      </c>
      <c r="F311">
        <f>_10sept_0_107[[#This Row],[H_mag]]-40</f>
        <v>-53.82</v>
      </c>
      <c r="G311">
        <f>_10sept_0_107[[#This Row],[V_mag]]-40</f>
        <v>-53.91</v>
      </c>
      <c r="H311">
        <f>(10^(_10sept_0_107[[#This Row],[H_mag_adj]]/20)*COS(RADIANS(_10sept_0_107[[#This Row],[H_phase]])))*0.15</f>
        <v>2.4946840845228982E-4</v>
      </c>
      <c r="I311">
        <f>(10^(_10sept_0_107[[#This Row],[H_mag_adj]]/20)*SIN(RADIANS(_10sept_0_107[[#This Row],[H_phase]])))*0.15</f>
        <v>1.7643744720725573E-4</v>
      </c>
      <c r="J311">
        <f>(10^(_10sept_0_107[[#This Row],[V_mag_adj]]/20)*COS(RADIANS(_10sept_0_107[[#This Row],[V_phase]])))*0.15</f>
        <v>2.5029248383268604E-4</v>
      </c>
      <c r="K311">
        <f>(10^(_10sept_0_107[[#This Row],[V_mag_adj]]/20)*SIN(RADIANS(_10sept_0_107[[#This Row],[V_phase]])))*0.15</f>
        <v>1.6971570816821105E-4</v>
      </c>
    </row>
    <row r="312" spans="1:11" x14ac:dyDescent="0.25">
      <c r="A312">
        <v>129</v>
      </c>
      <c r="B312">
        <v>-14.35</v>
      </c>
      <c r="C312">
        <v>20.61</v>
      </c>
      <c r="D312">
        <v>-14.35</v>
      </c>
      <c r="E312">
        <v>19.36</v>
      </c>
      <c r="F312">
        <f>_10sept_0_107[[#This Row],[H_mag]]-40</f>
        <v>-54.35</v>
      </c>
      <c r="G312">
        <f>_10sept_0_107[[#This Row],[V_mag]]-40</f>
        <v>-54.35</v>
      </c>
      <c r="H312">
        <f>(10^(_10sept_0_107[[#This Row],[H_mag_adj]]/20)*COS(RADIANS(_10sept_0_107[[#This Row],[H_phase]])))*0.15</f>
        <v>2.6907059090615441E-4</v>
      </c>
      <c r="I312">
        <f>(10^(_10sept_0_107[[#This Row],[H_mag_adj]]/20)*SIN(RADIANS(_10sept_0_107[[#This Row],[H_phase]])))*0.15</f>
        <v>1.0119058613073492E-4</v>
      </c>
      <c r="J312">
        <f>(10^(_10sept_0_107[[#This Row],[V_mag_adj]]/20)*COS(RADIANS(_10sept_0_107[[#This Row],[V_phase]])))*0.15</f>
        <v>2.7121402039494776E-4</v>
      </c>
      <c r="K312">
        <f>(10^(_10sept_0_107[[#This Row],[V_mag_adj]]/20)*SIN(RADIANS(_10sept_0_107[[#This Row],[V_phase]])))*0.15</f>
        <v>9.529676150466849E-5</v>
      </c>
    </row>
    <row r="313" spans="1:11" x14ac:dyDescent="0.25">
      <c r="A313">
        <v>130</v>
      </c>
      <c r="B313">
        <v>-14.83</v>
      </c>
      <c r="C313">
        <v>4.3099999999999996</v>
      </c>
      <c r="D313">
        <v>-14.82</v>
      </c>
      <c r="E313">
        <v>3.33</v>
      </c>
      <c r="F313">
        <f>_10sept_0_107[[#This Row],[H_mag]]-40</f>
        <v>-54.83</v>
      </c>
      <c r="G313">
        <f>_10sept_0_107[[#This Row],[V_mag]]-40</f>
        <v>-54.82</v>
      </c>
      <c r="H313">
        <f>(10^(_10sept_0_107[[#This Row],[H_mag_adj]]/20)*COS(RADIANS(_10sept_0_107[[#This Row],[H_phase]])))*0.15</f>
        <v>2.7124475451110552E-4</v>
      </c>
      <c r="I313">
        <f>(10^(_10sept_0_107[[#This Row],[H_mag_adj]]/20)*SIN(RADIANS(_10sept_0_107[[#This Row],[H_phase]])))*0.15</f>
        <v>2.0442604954022012E-5</v>
      </c>
      <c r="J313">
        <f>(10^(_10sept_0_107[[#This Row],[V_mag_adj]]/20)*COS(RADIANS(_10sept_0_107[[#This Row],[V_phase]])))*0.15</f>
        <v>2.7186753539189674E-4</v>
      </c>
      <c r="K313">
        <f>(10^(_10sept_0_107[[#This Row],[V_mag_adj]]/20)*SIN(RADIANS(_10sept_0_107[[#This Row],[V_phase]])))*0.15</f>
        <v>1.5818610554141099E-5</v>
      </c>
    </row>
    <row r="314" spans="1:11" x14ac:dyDescent="0.25">
      <c r="A314">
        <v>131</v>
      </c>
      <c r="B314">
        <v>-15.14</v>
      </c>
      <c r="C314">
        <v>-11.96</v>
      </c>
      <c r="D314">
        <v>-15.12</v>
      </c>
      <c r="E314">
        <v>-12.69</v>
      </c>
      <c r="F314">
        <f>_10sept_0_107[[#This Row],[H_mag]]-40</f>
        <v>-55.14</v>
      </c>
      <c r="G314">
        <f>_10sept_0_107[[#This Row],[V_mag]]-40</f>
        <v>-55.12</v>
      </c>
      <c r="H314">
        <f>(10^(_10sept_0_107[[#This Row],[H_mag_adj]]/20)*COS(RADIANS(_10sept_0_107[[#This Row],[H_phase]])))*0.15</f>
        <v>2.5677928691954666E-4</v>
      </c>
      <c r="I314">
        <f>(10^(_10sept_0_107[[#This Row],[H_mag_adj]]/20)*SIN(RADIANS(_10sept_0_107[[#This Row],[H_phase]])))*0.15</f>
        <v>-5.4392785065017955E-5</v>
      </c>
      <c r="J314">
        <f>(10^(_10sept_0_107[[#This Row],[V_mag_adj]]/20)*COS(RADIANS(_10sept_0_107[[#This Row],[V_phase]])))*0.15</f>
        <v>2.5665574298073282E-4</v>
      </c>
      <c r="K314">
        <f>(10^(_10sept_0_107[[#This Row],[V_mag_adj]]/20)*SIN(RADIANS(_10sept_0_107[[#This Row],[V_phase]])))*0.15</f>
        <v>-5.7792801685624615E-5</v>
      </c>
    </row>
    <row r="315" spans="1:11" x14ac:dyDescent="0.25">
      <c r="A315">
        <v>132</v>
      </c>
      <c r="B315">
        <v>-15.39</v>
      </c>
      <c r="C315">
        <v>-28.23</v>
      </c>
      <c r="D315">
        <v>-15.45</v>
      </c>
      <c r="E315">
        <v>-28.86</v>
      </c>
      <c r="F315">
        <f>_10sept_0_107[[#This Row],[H_mag]]-40</f>
        <v>-55.39</v>
      </c>
      <c r="G315">
        <f>_10sept_0_107[[#This Row],[V_mag]]-40</f>
        <v>-55.45</v>
      </c>
      <c r="H315">
        <f>(10^(_10sept_0_107[[#This Row],[H_mag_adj]]/20)*COS(RADIANS(_10sept_0_107[[#This Row],[H_phase]])))*0.15</f>
        <v>2.2469568113872167E-4</v>
      </c>
      <c r="I315">
        <f>(10^(_10sept_0_107[[#This Row],[H_mag_adj]]/20)*SIN(RADIANS(_10sept_0_107[[#This Row],[H_phase]])))*0.15</f>
        <v>-1.2063228519276724E-4</v>
      </c>
      <c r="J315">
        <f>(10^(_10sept_0_107[[#This Row],[V_mag_adj]]/20)*COS(RADIANS(_10sept_0_107[[#This Row],[V_phase]])))*0.15</f>
        <v>2.218181337495089E-4</v>
      </c>
      <c r="K315">
        <f>(10^(_10sept_0_107[[#This Row],[V_mag_adj]]/20)*SIN(RADIANS(_10sept_0_107[[#This Row],[V_phase]])))*0.15</f>
        <v>-1.2224821699608916E-4</v>
      </c>
    </row>
    <row r="316" spans="1:11" x14ac:dyDescent="0.25">
      <c r="A316">
        <v>133</v>
      </c>
      <c r="B316">
        <v>-15.58</v>
      </c>
      <c r="C316">
        <v>-44.41</v>
      </c>
      <c r="D316">
        <v>-15.53</v>
      </c>
      <c r="E316">
        <v>-45.31</v>
      </c>
      <c r="F316">
        <f>_10sept_0_107[[#This Row],[H_mag]]-40</f>
        <v>-55.58</v>
      </c>
      <c r="G316">
        <f>_10sept_0_107[[#This Row],[V_mag]]-40</f>
        <v>-55.53</v>
      </c>
      <c r="H316">
        <f>(10^(_10sept_0_107[[#This Row],[H_mag_adj]]/20)*COS(RADIANS(_10sept_0_107[[#This Row],[H_phase]])))*0.15</f>
        <v>1.7823896236363222E-4</v>
      </c>
      <c r="I316">
        <f>(10^(_10sept_0_107[[#This Row],[H_mag_adj]]/20)*SIN(RADIANS(_10sept_0_107[[#This Row],[H_phase]])))*0.15</f>
        <v>-1.7460543896824829E-4</v>
      </c>
      <c r="J316">
        <f>(10^(_10sept_0_107[[#This Row],[V_mag_adj]]/20)*COS(RADIANS(_10sept_0_107[[#This Row],[V_phase]])))*0.15</f>
        <v>1.7648741514207934E-4</v>
      </c>
      <c r="K316">
        <f>(10^(_10sept_0_107[[#This Row],[V_mag_adj]]/20)*SIN(RADIANS(_10sept_0_107[[#This Row],[V_phase]])))*0.15</f>
        <v>-1.7840760070198929E-4</v>
      </c>
    </row>
    <row r="317" spans="1:11" x14ac:dyDescent="0.25">
      <c r="A317">
        <v>134</v>
      </c>
      <c r="B317">
        <v>-15.7</v>
      </c>
      <c r="C317">
        <v>-61.38</v>
      </c>
      <c r="D317">
        <v>-15.69</v>
      </c>
      <c r="E317">
        <v>-61.64</v>
      </c>
      <c r="F317">
        <f>_10sept_0_107[[#This Row],[H_mag]]-40</f>
        <v>-55.7</v>
      </c>
      <c r="G317">
        <f>_10sept_0_107[[#This Row],[V_mag]]-40</f>
        <v>-55.69</v>
      </c>
      <c r="H317">
        <f>(10^(_10sept_0_107[[#This Row],[H_mag_adj]]/20)*COS(RADIANS(_10sept_0_107[[#This Row],[H_phase]])))*0.15</f>
        <v>1.178759575048398E-4</v>
      </c>
      <c r="I317">
        <f>(10^(_10sept_0_107[[#This Row],[H_mag_adj]]/20)*SIN(RADIANS(_10sept_0_107[[#This Row],[H_phase]])))*0.15</f>
        <v>-2.1602035026976665E-4</v>
      </c>
      <c r="J317">
        <f>(10^(_10sept_0_107[[#This Row],[V_mag_adj]]/20)*COS(RADIANS(_10sept_0_107[[#This Row],[V_phase]])))*0.15</f>
        <v>1.1702913519900844E-4</v>
      </c>
      <c r="K317">
        <f>(10^(_10sept_0_107[[#This Row],[V_mag_adj]]/20)*SIN(RADIANS(_10sept_0_107[[#This Row],[V_phase]])))*0.15</f>
        <v>-2.1680248786529836E-4</v>
      </c>
    </row>
    <row r="318" spans="1:11" x14ac:dyDescent="0.25">
      <c r="A318">
        <v>135</v>
      </c>
      <c r="B318">
        <v>-15.76</v>
      </c>
      <c r="C318">
        <v>-77.349999999999994</v>
      </c>
      <c r="D318">
        <v>-15.73</v>
      </c>
      <c r="E318">
        <v>-78.290000000000006</v>
      </c>
      <c r="F318">
        <f>_10sept_0_107[[#This Row],[H_mag]]-40</f>
        <v>-55.76</v>
      </c>
      <c r="G318">
        <f>_10sept_0_107[[#This Row],[V_mag]]-40</f>
        <v>-55.730000000000004</v>
      </c>
      <c r="H318">
        <f>(10^(_10sept_0_107[[#This Row],[H_mag_adj]]/20)*COS(RADIANS(_10sept_0_107[[#This Row],[H_phase]])))*0.15</f>
        <v>5.352110535164017E-5</v>
      </c>
      <c r="I318">
        <f>(10^(_10sept_0_107[[#This Row],[H_mag_adj]]/20)*SIN(RADIANS(_10sept_0_107[[#This Row],[H_phase]])))*0.15</f>
        <v>-2.3846198109214018E-4</v>
      </c>
      <c r="J318">
        <f>(10^(_10sept_0_107[[#This Row],[V_mag_adj]]/20)*COS(RADIANS(_10sept_0_107[[#This Row],[V_phase]])))*0.15</f>
        <v>4.977346314848043E-5</v>
      </c>
      <c r="K318">
        <f>(10^(_10sept_0_107[[#This Row],[V_mag_adj]]/20)*SIN(RADIANS(_10sept_0_107[[#This Row],[V_phase]])))*0.15</f>
        <v>-2.4013589186360967E-4</v>
      </c>
    </row>
    <row r="319" spans="1:11" x14ac:dyDescent="0.25">
      <c r="A319">
        <v>136</v>
      </c>
      <c r="B319">
        <v>-15.78</v>
      </c>
      <c r="C319">
        <v>-93.29</v>
      </c>
      <c r="D319">
        <v>-15.72</v>
      </c>
      <c r="E319">
        <v>-94.29</v>
      </c>
      <c r="F319">
        <f>_10sept_0_107[[#This Row],[H_mag]]-40</f>
        <v>-55.78</v>
      </c>
      <c r="G319">
        <f>_10sept_0_107[[#This Row],[V_mag]]-40</f>
        <v>-55.72</v>
      </c>
      <c r="H319">
        <f>(10^(_10sept_0_107[[#This Row],[H_mag_adj]]/20)*COS(RADIANS(_10sept_0_107[[#This Row],[H_phase]])))*0.15</f>
        <v>-1.3993483446466995E-5</v>
      </c>
      <c r="I319">
        <f>(10^(_10sept_0_107[[#This Row],[H_mag_adj]]/20)*SIN(RADIANS(_10sept_0_107[[#This Row],[H_phase]])))*0.15</f>
        <v>-2.4343044070283636E-4</v>
      </c>
      <c r="J319">
        <f>(10^(_10sept_0_107[[#This Row],[V_mag_adj]]/20)*COS(RADIANS(_10sept_0_107[[#This Row],[V_phase]])))*0.15</f>
        <v>-1.8366231409223113E-5</v>
      </c>
      <c r="K319">
        <f>(10^(_10sept_0_107[[#This Row],[V_mag_adj]]/20)*SIN(RADIANS(_10sept_0_107[[#This Row],[V_phase]])))*0.15</f>
        <v>-2.4483457446253584E-4</v>
      </c>
    </row>
    <row r="320" spans="1:11" x14ac:dyDescent="0.25">
      <c r="A320">
        <v>137</v>
      </c>
      <c r="B320">
        <v>-15.65</v>
      </c>
      <c r="C320">
        <v>-109.57</v>
      </c>
      <c r="D320">
        <v>-15.55</v>
      </c>
      <c r="E320">
        <v>-110.42</v>
      </c>
      <c r="F320">
        <f>_10sept_0_107[[#This Row],[H_mag]]-40</f>
        <v>-55.65</v>
      </c>
      <c r="G320">
        <f>_10sept_0_107[[#This Row],[V_mag]]-40</f>
        <v>-55.55</v>
      </c>
      <c r="H320">
        <f>(10^(_10sept_0_107[[#This Row],[H_mag_adj]]/20)*COS(RADIANS(_10sept_0_107[[#This Row],[H_phase]])))*0.15</f>
        <v>-8.2905235190542002E-5</v>
      </c>
      <c r="I320">
        <f>(10^(_10sept_0_107[[#This Row],[H_mag_adj]]/20)*SIN(RADIANS(_10sept_0_107[[#This Row],[H_phase]])))*0.15</f>
        <v>-2.3321128062285908E-4</v>
      </c>
      <c r="J320">
        <f>(10^(_10sept_0_107[[#This Row],[V_mag_adj]]/20)*COS(RADIANS(_10sept_0_107[[#This Row],[V_phase]])))*0.15</f>
        <v>-8.7355696693377136E-5</v>
      </c>
      <c r="K320">
        <f>(10^(_10sept_0_107[[#This Row],[V_mag_adj]]/20)*SIN(RADIANS(_10sept_0_107[[#This Row],[V_phase]])))*0.15</f>
        <v>-2.3464165987604273E-4</v>
      </c>
    </row>
    <row r="321" spans="1:11" x14ac:dyDescent="0.25">
      <c r="A321">
        <v>138</v>
      </c>
      <c r="B321">
        <v>-15.32</v>
      </c>
      <c r="C321">
        <v>-125.95</v>
      </c>
      <c r="D321">
        <v>-15.23</v>
      </c>
      <c r="E321">
        <v>-126.52</v>
      </c>
      <c r="F321">
        <f>_10sept_0_107[[#This Row],[H_mag]]-40</f>
        <v>-55.32</v>
      </c>
      <c r="G321">
        <f>_10sept_0_107[[#This Row],[V_mag]]-40</f>
        <v>-55.230000000000004</v>
      </c>
      <c r="H321">
        <f>(10^(_10sept_0_107[[#This Row],[H_mag_adj]]/20)*COS(RADIANS(_10sept_0_107[[#This Row],[H_phase]])))*0.15</f>
        <v>-1.5093425853354752E-4</v>
      </c>
      <c r="I321">
        <f>(10^(_10sept_0_107[[#This Row],[H_mag_adj]]/20)*SIN(RADIANS(_10sept_0_107[[#This Row],[H_phase]])))*0.15</f>
        <v>-2.0812488263074783E-4</v>
      </c>
      <c r="J321">
        <f>(10^(_10sept_0_107[[#This Row],[V_mag_adj]]/20)*COS(RADIANS(_10sept_0_107[[#This Row],[V_phase]])))*0.15</f>
        <v>-1.5459080323032472E-4</v>
      </c>
      <c r="K321">
        <f>(10^(_10sept_0_107[[#This Row],[V_mag_adj]]/20)*SIN(RADIANS(_10sept_0_107[[#This Row],[V_phase]])))*0.15</f>
        <v>-2.087650359466953E-4</v>
      </c>
    </row>
    <row r="322" spans="1:11" x14ac:dyDescent="0.25">
      <c r="A322">
        <v>139</v>
      </c>
      <c r="B322">
        <v>-14.82</v>
      </c>
      <c r="C322">
        <v>-141.04</v>
      </c>
      <c r="D322">
        <v>-14.77</v>
      </c>
      <c r="E322">
        <v>-141.41</v>
      </c>
      <c r="F322">
        <f>_10sept_0_107[[#This Row],[H_mag]]-40</f>
        <v>-54.82</v>
      </c>
      <c r="G322">
        <f>_10sept_0_107[[#This Row],[V_mag]]-40</f>
        <v>-54.769999999999996</v>
      </c>
      <c r="H322">
        <f>(10^(_10sept_0_107[[#This Row],[H_mag_adj]]/20)*COS(RADIANS(_10sept_0_107[[#This Row],[H_phase]])))*0.15</f>
        <v>-2.1175769482481029E-4</v>
      </c>
      <c r="I322">
        <f>(10^(_10sept_0_107[[#This Row],[H_mag_adj]]/20)*SIN(RADIANS(_10sept_0_107[[#This Row],[H_phase]])))*0.15</f>
        <v>-1.7123336100891771E-4</v>
      </c>
      <c r="J322">
        <f>(10^(_10sept_0_107[[#This Row],[V_mag_adj]]/20)*COS(RADIANS(_10sept_0_107[[#This Row],[V_phase]])))*0.15</f>
        <v>-2.1408789727704123E-4</v>
      </c>
      <c r="K322">
        <f>(10^(_10sept_0_107[[#This Row],[V_mag_adj]]/20)*SIN(RADIANS(_10sept_0_107[[#This Row],[V_phase]])))*0.15</f>
        <v>-1.7084295452614618E-4</v>
      </c>
    </row>
    <row r="323" spans="1:11" x14ac:dyDescent="0.25">
      <c r="A323">
        <v>140</v>
      </c>
      <c r="B323">
        <v>-14.24</v>
      </c>
      <c r="C323">
        <v>-154.49</v>
      </c>
      <c r="D323">
        <v>-14.2</v>
      </c>
      <c r="E323">
        <v>-154.72999999999999</v>
      </c>
      <c r="F323">
        <f>_10sept_0_107[[#This Row],[H_mag]]-40</f>
        <v>-54.24</v>
      </c>
      <c r="G323">
        <f>_10sept_0_107[[#This Row],[V_mag]]-40</f>
        <v>-54.2</v>
      </c>
      <c r="H323">
        <f>(10^(_10sept_0_107[[#This Row],[H_mag_adj]]/20)*COS(RADIANS(_10sept_0_107[[#This Row],[H_phase]])))*0.15</f>
        <v>-2.627503755079403E-4</v>
      </c>
      <c r="I323">
        <f>(10^(_10sept_0_107[[#This Row],[H_mag_adj]]/20)*SIN(RADIANS(_10sept_0_107[[#This Row],[H_phase]])))*0.15</f>
        <v>-1.253817966924052E-4</v>
      </c>
      <c r="J323">
        <f>(10^(_10sept_0_107[[#This Row],[V_mag_adj]]/20)*COS(RADIANS(_10sept_0_107[[#This Row],[V_phase]])))*0.15</f>
        <v>-2.6448848109905031E-4</v>
      </c>
      <c r="K323">
        <f>(10^(_10sept_0_107[[#This Row],[V_mag_adj]]/20)*SIN(RADIANS(_10sept_0_107[[#This Row],[V_phase]])))*0.15</f>
        <v>-1.2485374458959356E-4</v>
      </c>
    </row>
    <row r="324" spans="1:11" x14ac:dyDescent="0.25">
      <c r="A324">
        <v>141</v>
      </c>
      <c r="B324">
        <v>-13.78</v>
      </c>
      <c r="C324">
        <v>-166.42</v>
      </c>
      <c r="D324">
        <v>-13.74</v>
      </c>
      <c r="E324">
        <v>-166.93</v>
      </c>
      <c r="F324">
        <f>_10sept_0_107[[#This Row],[H_mag]]-40</f>
        <v>-53.78</v>
      </c>
      <c r="G324">
        <f>_10sept_0_107[[#This Row],[V_mag]]-40</f>
        <v>-53.74</v>
      </c>
      <c r="H324">
        <f>(10^(_10sept_0_107[[#This Row],[H_mag_adj]]/20)*COS(RADIANS(_10sept_0_107[[#This Row],[H_phase]])))*0.15</f>
        <v>-2.9838483418474424E-4</v>
      </c>
      <c r="I324">
        <f>(10^(_10sept_0_107[[#This Row],[H_mag_adj]]/20)*SIN(RADIANS(_10sept_0_107[[#This Row],[H_phase]])))*0.15</f>
        <v>-7.2076645871420059E-5</v>
      </c>
      <c r="J324">
        <f>(10^(_10sept_0_107[[#This Row],[V_mag_adj]]/20)*COS(RADIANS(_10sept_0_107[[#This Row],[V_phase]])))*0.15</f>
        <v>-3.00394760823525E-4</v>
      </c>
      <c r="K324">
        <f>(10^(_10sept_0_107[[#This Row],[V_mag_adj]]/20)*SIN(RADIANS(_10sept_0_107[[#This Row],[V_phase]])))*0.15</f>
        <v>-6.9738266966835264E-5</v>
      </c>
    </row>
    <row r="325" spans="1:11" x14ac:dyDescent="0.25">
      <c r="A325">
        <v>142</v>
      </c>
      <c r="B325">
        <v>-13.37</v>
      </c>
      <c r="C325">
        <v>-177.49</v>
      </c>
      <c r="D325">
        <v>-13.35</v>
      </c>
      <c r="E325">
        <v>-177.36</v>
      </c>
      <c r="F325">
        <f>_10sept_0_107[[#This Row],[H_mag]]-40</f>
        <v>-53.37</v>
      </c>
      <c r="G325">
        <f>_10sept_0_107[[#This Row],[V_mag]]-40</f>
        <v>-53.35</v>
      </c>
      <c r="H325">
        <f>(10^(_10sept_0_107[[#This Row],[H_mag_adj]]/20)*COS(RADIANS(_10sept_0_107[[#This Row],[H_phase]])))*0.15</f>
        <v>-3.2149512660079667E-4</v>
      </c>
      <c r="I325">
        <f>(10^(_10sept_0_107[[#This Row],[H_mag_adj]]/20)*SIN(RADIANS(_10sept_0_107[[#This Row],[H_phase]])))*0.15</f>
        <v>-1.4092999245824817E-5</v>
      </c>
      <c r="J325">
        <f>(10^(_10sept_0_107[[#This Row],[V_mag_adj]]/20)*COS(RADIANS(_10sept_0_107[[#This Row],[V_phase]])))*0.15</f>
        <v>-3.2220337028142636E-4</v>
      </c>
      <c r="K325">
        <f>(10^(_10sept_0_107[[#This Row],[V_mag_adj]]/20)*SIN(RADIANS(_10sept_0_107[[#This Row],[V_phase]])))*0.15</f>
        <v>-1.4856580835562247E-5</v>
      </c>
    </row>
    <row r="326" spans="1:11" x14ac:dyDescent="0.25">
      <c r="A326">
        <v>143</v>
      </c>
      <c r="B326">
        <v>-13.15</v>
      </c>
      <c r="C326">
        <v>172.63</v>
      </c>
      <c r="D326">
        <v>-13.15</v>
      </c>
      <c r="E326">
        <v>172.53</v>
      </c>
      <c r="F326">
        <f>_10sept_0_107[[#This Row],[H_mag]]-40</f>
        <v>-53.15</v>
      </c>
      <c r="G326">
        <f>_10sept_0_107[[#This Row],[V_mag]]-40</f>
        <v>-53.15</v>
      </c>
      <c r="H326">
        <f>(10^(_10sept_0_107[[#This Row],[H_mag_adj]]/20)*COS(RADIANS(_10sept_0_107[[#This Row],[H_phase]])))*0.15</f>
        <v>-3.2733196403507821E-4</v>
      </c>
      <c r="I326">
        <f>(10^(_10sept_0_107[[#This Row],[H_mag_adj]]/20)*SIN(RADIANS(_10sept_0_107[[#This Row],[H_phase]])))*0.15</f>
        <v>4.2338729638010587E-5</v>
      </c>
      <c r="J326">
        <f>(10^(_10sept_0_107[[#This Row],[V_mag_adj]]/20)*COS(RADIANS(_10sept_0_107[[#This Row],[V_phase]])))*0.15</f>
        <v>-3.2725757049429993E-4</v>
      </c>
      <c r="K326">
        <f>(10^(_10sept_0_107[[#This Row],[V_mag_adj]]/20)*SIN(RADIANS(_10sept_0_107[[#This Row],[V_phase]])))*0.15</f>
        <v>4.2909966914349652E-5</v>
      </c>
    </row>
    <row r="327" spans="1:11" x14ac:dyDescent="0.25">
      <c r="A327">
        <v>144</v>
      </c>
      <c r="B327">
        <v>-13.04</v>
      </c>
      <c r="C327">
        <v>163.13999999999999</v>
      </c>
      <c r="D327">
        <v>-13.07</v>
      </c>
      <c r="E327">
        <v>162.72</v>
      </c>
      <c r="F327">
        <f>_10sept_0_107[[#This Row],[H_mag]]-40</f>
        <v>-53.04</v>
      </c>
      <c r="G327">
        <f>_10sept_0_107[[#This Row],[V_mag]]-40</f>
        <v>-53.07</v>
      </c>
      <c r="H327">
        <f>(10^(_10sept_0_107[[#This Row],[H_mag_adj]]/20)*COS(RADIANS(_10sept_0_107[[#This Row],[H_phase]])))*0.15</f>
        <v>-3.1989731396379694E-4</v>
      </c>
      <c r="I327">
        <f>(10^(_10sept_0_107[[#This Row],[H_mag_adj]]/20)*SIN(RADIANS(_10sept_0_107[[#This Row],[H_phase]])))*0.15</f>
        <v>9.6948341115634146E-5</v>
      </c>
      <c r="J327">
        <f>(10^(_10sept_0_107[[#This Row],[V_mag_adj]]/20)*COS(RADIANS(_10sept_0_107[[#This Row],[V_phase]])))*0.15</f>
        <v>-3.1807755678203145E-4</v>
      </c>
      <c r="K327">
        <f>(10^(_10sept_0_107[[#This Row],[V_mag_adj]]/20)*SIN(RADIANS(_10sept_0_107[[#This Row],[V_phase]])))*0.15</f>
        <v>9.8948338851311121E-5</v>
      </c>
    </row>
    <row r="328" spans="1:11" x14ac:dyDescent="0.25">
      <c r="A328">
        <v>145</v>
      </c>
      <c r="B328">
        <v>-13.1</v>
      </c>
      <c r="C328">
        <v>153.63</v>
      </c>
      <c r="D328">
        <v>-13.16</v>
      </c>
      <c r="E328">
        <v>153.28</v>
      </c>
      <c r="F328">
        <f>_10sept_0_107[[#This Row],[H_mag]]-40</f>
        <v>-53.1</v>
      </c>
      <c r="G328">
        <f>_10sept_0_107[[#This Row],[V_mag]]-40</f>
        <v>-53.16</v>
      </c>
      <c r="H328">
        <f>(10^(_10sept_0_107[[#This Row],[H_mag_adj]]/20)*COS(RADIANS(_10sept_0_107[[#This Row],[H_phase]])))*0.15</f>
        <v>-2.9742148765621426E-4</v>
      </c>
      <c r="I328">
        <f>(10^(_10sept_0_107[[#This Row],[H_mag_adj]]/20)*SIN(RADIANS(_10sept_0_107[[#This Row],[H_phase]])))*0.15</f>
        <v>1.4744725510590047E-4</v>
      </c>
      <c r="J328">
        <f>(10^(_10sept_0_107[[#This Row],[V_mag_adj]]/20)*COS(RADIANS(_10sept_0_107[[#This Row],[V_phase]])))*0.15</f>
        <v>-2.9447404345868004E-4</v>
      </c>
      <c r="K328">
        <f>(10^(_10sept_0_107[[#This Row],[V_mag_adj]]/20)*SIN(RADIANS(_10sept_0_107[[#This Row],[V_phase]])))*0.15</f>
        <v>1.4823382943189486E-4</v>
      </c>
    </row>
    <row r="329" spans="1:11" x14ac:dyDescent="0.25">
      <c r="A329">
        <v>146</v>
      </c>
      <c r="B329">
        <v>-13.38</v>
      </c>
      <c r="C329">
        <v>143.19999999999999</v>
      </c>
      <c r="D329">
        <v>-13.35</v>
      </c>
      <c r="E329">
        <v>143.18</v>
      </c>
      <c r="F329">
        <f>_10sept_0_107[[#This Row],[H_mag]]-40</f>
        <v>-53.38</v>
      </c>
      <c r="G329">
        <f>_10sept_0_107[[#This Row],[V_mag]]-40</f>
        <v>-53.35</v>
      </c>
      <c r="H329">
        <f>(10^(_10sept_0_107[[#This Row],[H_mag_adj]]/20)*COS(RADIANS(_10sept_0_107[[#This Row],[H_phase]])))*0.15</f>
        <v>-2.5738195932420286E-4</v>
      </c>
      <c r="I329">
        <f>(10^(_10sept_0_107[[#This Row],[H_mag_adj]]/20)*SIN(RADIANS(_10sept_0_107[[#This Row],[H_phase]])))*0.15</f>
        <v>1.9254630586622458E-4</v>
      </c>
      <c r="J329">
        <f>(10^(_10sept_0_107[[#This Row],[V_mag_adj]]/20)*COS(RADIANS(_10sept_0_107[[#This Row],[V_phase]])))*0.15</f>
        <v>-2.5820500246225578E-4</v>
      </c>
      <c r="K329">
        <f>(10^(_10sept_0_107[[#This Row],[V_mag_adj]]/20)*SIN(RADIANS(_10sept_0_107[[#This Row],[V_phase]])))*0.15</f>
        <v>1.9330262936209639E-4</v>
      </c>
    </row>
    <row r="330" spans="1:11" x14ac:dyDescent="0.25">
      <c r="A330">
        <v>147</v>
      </c>
      <c r="B330">
        <v>-13.66</v>
      </c>
      <c r="C330">
        <v>133.28</v>
      </c>
      <c r="D330">
        <v>-13.65</v>
      </c>
      <c r="E330">
        <v>133.06</v>
      </c>
      <c r="F330">
        <f>_10sept_0_107[[#This Row],[H_mag]]-40</f>
        <v>-53.66</v>
      </c>
      <c r="G330">
        <f>_10sept_0_107[[#This Row],[V_mag]]-40</f>
        <v>-53.65</v>
      </c>
      <c r="H330">
        <f>(10^(_10sept_0_107[[#This Row],[H_mag_adj]]/20)*COS(RADIANS(_10sept_0_107[[#This Row],[H_phase]])))*0.15</f>
        <v>-2.133729858021245E-4</v>
      </c>
      <c r="I330">
        <f>(10^(_10sept_0_107[[#This Row],[H_mag_adj]]/20)*SIN(RADIANS(_10sept_0_107[[#This Row],[H_phase]])))*0.15</f>
        <v>2.2658432490029213E-4</v>
      </c>
      <c r="J330">
        <f>(10^(_10sept_0_107[[#This Row],[V_mag_adj]]/20)*COS(RADIANS(_10sept_0_107[[#This Row],[V_phase]])))*0.15</f>
        <v>-2.127461858180599E-4</v>
      </c>
      <c r="K330">
        <f>(10^(_10sept_0_107[[#This Row],[V_mag_adj]]/20)*SIN(RADIANS(_10sept_0_107[[#This Row],[V_phase]])))*0.15</f>
        <v>2.276639029493137E-4</v>
      </c>
    </row>
    <row r="331" spans="1:11" x14ac:dyDescent="0.25">
      <c r="A331">
        <v>148</v>
      </c>
      <c r="B331">
        <v>-14.03</v>
      </c>
      <c r="C331">
        <v>123.13</v>
      </c>
      <c r="D331">
        <v>-14.05</v>
      </c>
      <c r="E331">
        <v>122.93</v>
      </c>
      <c r="F331">
        <f>_10sept_0_107[[#This Row],[H_mag]]-40</f>
        <v>-54.03</v>
      </c>
      <c r="G331">
        <f>_10sept_0_107[[#This Row],[V_mag]]-40</f>
        <v>-54.05</v>
      </c>
      <c r="H331">
        <f>(10^(_10sept_0_107[[#This Row],[H_mag_adj]]/20)*COS(RADIANS(_10sept_0_107[[#This Row],[H_phase]])))*0.15</f>
        <v>-1.6300976467142135E-4</v>
      </c>
      <c r="I331">
        <f>(10^(_10sept_0_107[[#This Row],[H_mag_adj]]/20)*SIN(RADIANS(_10sept_0_107[[#This Row],[H_phase]])))*0.15</f>
        <v>2.4977050694006373E-4</v>
      </c>
      <c r="J331">
        <f>(10^(_10sept_0_107[[#This Row],[V_mag_adj]]/20)*COS(RADIANS(_10sept_0_107[[#This Row],[V_phase]])))*0.15</f>
        <v>-1.6176400524210252E-4</v>
      </c>
      <c r="K331">
        <f>(10^(_10sept_0_107[[#This Row],[V_mag_adj]]/20)*SIN(RADIANS(_10sept_0_107[[#This Row],[V_phase]])))*0.15</f>
        <v>2.4976223410592513E-4</v>
      </c>
    </row>
    <row r="332" spans="1:11" x14ac:dyDescent="0.25">
      <c r="A332">
        <v>149</v>
      </c>
      <c r="B332">
        <v>-14.54</v>
      </c>
      <c r="C332">
        <v>111.94</v>
      </c>
      <c r="D332">
        <v>-14.5</v>
      </c>
      <c r="E332">
        <v>112.1</v>
      </c>
      <c r="F332">
        <f>_10sept_0_107[[#This Row],[H_mag]]-40</f>
        <v>-54.54</v>
      </c>
      <c r="G332">
        <f>_10sept_0_107[[#This Row],[V_mag]]-40</f>
        <v>-54.5</v>
      </c>
      <c r="H332">
        <f>(10^(_10sept_0_107[[#This Row],[H_mag_adj]]/20)*COS(RADIANS(_10sept_0_107[[#This Row],[H_phase]])))*0.15</f>
        <v>-1.0508466069580545E-4</v>
      </c>
      <c r="I332">
        <f>(10^(_10sept_0_107[[#This Row],[H_mag_adj]]/20)*SIN(RADIANS(_10sept_0_107[[#This Row],[H_phase]])))*0.15</f>
        <v>2.6087988271485108E-4</v>
      </c>
      <c r="J332">
        <f>(10^(_10sept_0_107[[#This Row],[V_mag_adj]]/20)*COS(RADIANS(_10sept_0_107[[#This Row],[V_phase]])))*0.15</f>
        <v>-1.0630117360596547E-4</v>
      </c>
      <c r="K332">
        <f>(10^(_10sept_0_107[[#This Row],[V_mag_adj]]/20)*SIN(RADIANS(_10sept_0_107[[#This Row],[V_phase]])))*0.15</f>
        <v>2.6178822178919502E-4</v>
      </c>
    </row>
    <row r="333" spans="1:11" x14ac:dyDescent="0.25">
      <c r="A333">
        <v>150</v>
      </c>
      <c r="B333">
        <v>-15.06</v>
      </c>
      <c r="C333">
        <v>100.21</v>
      </c>
      <c r="D333">
        <v>-15.09</v>
      </c>
      <c r="E333">
        <v>100.37</v>
      </c>
      <c r="F333">
        <f>_10sept_0_107[[#This Row],[H_mag]]-40</f>
        <v>-55.06</v>
      </c>
      <c r="G333">
        <f>_10sept_0_107[[#This Row],[V_mag]]-40</f>
        <v>-55.09</v>
      </c>
      <c r="H333">
        <f>(10^(_10sept_0_107[[#This Row],[H_mag_adj]]/20)*COS(RADIANS(_10sept_0_107[[#This Row],[H_phase]])))*0.15</f>
        <v>-4.6956255665617186E-5</v>
      </c>
      <c r="I333">
        <f>(10^(_10sept_0_107[[#This Row],[H_mag_adj]]/20)*SIN(RADIANS(_10sept_0_107[[#This Row],[H_phase]])))*0.15</f>
        <v>2.6071080855227059E-4</v>
      </c>
      <c r="J333">
        <f>(10^(_10sept_0_107[[#This Row],[V_mag_adj]]/20)*COS(RADIANS(_10sept_0_107[[#This Row],[V_phase]])))*0.15</f>
        <v>-4.7519702550612131E-5</v>
      </c>
      <c r="K333">
        <f>(10^(_10sept_0_107[[#This Row],[V_mag_adj]]/20)*SIN(RADIANS(_10sept_0_107[[#This Row],[V_phase]])))*0.15</f>
        <v>2.5968021122502627E-4</v>
      </c>
    </row>
    <row r="334" spans="1:11" x14ac:dyDescent="0.25">
      <c r="A334">
        <v>151</v>
      </c>
      <c r="B334">
        <v>-15.56</v>
      </c>
      <c r="C334">
        <v>88.82</v>
      </c>
      <c r="D334">
        <v>-15.61</v>
      </c>
      <c r="E334">
        <v>88.76</v>
      </c>
      <c r="F334">
        <f>_10sept_0_107[[#This Row],[H_mag]]-40</f>
        <v>-55.56</v>
      </c>
      <c r="G334">
        <f>_10sept_0_107[[#This Row],[V_mag]]-40</f>
        <v>-55.61</v>
      </c>
      <c r="H334">
        <f>(10^(_10sept_0_107[[#This Row],[H_mag_adj]]/20)*COS(RADIANS(_10sept_0_107[[#This Row],[H_phase]])))*0.15</f>
        <v>5.1501506446130049E-6</v>
      </c>
      <c r="I334">
        <f>(10^(_10sept_0_107[[#This Row],[H_mag_adj]]/20)*SIN(RADIANS(_10sept_0_107[[#This Row],[H_phase]])))*0.15</f>
        <v>2.5003404662749776E-4</v>
      </c>
      <c r="J334">
        <f>(10^(_10sept_0_107[[#This Row],[V_mag_adj]]/20)*COS(RADIANS(_10sept_0_107[[#This Row],[V_phase]])))*0.15</f>
        <v>5.3809184330940849E-6</v>
      </c>
      <c r="K334">
        <f>(10^(_10sept_0_107[[#This Row],[V_mag_adj]]/20)*SIN(RADIANS(_10sept_0_107[[#This Row],[V_phase]])))*0.15</f>
        <v>2.4859337111359235E-4</v>
      </c>
    </row>
    <row r="335" spans="1:11" x14ac:dyDescent="0.25">
      <c r="A335">
        <v>152</v>
      </c>
      <c r="B335">
        <v>-16.13</v>
      </c>
      <c r="C335">
        <v>76.989999999999995</v>
      </c>
      <c r="D335">
        <v>-16.149999999999999</v>
      </c>
      <c r="E335">
        <v>76.67</v>
      </c>
      <c r="F335">
        <f>_10sept_0_107[[#This Row],[H_mag]]-40</f>
        <v>-56.129999999999995</v>
      </c>
      <c r="G335">
        <f>_10sept_0_107[[#This Row],[V_mag]]-40</f>
        <v>-56.15</v>
      </c>
      <c r="H335">
        <f>(10^(_10sept_0_107[[#This Row],[H_mag_adj]]/20)*COS(RADIANS(_10sept_0_107[[#This Row],[H_phase]])))*0.15</f>
        <v>5.2723894413308001E-5</v>
      </c>
      <c r="I335">
        <f>(10^(_10sept_0_107[[#This Row],[H_mag_adj]]/20)*SIN(RADIANS(_10sept_0_107[[#This Row],[H_phase]])))*0.15</f>
        <v>2.2819056591189584E-4</v>
      </c>
      <c r="J335">
        <f>(10^(_10sept_0_107[[#This Row],[V_mag_adj]]/20)*COS(RADIANS(_10sept_0_107[[#This Row],[V_phase]])))*0.15</f>
        <v>5.3873331174913004E-5</v>
      </c>
      <c r="K335">
        <f>(10^(_10sept_0_107[[#This Row],[V_mag_adj]]/20)*SIN(RADIANS(_10sept_0_107[[#This Row],[V_phase]])))*0.15</f>
        <v>2.2736840441774762E-4</v>
      </c>
    </row>
    <row r="336" spans="1:11" x14ac:dyDescent="0.25">
      <c r="A336">
        <v>153</v>
      </c>
      <c r="B336">
        <v>-16.71</v>
      </c>
      <c r="C336">
        <v>64.27</v>
      </c>
      <c r="D336">
        <v>-16.63</v>
      </c>
      <c r="E336">
        <v>64.27</v>
      </c>
      <c r="F336">
        <f>_10sept_0_107[[#This Row],[H_mag]]-40</f>
        <v>-56.71</v>
      </c>
      <c r="G336">
        <f>_10sept_0_107[[#This Row],[V_mag]]-40</f>
        <v>-56.629999999999995</v>
      </c>
      <c r="H336">
        <f>(10^(_10sept_0_107[[#This Row],[H_mag_adj]]/20)*COS(RADIANS(_10sept_0_107[[#This Row],[H_phase]])))*0.15</f>
        <v>9.5106869217886924E-5</v>
      </c>
      <c r="I336">
        <f>(10^(_10sept_0_107[[#This Row],[H_mag_adj]]/20)*SIN(RADIANS(_10sept_0_107[[#This Row],[H_phase]])))*0.15</f>
        <v>1.9735296798723256E-4</v>
      </c>
      <c r="J336">
        <f>(10^(_10sept_0_107[[#This Row],[V_mag_adj]]/20)*COS(RADIANS(_10sept_0_107[[#This Row],[V_phase]])))*0.15</f>
        <v>9.598688224387027E-5</v>
      </c>
      <c r="K336">
        <f>(10^(_10sept_0_107[[#This Row],[V_mag_adj]]/20)*SIN(RADIANS(_10sept_0_107[[#This Row],[V_phase]])))*0.15</f>
        <v>1.991790525169142E-4</v>
      </c>
    </row>
    <row r="337" spans="1:11" x14ac:dyDescent="0.25">
      <c r="A337">
        <v>154</v>
      </c>
      <c r="B337">
        <v>-17.14</v>
      </c>
      <c r="C337">
        <v>52</v>
      </c>
      <c r="D337">
        <v>-17.14</v>
      </c>
      <c r="E337">
        <v>51.38</v>
      </c>
      <c r="F337">
        <f>_10sept_0_107[[#This Row],[H_mag]]-40</f>
        <v>-57.14</v>
      </c>
      <c r="G337">
        <f>_10sept_0_107[[#This Row],[V_mag]]-40</f>
        <v>-57.14</v>
      </c>
      <c r="H337">
        <f>(10^(_10sept_0_107[[#This Row],[H_mag_adj]]/20)*COS(RADIANS(_10sept_0_107[[#This Row],[H_phase]])))*0.15</f>
        <v>1.2836104313483895E-4</v>
      </c>
      <c r="I337">
        <f>(10^(_10sept_0_107[[#This Row],[H_mag_adj]]/20)*SIN(RADIANS(_10sept_0_107[[#This Row],[H_phase]])))*0.15</f>
        <v>1.6429464306001195E-4</v>
      </c>
      <c r="J337">
        <f>(10^(_10sept_0_107[[#This Row],[V_mag_adj]]/20)*COS(RADIANS(_10sept_0_107[[#This Row],[V_phase]])))*0.15</f>
        <v>1.3013133242647268E-4</v>
      </c>
      <c r="K337">
        <f>(10^(_10sept_0_107[[#This Row],[V_mag_adj]]/20)*SIN(RADIANS(_10sept_0_107[[#This Row],[V_phase]])))*0.15</f>
        <v>1.628960510687462E-4</v>
      </c>
    </row>
    <row r="338" spans="1:11" x14ac:dyDescent="0.25">
      <c r="A338">
        <v>155</v>
      </c>
      <c r="B338">
        <v>-17.690000000000001</v>
      </c>
      <c r="C338">
        <v>38.409999999999997</v>
      </c>
      <c r="D338">
        <v>-17.68</v>
      </c>
      <c r="E338">
        <v>38.119999999999997</v>
      </c>
      <c r="F338">
        <f>_10sept_0_107[[#This Row],[H_mag]]-40</f>
        <v>-57.69</v>
      </c>
      <c r="G338">
        <f>_10sept_0_107[[#This Row],[V_mag]]-40</f>
        <v>-57.68</v>
      </c>
      <c r="H338">
        <f>(10^(_10sept_0_107[[#This Row],[H_mag_adj]]/20)*COS(RADIANS(_10sept_0_107[[#This Row],[H_phase]])))*0.15</f>
        <v>1.5334774431220792E-4</v>
      </c>
      <c r="I338">
        <f>(10^(_10sept_0_107[[#This Row],[H_mag_adj]]/20)*SIN(RADIANS(_10sept_0_107[[#This Row],[H_phase]])))*0.15</f>
        <v>1.2158550799023723E-4</v>
      </c>
      <c r="J338">
        <f>(10^(_10sept_0_107[[#This Row],[V_mag_adj]]/20)*COS(RADIANS(_10sept_0_107[[#This Row],[V_phase]])))*0.15</f>
        <v>1.5413853341991065E-4</v>
      </c>
      <c r="K338">
        <f>(10^(_10sept_0_107[[#This Row],[V_mag_adj]]/20)*SIN(RADIANS(_10sept_0_107[[#This Row],[V_phase]])))*0.15</f>
        <v>1.209469564219346E-4</v>
      </c>
    </row>
    <row r="339" spans="1:11" x14ac:dyDescent="0.25">
      <c r="A339">
        <v>156</v>
      </c>
      <c r="B339">
        <v>-18.09</v>
      </c>
      <c r="C339">
        <v>25.39</v>
      </c>
      <c r="D339">
        <v>-18.09</v>
      </c>
      <c r="E339">
        <v>24.91</v>
      </c>
      <c r="F339">
        <f>_10sept_0_107[[#This Row],[H_mag]]-40</f>
        <v>-58.09</v>
      </c>
      <c r="G339">
        <f>_10sept_0_107[[#This Row],[V_mag]]-40</f>
        <v>-58.09</v>
      </c>
      <c r="H339">
        <f>(10^(_10sept_0_107[[#This Row],[H_mag_adj]]/20)*COS(RADIANS(_10sept_0_107[[#This Row],[H_phase]])))*0.15</f>
        <v>1.6884034116984378E-4</v>
      </c>
      <c r="I339">
        <f>(10^(_10sept_0_107[[#This Row],[H_mag_adj]]/20)*SIN(RADIANS(_10sept_0_107[[#This Row],[H_phase]])))*0.15</f>
        <v>8.0135179027113397E-5</v>
      </c>
      <c r="J339">
        <f>(10^(_10sept_0_107[[#This Row],[V_mag_adj]]/20)*COS(RADIANS(_10sept_0_107[[#This Row],[V_phase]])))*0.15</f>
        <v>1.6950574732471434E-4</v>
      </c>
      <c r="K339">
        <f>(10^(_10sept_0_107[[#This Row],[V_mag_adj]]/20)*SIN(RADIANS(_10sept_0_107[[#This Row],[V_phase]])))*0.15</f>
        <v>7.8717909956672836E-5</v>
      </c>
    </row>
    <row r="340" spans="1:11" x14ac:dyDescent="0.25">
      <c r="A340">
        <v>157</v>
      </c>
      <c r="B340">
        <v>-18.37</v>
      </c>
      <c r="C340">
        <v>11.41</v>
      </c>
      <c r="D340">
        <v>-18.399999999999999</v>
      </c>
      <c r="E340">
        <v>11.88</v>
      </c>
      <c r="F340">
        <f>_10sept_0_107[[#This Row],[H_mag]]-40</f>
        <v>-58.370000000000005</v>
      </c>
      <c r="G340">
        <f>_10sept_0_107[[#This Row],[V_mag]]-40</f>
        <v>-58.4</v>
      </c>
      <c r="H340">
        <f>(10^(_10sept_0_107[[#This Row],[H_mag_adj]]/20)*COS(RADIANS(_10sept_0_107[[#This Row],[H_phase]])))*0.15</f>
        <v>1.7738716817155938E-4</v>
      </c>
      <c r="I340">
        <f>(10^(_10sept_0_107[[#This Row],[H_mag_adj]]/20)*SIN(RADIANS(_10sept_0_107[[#This Row],[H_phase]])))*0.15</f>
        <v>3.5799746942807669E-5</v>
      </c>
      <c r="J340">
        <f>(10^(_10sept_0_107[[#This Row],[V_mag_adj]]/20)*COS(RADIANS(_10sept_0_107[[#This Row],[V_phase]])))*0.15</f>
        <v>1.7647695264993898E-4</v>
      </c>
      <c r="K340">
        <f>(10^(_10sept_0_107[[#This Row],[V_mag_adj]]/20)*SIN(RADIANS(_10sept_0_107[[#This Row],[V_phase]])))*0.15</f>
        <v>3.7125193941238036E-5</v>
      </c>
    </row>
    <row r="341" spans="1:11" x14ac:dyDescent="0.25">
      <c r="A341">
        <v>158</v>
      </c>
      <c r="B341">
        <v>-18.579999999999998</v>
      </c>
      <c r="C341">
        <v>-2.39</v>
      </c>
      <c r="D341">
        <v>-18.62</v>
      </c>
      <c r="E341">
        <v>-1.97</v>
      </c>
      <c r="F341">
        <f>_10sept_0_107[[#This Row],[H_mag]]-40</f>
        <v>-58.58</v>
      </c>
      <c r="G341">
        <f>_10sept_0_107[[#This Row],[V_mag]]-40</f>
        <v>-58.620000000000005</v>
      </c>
      <c r="H341">
        <f>(10^(_10sept_0_107[[#This Row],[H_mag_adj]]/20)*COS(RADIANS(_10sept_0_107[[#This Row],[H_phase]])))*0.15</f>
        <v>1.7648724027461714E-4</v>
      </c>
      <c r="I341">
        <f>(10^(_10sept_0_107[[#This Row],[H_mag_adj]]/20)*SIN(RADIANS(_10sept_0_107[[#This Row],[H_phase]])))*0.15</f>
        <v>-7.366150274532913E-6</v>
      </c>
      <c r="J341">
        <f>(10^(_10sept_0_107[[#This Row],[V_mag_adj]]/20)*COS(RADIANS(_10sept_0_107[[#This Row],[V_phase]])))*0.15</f>
        <v>1.7572538327026839E-4</v>
      </c>
      <c r="K341">
        <f>(10^(_10sept_0_107[[#This Row],[V_mag_adj]]/20)*SIN(RADIANS(_10sept_0_107[[#This Row],[V_phase]])))*0.15</f>
        <v>-6.0443454814231785E-6</v>
      </c>
    </row>
    <row r="342" spans="1:11" x14ac:dyDescent="0.25">
      <c r="A342">
        <v>159</v>
      </c>
      <c r="B342">
        <v>-18.64</v>
      </c>
      <c r="C342">
        <v>-15.47</v>
      </c>
      <c r="D342">
        <v>-18.649999999999999</v>
      </c>
      <c r="E342">
        <v>-15.15</v>
      </c>
      <c r="F342">
        <f>_10sept_0_107[[#This Row],[H_mag]]-40</f>
        <v>-58.64</v>
      </c>
      <c r="G342">
        <f>_10sept_0_107[[#This Row],[V_mag]]-40</f>
        <v>-58.65</v>
      </c>
      <c r="H342">
        <f>(10^(_10sept_0_107[[#This Row],[H_mag_adj]]/20)*COS(RADIANS(_10sept_0_107[[#This Row],[H_phase]])))*0.15</f>
        <v>1.6906930750671201E-4</v>
      </c>
      <c r="I342">
        <f>(10^(_10sept_0_107[[#This Row],[H_mag_adj]]/20)*SIN(RADIANS(_10sept_0_107[[#This Row],[H_phase]])))*0.15</f>
        <v>-4.6791749647854026E-5</v>
      </c>
      <c r="J342">
        <f>(10^(_10sept_0_107[[#This Row],[V_mag_adj]]/20)*COS(RADIANS(_10sept_0_107[[#This Row],[V_phase]])))*0.15</f>
        <v>1.6913316981884217E-4</v>
      </c>
      <c r="K342">
        <f>(10^(_10sept_0_107[[#This Row],[V_mag_adj]]/20)*SIN(RADIANS(_10sept_0_107[[#This Row],[V_phase]])))*0.15</f>
        <v>-4.5794010965205993E-5</v>
      </c>
    </row>
    <row r="343" spans="1:11" x14ac:dyDescent="0.25">
      <c r="A343">
        <v>160</v>
      </c>
      <c r="B343">
        <v>-18.63</v>
      </c>
      <c r="C343">
        <v>-27.73</v>
      </c>
      <c r="D343">
        <v>-18.61</v>
      </c>
      <c r="E343">
        <v>-27.59</v>
      </c>
      <c r="F343">
        <f>_10sept_0_107[[#This Row],[H_mag]]-40</f>
        <v>-58.629999999999995</v>
      </c>
      <c r="G343">
        <f>_10sept_0_107[[#This Row],[V_mag]]-40</f>
        <v>-58.61</v>
      </c>
      <c r="H343">
        <f>(10^(_10sept_0_107[[#This Row],[H_mag_adj]]/20)*COS(RADIANS(_10sept_0_107[[#This Row],[H_phase]])))*0.15</f>
        <v>1.5545625047038407E-4</v>
      </c>
      <c r="I343">
        <f>(10^(_10sept_0_107[[#This Row],[H_mag_adj]]/20)*SIN(RADIANS(_10sept_0_107[[#This Row],[H_phase]])))*0.15</f>
        <v>-8.1720217378555908E-5</v>
      </c>
      <c r="J343">
        <f>(10^(_10sept_0_107[[#This Row],[V_mag_adj]]/20)*COS(RADIANS(_10sept_0_107[[#This Row],[V_phase]])))*0.15</f>
        <v>1.5601428926432959E-4</v>
      </c>
      <c r="K343">
        <f>(10^(_10sept_0_107[[#This Row],[V_mag_adj]]/20)*SIN(RADIANS(_10sept_0_107[[#This Row],[V_phase]])))*0.15</f>
        <v>-8.1527630871133769E-5</v>
      </c>
    </row>
    <row r="344" spans="1:11" x14ac:dyDescent="0.25">
      <c r="A344">
        <v>161</v>
      </c>
      <c r="B344">
        <v>-18.45</v>
      </c>
      <c r="C344">
        <v>-38.43</v>
      </c>
      <c r="D344">
        <v>-18.46</v>
      </c>
      <c r="E344">
        <v>-39.159999999999997</v>
      </c>
      <c r="F344">
        <f>_10sept_0_107[[#This Row],[H_mag]]-40</f>
        <v>-58.45</v>
      </c>
      <c r="G344">
        <f>_10sept_0_107[[#This Row],[V_mag]]-40</f>
        <v>-58.46</v>
      </c>
      <c r="H344">
        <f>(10^(_10sept_0_107[[#This Row],[H_mag_adj]]/20)*COS(RADIANS(_10sept_0_107[[#This Row],[H_phase]])))*0.15</f>
        <v>1.4046145126050681E-4</v>
      </c>
      <c r="I344">
        <f>(10^(_10sept_0_107[[#This Row],[H_mag_adj]]/20)*SIN(RADIANS(_10sept_0_107[[#This Row],[H_phase]])))*0.15</f>
        <v>-1.1144817080729498E-4</v>
      </c>
      <c r="J344">
        <f>(10^(_10sept_0_107[[#This Row],[V_mag_adj]]/20)*COS(RADIANS(_10sept_0_107[[#This Row],[V_phase]])))*0.15</f>
        <v>1.3887016658247904E-4</v>
      </c>
      <c r="K344">
        <f>(10^(_10sept_0_107[[#This Row],[V_mag_adj]]/20)*SIN(RADIANS(_10sept_0_107[[#This Row],[V_phase]])))*0.15</f>
        <v>-1.130983982618839E-4</v>
      </c>
    </row>
    <row r="345" spans="1:11" x14ac:dyDescent="0.25">
      <c r="A345">
        <v>162</v>
      </c>
      <c r="B345">
        <v>-18.3</v>
      </c>
      <c r="C345">
        <v>-49.47</v>
      </c>
      <c r="D345">
        <v>-18.34</v>
      </c>
      <c r="E345">
        <v>-49.65</v>
      </c>
      <c r="F345">
        <f>_10sept_0_107[[#This Row],[H_mag]]-40</f>
        <v>-58.3</v>
      </c>
      <c r="G345">
        <f>_10sept_0_107[[#This Row],[V_mag]]-40</f>
        <v>-58.34</v>
      </c>
      <c r="H345">
        <f>(10^(_10sept_0_107[[#This Row],[H_mag_adj]]/20)*COS(RADIANS(_10sept_0_107[[#This Row],[H_phase]])))*0.15</f>
        <v>1.1855006067152475E-4</v>
      </c>
      <c r="I345">
        <f>(10^(_10sept_0_107[[#This Row],[H_mag_adj]]/20)*SIN(RADIANS(_10sept_0_107[[#This Row],[H_phase]])))*0.15</f>
        <v>-1.3865720986866291E-4</v>
      </c>
      <c r="J345">
        <f>(10^(_10sept_0_107[[#This Row],[V_mag_adj]]/20)*COS(RADIANS(_10sept_0_107[[#This Row],[V_phase]])))*0.15</f>
        <v>1.1757118794919992E-4</v>
      </c>
      <c r="K345">
        <f>(10^(_10sept_0_107[[#This Row],[V_mag_adj]]/20)*SIN(RADIANS(_10sept_0_107[[#This Row],[V_phase]])))*0.15</f>
        <v>-1.3839018095848361E-4</v>
      </c>
    </row>
    <row r="346" spans="1:11" x14ac:dyDescent="0.25">
      <c r="A346">
        <v>163</v>
      </c>
      <c r="B346">
        <v>-18.13</v>
      </c>
      <c r="C346">
        <v>-58.47</v>
      </c>
      <c r="D346">
        <v>-18.18</v>
      </c>
      <c r="E346">
        <v>-57.97</v>
      </c>
      <c r="F346">
        <f>_10sept_0_107[[#This Row],[H_mag]]-40</f>
        <v>-58.129999999999995</v>
      </c>
      <c r="G346">
        <f>_10sept_0_107[[#This Row],[V_mag]]-40</f>
        <v>-58.18</v>
      </c>
      <c r="H346">
        <f>(10^(_10sept_0_107[[#This Row],[H_mag_adj]]/20)*COS(RADIANS(_10sept_0_107[[#This Row],[H_phase]])))*0.15</f>
        <v>9.7285299345340251E-5</v>
      </c>
      <c r="I346">
        <f>(10^(_10sept_0_107[[#This Row],[H_mag_adj]]/20)*SIN(RADIANS(_10sept_0_107[[#This Row],[H_phase]])))*0.15</f>
        <v>-1.5856875460854773E-4</v>
      </c>
      <c r="J346">
        <f>(10^(_10sept_0_107[[#This Row],[V_mag_adj]]/20)*COS(RADIANS(_10sept_0_107[[#This Row],[V_phase]])))*0.15</f>
        <v>9.8099019067777465E-5</v>
      </c>
      <c r="K346">
        <f>(10^(_10sept_0_107[[#This Row],[V_mag_adj]]/20)*SIN(RADIANS(_10sept_0_107[[#This Row],[V_phase]])))*0.15</f>
        <v>-1.5680848789820337E-4</v>
      </c>
    </row>
    <row r="347" spans="1:11" x14ac:dyDescent="0.25">
      <c r="A347">
        <v>164</v>
      </c>
      <c r="B347">
        <v>-17.98</v>
      </c>
      <c r="C347">
        <v>-66.2</v>
      </c>
      <c r="D347">
        <v>-18.09</v>
      </c>
      <c r="E347">
        <v>-65.69</v>
      </c>
      <c r="F347">
        <f>_10sept_0_107[[#This Row],[H_mag]]-40</f>
        <v>-57.980000000000004</v>
      </c>
      <c r="G347">
        <f>_10sept_0_107[[#This Row],[V_mag]]-40</f>
        <v>-58.09</v>
      </c>
      <c r="H347">
        <f>(10^(_10sept_0_107[[#This Row],[H_mag_adj]]/20)*COS(RADIANS(_10sept_0_107[[#This Row],[H_phase]])))*0.15</f>
        <v>7.638068495879961E-5</v>
      </c>
      <c r="I347">
        <f>(10^(_10sept_0_107[[#This Row],[H_mag_adj]]/20)*SIN(RADIANS(_10sept_0_107[[#This Row],[H_phase]])))*0.15</f>
        <v>-1.7317819528992636E-4</v>
      </c>
      <c r="J347">
        <f>(10^(_10sept_0_107[[#This Row],[V_mag_adj]]/20)*COS(RADIANS(_10sept_0_107[[#This Row],[V_phase]])))*0.15</f>
        <v>7.6938566211277043E-5</v>
      </c>
      <c r="K347">
        <f>(10^(_10sept_0_107[[#This Row],[V_mag_adj]]/20)*SIN(RADIANS(_10sept_0_107[[#This Row],[V_phase]])))*0.15</f>
        <v>-1.7032077017618754E-4</v>
      </c>
    </row>
    <row r="348" spans="1:11" x14ac:dyDescent="0.25">
      <c r="A348">
        <v>165</v>
      </c>
      <c r="B348">
        <v>-18.079999999999998</v>
      </c>
      <c r="C348">
        <v>-72.91</v>
      </c>
      <c r="D348">
        <v>-18.14</v>
      </c>
      <c r="E348">
        <v>-72.95</v>
      </c>
      <c r="F348">
        <f>_10sept_0_107[[#This Row],[H_mag]]-40</f>
        <v>-58.08</v>
      </c>
      <c r="G348">
        <f>_10sept_0_107[[#This Row],[V_mag]]-40</f>
        <v>-58.14</v>
      </c>
      <c r="H348">
        <f>(10^(_10sept_0_107[[#This Row],[H_mag_adj]]/20)*COS(RADIANS(_10sept_0_107[[#This Row],[H_phase]])))*0.15</f>
        <v>5.498594451282682E-5</v>
      </c>
      <c r="I348">
        <f>(10^(_10sept_0_107[[#This Row],[H_mag_adj]]/20)*SIN(RADIANS(_10sept_0_107[[#This Row],[H_phase]])))*0.15</f>
        <v>-1.7884566703486681E-4</v>
      </c>
      <c r="J348">
        <f>(10^(_10sept_0_107[[#This Row],[V_mag_adj]]/20)*COS(RADIANS(_10sept_0_107[[#This Row],[V_phase]])))*0.15</f>
        <v>5.4483412321392944E-5</v>
      </c>
      <c r="K348">
        <f>(10^(_10sept_0_107[[#This Row],[V_mag_adj]]/20)*SIN(RADIANS(_10sept_0_107[[#This Row],[V_phase]])))*0.15</f>
        <v>-1.7765258200994768E-4</v>
      </c>
    </row>
    <row r="349" spans="1:11" x14ac:dyDescent="0.25">
      <c r="A349">
        <v>166</v>
      </c>
      <c r="B349">
        <v>-18.14</v>
      </c>
      <c r="C349">
        <v>-80.33</v>
      </c>
      <c r="D349">
        <v>-18.14</v>
      </c>
      <c r="E349">
        <v>-80.5</v>
      </c>
      <c r="F349">
        <f>_10sept_0_107[[#This Row],[H_mag]]-40</f>
        <v>-58.14</v>
      </c>
      <c r="G349">
        <f>_10sept_0_107[[#This Row],[V_mag]]-40</f>
        <v>-58.14</v>
      </c>
      <c r="H349">
        <f>(10^(_10sept_0_107[[#This Row],[H_mag_adj]]/20)*COS(RADIANS(_10sept_0_107[[#This Row],[H_phase]])))*0.15</f>
        <v>3.1212702075960755E-5</v>
      </c>
      <c r="I349">
        <f>(10^(_10sept_0_107[[#This Row],[H_mag_adj]]/20)*SIN(RADIANS(_10sept_0_107[[#This Row],[H_phase]])))*0.15</f>
        <v>-1.8317928196742508E-4</v>
      </c>
      <c r="J349">
        <f>(10^(_10sept_0_107[[#This Row],[V_mag_adj]]/20)*COS(RADIANS(_10sept_0_107[[#This Row],[V_phase]])))*0.15</f>
        <v>3.0669061613282565E-5</v>
      </c>
      <c r="K349">
        <f>(10^(_10sept_0_107[[#This Row],[V_mag_adj]]/20)*SIN(RADIANS(_10sept_0_107[[#This Row],[V_phase]])))*0.15</f>
        <v>-1.8327108547925607E-4</v>
      </c>
    </row>
    <row r="350" spans="1:11" x14ac:dyDescent="0.25">
      <c r="A350">
        <v>167</v>
      </c>
      <c r="B350">
        <v>-18.34</v>
      </c>
      <c r="C350">
        <v>-86.78</v>
      </c>
      <c r="D350">
        <v>-18.38</v>
      </c>
      <c r="E350">
        <v>-87</v>
      </c>
      <c r="F350">
        <f>_10sept_0_107[[#This Row],[H_mag]]-40</f>
        <v>-58.34</v>
      </c>
      <c r="G350">
        <f>_10sept_0_107[[#This Row],[V_mag]]-40</f>
        <v>-58.379999999999995</v>
      </c>
      <c r="H350">
        <f>(10^(_10sept_0_107[[#This Row],[H_mag_adj]]/20)*COS(RADIANS(_10sept_0_107[[#This Row],[H_phase]])))*0.15</f>
        <v>1.0199898779787161E-5</v>
      </c>
      <c r="I350">
        <f>(10^(_10sept_0_107[[#This Row],[H_mag_adj]]/20)*SIN(RADIANS(_10sept_0_107[[#This Row],[H_phase]])))*0.15</f>
        <v>-1.8130302944625618E-4</v>
      </c>
      <c r="J350">
        <f>(10^(_10sept_0_107[[#This Row],[V_mag_adj]]/20)*COS(RADIANS(_10sept_0_107[[#This Row],[V_phase]])))*0.15</f>
        <v>9.4600062369709846E-6</v>
      </c>
      <c r="K350">
        <f>(10^(_10sept_0_107[[#This Row],[V_mag_adj]]/20)*SIN(RADIANS(_10sept_0_107[[#This Row],[V_phase]])))*0.15</f>
        <v>-1.8050767207440429E-4</v>
      </c>
    </row>
    <row r="351" spans="1:11" x14ac:dyDescent="0.25">
      <c r="A351">
        <v>168</v>
      </c>
      <c r="B351">
        <v>-18.57</v>
      </c>
      <c r="C351">
        <v>-93.43</v>
      </c>
      <c r="D351">
        <v>-18.600000000000001</v>
      </c>
      <c r="E351">
        <v>-93.42</v>
      </c>
      <c r="F351">
        <f>_10sept_0_107[[#This Row],[H_mag]]-40</f>
        <v>-58.57</v>
      </c>
      <c r="G351">
        <f>_10sept_0_107[[#This Row],[V_mag]]-40</f>
        <v>-58.6</v>
      </c>
      <c r="H351">
        <f>(10^(_10sept_0_107[[#This Row],[H_mag_adj]]/20)*COS(RADIANS(_10sept_0_107[[#This Row],[H_phase]])))*0.15</f>
        <v>-1.0580429849470912E-5</v>
      </c>
      <c r="I351">
        <f>(10^(_10sept_0_107[[#This Row],[H_mag_adj]]/20)*SIN(RADIANS(_10sept_0_107[[#This Row],[H_phase]])))*0.15</f>
        <v>-1.7652758624787457E-4</v>
      </c>
      <c r="J351">
        <f>(10^(_10sept_0_107[[#This Row],[V_mag_adj]]/20)*COS(RADIANS(_10sept_0_107[[#This Row],[V_phase]])))*0.15</f>
        <v>-1.0513245568749872E-5</v>
      </c>
      <c r="K351">
        <f>(10^(_10sept_0_107[[#This Row],[V_mag_adj]]/20)*SIN(RADIANS(_10sept_0_107[[#This Row],[V_phase]])))*0.15</f>
        <v>-1.7592077086340881E-4</v>
      </c>
    </row>
    <row r="352" spans="1:11" x14ac:dyDescent="0.25">
      <c r="A352">
        <v>169</v>
      </c>
      <c r="B352">
        <v>-18.89</v>
      </c>
      <c r="C352">
        <v>-100.01</v>
      </c>
      <c r="D352">
        <v>-18.899999999999999</v>
      </c>
      <c r="E352">
        <v>-100.6</v>
      </c>
      <c r="F352">
        <f>_10sept_0_107[[#This Row],[H_mag]]-40</f>
        <v>-58.89</v>
      </c>
      <c r="G352">
        <f>_10sept_0_107[[#This Row],[V_mag]]-40</f>
        <v>-58.9</v>
      </c>
      <c r="H352">
        <f>(10^(_10sept_0_107[[#This Row],[H_mag_adj]]/20)*COS(RADIANS(_10sept_0_107[[#This Row],[H_phase]])))*0.15</f>
        <v>-2.9627236588185488E-5</v>
      </c>
      <c r="I352">
        <f>(10^(_10sept_0_107[[#This Row],[H_mag_adj]]/20)*SIN(RADIANS(_10sept_0_107[[#This Row],[H_phase]])))*0.15</f>
        <v>-1.6785309204316775E-4</v>
      </c>
      <c r="J352">
        <f>(10^(_10sept_0_107[[#This Row],[V_mag_adj]]/20)*COS(RADIANS(_10sept_0_107[[#This Row],[V_phase]])))*0.15</f>
        <v>-3.1318015875445117E-5</v>
      </c>
      <c r="K352">
        <f>(10^(_10sept_0_107[[#This Row],[V_mag_adj]]/20)*SIN(RADIANS(_10sept_0_107[[#This Row],[V_phase]])))*0.15</f>
        <v>-1.6734633785870807E-4</v>
      </c>
    </row>
    <row r="353" spans="1:11" x14ac:dyDescent="0.25">
      <c r="A353">
        <v>170</v>
      </c>
      <c r="B353">
        <v>-19.27</v>
      </c>
      <c r="C353">
        <v>-106.53</v>
      </c>
      <c r="D353">
        <v>-19.32</v>
      </c>
      <c r="E353">
        <v>-106.91</v>
      </c>
      <c r="F353">
        <f>_10sept_0_107[[#This Row],[H_mag]]-40</f>
        <v>-59.269999999999996</v>
      </c>
      <c r="G353">
        <f>_10sept_0_107[[#This Row],[V_mag]]-40</f>
        <v>-59.32</v>
      </c>
      <c r="H353">
        <f>(10^(_10sept_0_107[[#This Row],[H_mag_adj]]/20)*COS(RADIANS(_10sept_0_107[[#This Row],[H_phase]])))*0.15</f>
        <v>-4.641945131886942E-5</v>
      </c>
      <c r="I353">
        <f>(10^(_10sept_0_107[[#This Row],[H_mag_adj]]/20)*SIN(RADIANS(_10sept_0_107[[#This Row],[H_phase]])))*0.15</f>
        <v>-1.564086619822295E-4</v>
      </c>
      <c r="J353">
        <f>(10^(_10sept_0_107[[#This Row],[V_mag_adj]]/20)*COS(RADIANS(_10sept_0_107[[#This Row],[V_phase]])))*0.15</f>
        <v>-4.7183371748966834E-5</v>
      </c>
      <c r="K353">
        <f>(10^(_10sept_0_107[[#This Row],[V_mag_adj]]/20)*SIN(RADIANS(_10sept_0_107[[#This Row],[V_phase]])))*0.15</f>
        <v>-1.5520137154144566E-4</v>
      </c>
    </row>
    <row r="354" spans="1:11" x14ac:dyDescent="0.25">
      <c r="A354">
        <v>171</v>
      </c>
      <c r="B354">
        <v>-19.64</v>
      </c>
      <c r="C354">
        <v>-114.07</v>
      </c>
      <c r="D354">
        <v>-19.77</v>
      </c>
      <c r="E354">
        <v>-114.04</v>
      </c>
      <c r="F354">
        <f>_10sept_0_107[[#This Row],[H_mag]]-40</f>
        <v>-59.64</v>
      </c>
      <c r="G354">
        <f>_10sept_0_107[[#This Row],[V_mag]]-40</f>
        <v>-59.769999999999996</v>
      </c>
      <c r="H354">
        <f>(10^(_10sept_0_107[[#This Row],[H_mag_adj]]/20)*COS(RADIANS(_10sept_0_107[[#This Row],[H_phase]])))*0.15</f>
        <v>-6.376675689615762E-5</v>
      </c>
      <c r="I354">
        <f>(10^(_10sept_0_107[[#This Row],[H_mag_adj]]/20)*SIN(RADIANS(_10sept_0_107[[#This Row],[H_phase]])))*0.15</f>
        <v>-1.4275285372394571E-4</v>
      </c>
      <c r="J354">
        <f>(10^(_10sept_0_107[[#This Row],[V_mag_adj]]/20)*COS(RADIANS(_10sept_0_107[[#This Row],[V_phase]])))*0.15</f>
        <v>-6.2745835484953624E-5</v>
      </c>
      <c r="K354">
        <f>(10^(_10sept_0_107[[#This Row],[V_mag_adj]]/20)*SIN(RADIANS(_10sept_0_107[[#This Row],[V_phase]])))*0.15</f>
        <v>-1.4066508201433103E-4</v>
      </c>
    </row>
    <row r="355" spans="1:11" x14ac:dyDescent="0.25">
      <c r="A355">
        <v>172</v>
      </c>
      <c r="B355">
        <v>-20.09</v>
      </c>
      <c r="C355">
        <v>-120.9</v>
      </c>
      <c r="D355">
        <v>-20.149999999999999</v>
      </c>
      <c r="E355">
        <v>-121.25</v>
      </c>
      <c r="F355">
        <f>_10sept_0_107[[#This Row],[H_mag]]-40</f>
        <v>-60.09</v>
      </c>
      <c r="G355">
        <f>_10sept_0_107[[#This Row],[V_mag]]-40</f>
        <v>-60.15</v>
      </c>
      <c r="H355">
        <f>(10^(_10sept_0_107[[#This Row],[H_mag_adj]]/20)*COS(RADIANS(_10sept_0_107[[#This Row],[H_phase]])))*0.15</f>
        <v>-7.6237139838468396E-5</v>
      </c>
      <c r="I355">
        <f>(10^(_10sept_0_107[[#This Row],[H_mag_adj]]/20)*SIN(RADIANS(_10sept_0_107[[#This Row],[H_phase]])))*0.15</f>
        <v>-1.2738297837994482E-4</v>
      </c>
      <c r="J355">
        <f>(10^(_10sept_0_107[[#This Row],[V_mag_adj]]/20)*COS(RADIANS(_10sept_0_107[[#This Row],[V_phase]])))*0.15</f>
        <v>-7.6483691298505127E-5</v>
      </c>
      <c r="K355">
        <f>(10^(_10sept_0_107[[#This Row],[V_mag_adj]]/20)*SIN(RADIANS(_10sept_0_107[[#This Row],[V_phase]])))*0.15</f>
        <v>-1.2604122239420618E-4</v>
      </c>
    </row>
    <row r="356" spans="1:11" x14ac:dyDescent="0.25">
      <c r="A356">
        <v>173</v>
      </c>
      <c r="B356">
        <v>-20.59</v>
      </c>
      <c r="C356">
        <v>-127.27</v>
      </c>
      <c r="D356">
        <v>-20.58</v>
      </c>
      <c r="E356">
        <v>-127.46</v>
      </c>
      <c r="F356">
        <f>_10sept_0_107[[#This Row],[H_mag]]-40</f>
        <v>-60.59</v>
      </c>
      <c r="G356">
        <f>_10sept_0_107[[#This Row],[V_mag]]-40</f>
        <v>-60.58</v>
      </c>
      <c r="H356">
        <f>(10^(_10sept_0_107[[#This Row],[H_mag_adj]]/20)*COS(RADIANS(_10sept_0_107[[#This Row],[H_phase]])))*0.15</f>
        <v>-8.4870528759222597E-5</v>
      </c>
      <c r="I356">
        <f>(10^(_10sept_0_107[[#This Row],[H_mag_adj]]/20)*SIN(RADIANS(_10sept_0_107[[#This Row],[H_phase]])))*0.15</f>
        <v>-1.1152958861603698E-4</v>
      </c>
      <c r="J356">
        <f>(10^(_10sept_0_107[[#This Row],[V_mag_adj]]/20)*COS(RADIANS(_10sept_0_107[[#This Row],[V_phase]])))*0.15</f>
        <v>-8.5338100139588287E-5</v>
      </c>
      <c r="K356">
        <f>(10^(_10sept_0_107[[#This Row],[V_mag_adj]]/20)*SIN(RADIANS(_10sept_0_107[[#This Row],[V_phase]])))*0.15</f>
        <v>-1.1137568678658234E-4</v>
      </c>
    </row>
    <row r="357" spans="1:11" x14ac:dyDescent="0.25">
      <c r="A357">
        <v>174</v>
      </c>
      <c r="B357">
        <v>-21.12</v>
      </c>
      <c r="C357">
        <v>-134.26</v>
      </c>
      <c r="D357">
        <v>-21.25</v>
      </c>
      <c r="E357">
        <v>-134.25</v>
      </c>
      <c r="F357">
        <f>_10sept_0_107[[#This Row],[H_mag]]-40</f>
        <v>-61.120000000000005</v>
      </c>
      <c r="G357">
        <f>_10sept_0_107[[#This Row],[V_mag]]-40</f>
        <v>-61.25</v>
      </c>
      <c r="H357">
        <f>(10^(_10sept_0_107[[#This Row],[H_mag_adj]]/20)*COS(RADIANS(_10sept_0_107[[#This Row],[H_phase]])))*0.15</f>
        <v>-9.2022511614791189E-5</v>
      </c>
      <c r="I357">
        <f>(10^(_10sept_0_107[[#This Row],[H_mag_adj]]/20)*SIN(RADIANS(_10sept_0_107[[#This Row],[H_phase]])))*0.15</f>
        <v>-9.4430771048207028E-5</v>
      </c>
      <c r="J357">
        <f>(10^(_10sept_0_107[[#This Row],[V_mag_adj]]/20)*COS(RADIANS(_10sept_0_107[[#This Row],[V_phase]])))*0.15</f>
        <v>-9.0639246510586287E-5</v>
      </c>
      <c r="K357">
        <f>(10^(_10sept_0_107[[#This Row],[V_mag_adj]]/20)*SIN(RADIANS(_10sept_0_107[[#This Row],[V_phase]])))*0.15</f>
        <v>-9.3043789163884506E-5</v>
      </c>
    </row>
    <row r="358" spans="1:11" x14ac:dyDescent="0.25">
      <c r="A358">
        <v>175</v>
      </c>
      <c r="B358">
        <v>-21.66</v>
      </c>
      <c r="C358">
        <v>-141.49</v>
      </c>
      <c r="D358">
        <v>-21.82</v>
      </c>
      <c r="E358">
        <v>-141.28</v>
      </c>
      <c r="F358">
        <f>_10sept_0_107[[#This Row],[H_mag]]-40</f>
        <v>-61.66</v>
      </c>
      <c r="G358">
        <f>_10sept_0_107[[#This Row],[V_mag]]-40</f>
        <v>-61.82</v>
      </c>
      <c r="H358">
        <f>(10^(_10sept_0_107[[#This Row],[H_mag_adj]]/20)*COS(RADIANS(_10sept_0_107[[#This Row],[H_phase]])))*0.15</f>
        <v>-9.6956141837635575E-5</v>
      </c>
      <c r="I358">
        <f>(10^(_10sept_0_107[[#This Row],[H_mag_adj]]/20)*SIN(RADIANS(_10sept_0_107[[#This Row],[H_phase]])))*0.15</f>
        <v>-7.7150030318515471E-5</v>
      </c>
      <c r="J358">
        <f>(10^(_10sept_0_107[[#This Row],[V_mag_adj]]/20)*COS(RADIANS(_10sept_0_107[[#This Row],[V_phase]])))*0.15</f>
        <v>-9.4908245582050227E-5</v>
      </c>
      <c r="K358">
        <f>(10^(_10sept_0_107[[#This Row],[V_mag_adj]]/20)*SIN(RADIANS(_10sept_0_107[[#This Row],[V_phase]])))*0.15</f>
        <v>-7.6090250762066492E-5</v>
      </c>
    </row>
    <row r="359" spans="1:11" x14ac:dyDescent="0.25">
      <c r="A359">
        <v>176</v>
      </c>
      <c r="B359">
        <v>-22.45</v>
      </c>
      <c r="C359">
        <v>-146.47999999999999</v>
      </c>
      <c r="D359">
        <v>-22.51</v>
      </c>
      <c r="E359">
        <v>-147.43</v>
      </c>
      <c r="F359">
        <f>_10sept_0_107[[#This Row],[H_mag]]-40</f>
        <v>-62.45</v>
      </c>
      <c r="G359">
        <f>_10sept_0_107[[#This Row],[V_mag]]-40</f>
        <v>-62.510000000000005</v>
      </c>
      <c r="H359">
        <f>(10^(_10sept_0_107[[#This Row],[H_mag_adj]]/20)*COS(RADIANS(_10sept_0_107[[#This Row],[H_phase]])))*0.15</f>
        <v>-9.4318627155055319E-5</v>
      </c>
      <c r="I359">
        <f>(10^(_10sept_0_107[[#This Row],[H_mag_adj]]/20)*SIN(RADIANS(_10sept_0_107[[#This Row],[H_phase]])))*0.15</f>
        <v>-6.2475495320742214E-5</v>
      </c>
      <c r="J359">
        <f>(10^(_10sept_0_107[[#This Row],[V_mag_adj]]/20)*COS(RADIANS(_10sept_0_107[[#This Row],[V_phase]])))*0.15</f>
        <v>-9.4685171766145665E-5</v>
      </c>
      <c r="K359">
        <f>(10^(_10sept_0_107[[#This Row],[V_mag_adj]]/20)*SIN(RADIANS(_10sept_0_107[[#This Row],[V_phase]])))*0.15</f>
        <v>-6.0483863206197903E-5</v>
      </c>
    </row>
    <row r="360" spans="1:11" x14ac:dyDescent="0.25">
      <c r="A360">
        <v>177</v>
      </c>
      <c r="B360">
        <v>-23.19</v>
      </c>
      <c r="C360">
        <v>-153.97999999999999</v>
      </c>
      <c r="D360">
        <v>-23.48</v>
      </c>
      <c r="E360">
        <v>-153.9</v>
      </c>
      <c r="F360">
        <f>_10sept_0_107[[#This Row],[H_mag]]-40</f>
        <v>-63.19</v>
      </c>
      <c r="G360">
        <f>_10sept_0_107[[#This Row],[V_mag]]-40</f>
        <v>-63.480000000000004</v>
      </c>
      <c r="H360">
        <f>(10^(_10sept_0_107[[#This Row],[H_mag_adj]]/20)*COS(RADIANS(_10sept_0_107[[#This Row],[H_phase]])))*0.15</f>
        <v>-9.3363575273017557E-5</v>
      </c>
      <c r="I360">
        <f>(10^(_10sept_0_107[[#This Row],[H_mag_adj]]/20)*SIN(RADIANS(_10sept_0_107[[#This Row],[H_phase]])))*0.15</f>
        <v>-4.5576807770675183E-5</v>
      </c>
      <c r="J360">
        <f>(10^(_10sept_0_107[[#This Row],[V_mag_adj]]/20)*COS(RADIANS(_10sept_0_107[[#This Row],[V_phase]])))*0.15</f>
        <v>-9.0236227775050348E-5</v>
      </c>
      <c r="K360">
        <f>(10^(_10sept_0_107[[#This Row],[V_mag_adj]]/20)*SIN(RADIANS(_10sept_0_107[[#This Row],[V_phase]])))*0.15</f>
        <v>-4.4206271844893984E-5</v>
      </c>
    </row>
    <row r="361" spans="1:11" x14ac:dyDescent="0.25">
      <c r="A361">
        <v>178</v>
      </c>
      <c r="B361">
        <v>-24.11</v>
      </c>
      <c r="C361">
        <v>-162.02000000000001</v>
      </c>
      <c r="D361">
        <v>-24.35</v>
      </c>
      <c r="E361">
        <v>-162.18</v>
      </c>
      <c r="F361">
        <f>_10sept_0_107[[#This Row],[H_mag]]-40</f>
        <v>-64.11</v>
      </c>
      <c r="G361">
        <f>_10sept_0_107[[#This Row],[V_mag]]-40</f>
        <v>-64.349999999999994</v>
      </c>
      <c r="H361">
        <f>(10^(_10sept_0_107[[#This Row],[H_mag_adj]]/20)*COS(RADIANS(_10sept_0_107[[#This Row],[H_phase]])))*0.15</f>
        <v>-8.8888752733657489E-5</v>
      </c>
      <c r="I361">
        <f>(10^(_10sept_0_107[[#This Row],[H_mag_adj]]/20)*SIN(RADIANS(_10sept_0_107[[#This Row],[H_phase]])))*0.15</f>
        <v>-2.8847406681438156E-5</v>
      </c>
      <c r="J361">
        <f>(10^(_10sept_0_107[[#This Row],[V_mag_adj]]/20)*COS(RADIANS(_10sept_0_107[[#This Row],[V_phase]])))*0.15</f>
        <v>-8.6544311954281231E-5</v>
      </c>
      <c r="K361">
        <f>(10^(_10sept_0_107[[#This Row],[V_mag_adj]]/20)*SIN(RADIANS(_10sept_0_107[[#This Row],[V_phase]])))*0.15</f>
        <v>-2.7819666237518963E-5</v>
      </c>
    </row>
    <row r="362" spans="1:11" x14ac:dyDescent="0.25">
      <c r="A362">
        <v>179</v>
      </c>
      <c r="B362">
        <v>-25.07</v>
      </c>
      <c r="C362">
        <v>-171.15</v>
      </c>
      <c r="D362">
        <v>-25.14</v>
      </c>
      <c r="E362">
        <v>-171.44</v>
      </c>
      <c r="F362">
        <f>_10sept_0_107[[#This Row],[H_mag]]-40</f>
        <v>-65.069999999999993</v>
      </c>
      <c r="G362">
        <f>_10sept_0_107[[#This Row],[V_mag]]-40</f>
        <v>-65.14</v>
      </c>
      <c r="H362">
        <f>(10^(_10sept_0_107[[#This Row],[H_mag_adj]]/20)*COS(RADIANS(_10sept_0_107[[#This Row],[H_phase]])))*0.15</f>
        <v>-8.267795783073753E-5</v>
      </c>
      <c r="I362">
        <f>(10^(_10sept_0_107[[#This Row],[H_mag_adj]]/20)*SIN(RADIANS(_10sept_0_107[[#This Row],[H_phase]])))*0.15</f>
        <v>-1.2873113354092565E-5</v>
      </c>
      <c r="J362">
        <f>(10^(_10sept_0_107[[#This Row],[V_mag_adj]]/20)*COS(RADIANS(_10sept_0_107[[#This Row],[V_phase]])))*0.15</f>
        <v>-8.2077912793412965E-5</v>
      </c>
      <c r="K362">
        <f>(10^(_10sept_0_107[[#This Row],[V_mag_adj]]/20)*SIN(RADIANS(_10sept_0_107[[#This Row],[V_phase]])))*0.15</f>
        <v>-1.2354511616446098E-5</v>
      </c>
    </row>
    <row r="363" spans="1:11" x14ac:dyDescent="0.25">
      <c r="A363">
        <v>180</v>
      </c>
      <c r="B363">
        <v>-25.66</v>
      </c>
      <c r="C363">
        <v>177.83</v>
      </c>
      <c r="D363">
        <v>-25.82</v>
      </c>
      <c r="E363">
        <v>178.03</v>
      </c>
      <c r="F363">
        <f>_10sept_0_107[[#This Row],[H_mag]]-40</f>
        <v>-65.66</v>
      </c>
      <c r="G363">
        <f>_10sept_0_107[[#This Row],[V_mag]]-40</f>
        <v>-65.819999999999993</v>
      </c>
      <c r="H363">
        <f>(10^(_10sept_0_107[[#This Row],[H_mag_adj]]/20)*COS(RADIANS(_10sept_0_107[[#This Row],[H_phase]])))*0.15</f>
        <v>-7.8123142733875931E-5</v>
      </c>
      <c r="I363">
        <f>(10^(_10sept_0_107[[#This Row],[H_mag_adj]]/20)*SIN(RADIANS(_10sept_0_107[[#This Row],[H_phase]])))*0.15</f>
        <v>2.9602236858678089E-6</v>
      </c>
      <c r="J363">
        <f>(10^(_10sept_0_107[[#This Row],[V_mag_adj]]/20)*COS(RADIANS(_10sept_0_107[[#This Row],[V_phase]])))*0.15</f>
        <v>-7.6706911923943457E-5</v>
      </c>
      <c r="K363">
        <f>(10^(_10sept_0_107[[#This Row],[V_mag_adj]]/20)*SIN(RADIANS(_10sept_0_107[[#This Row],[V_phase]])))*0.15</f>
        <v>2.6384524981705459E-6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F58BA-ABFA-465E-8290-DE8767159DA5}">
  <dimension ref="A1:G363"/>
  <sheetViews>
    <sheetView workbookViewId="0">
      <selection activeCell="K23" sqref="K23"/>
    </sheetView>
  </sheetViews>
  <sheetFormatPr defaultRowHeight="15" x14ac:dyDescent="0.25"/>
  <cols>
    <col min="1" max="6" width="10.7109375" bestFit="1" customWidth="1"/>
  </cols>
  <sheetData>
    <row r="1" spans="1: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20</v>
      </c>
      <c r="G1" t="s">
        <v>0</v>
      </c>
    </row>
    <row r="2" spans="1:7" x14ac:dyDescent="0.25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21</v>
      </c>
      <c r="G2" t="s">
        <v>22</v>
      </c>
    </row>
    <row r="3" spans="1:7" x14ac:dyDescent="0.25">
      <c r="A3">
        <v>-180</v>
      </c>
      <c r="B3">
        <v>-41.93</v>
      </c>
      <c r="C3">
        <v>-58.1</v>
      </c>
      <c r="D3">
        <v>-42.48</v>
      </c>
      <c r="E3">
        <v>-64.03</v>
      </c>
      <c r="F3">
        <f>_10sept_0_all[[#This Row],[H_mag]]-26</f>
        <v>-67.930000000000007</v>
      </c>
      <c r="G3">
        <f>_10sept_0_all[[#This Row],[V_mag]]-26</f>
        <v>-68.47999999999999</v>
      </c>
    </row>
    <row r="4" spans="1:7" x14ac:dyDescent="0.25">
      <c r="A4">
        <v>-179</v>
      </c>
      <c r="B4">
        <v>-48.15</v>
      </c>
      <c r="C4">
        <v>-160.22999999999999</v>
      </c>
      <c r="D4">
        <v>-47.06</v>
      </c>
      <c r="E4">
        <v>-160.37</v>
      </c>
      <c r="F4">
        <f>_10sept_0_all[[#This Row],[H_mag]]-26</f>
        <v>-74.150000000000006</v>
      </c>
      <c r="G4">
        <f>_10sept_0_all[[#This Row],[V_mag]]-26</f>
        <v>-73.06</v>
      </c>
    </row>
    <row r="5" spans="1:7" x14ac:dyDescent="0.25">
      <c r="A5">
        <v>-178</v>
      </c>
      <c r="B5">
        <v>-39.22</v>
      </c>
      <c r="C5">
        <v>172.15</v>
      </c>
      <c r="D5">
        <v>-39.03</v>
      </c>
      <c r="E5">
        <v>169.73</v>
      </c>
      <c r="F5">
        <f>_10sept_0_all[[#This Row],[H_mag]]-26</f>
        <v>-65.22</v>
      </c>
      <c r="G5">
        <f>_10sept_0_all[[#This Row],[V_mag]]-26</f>
        <v>-65.03</v>
      </c>
    </row>
    <row r="6" spans="1:7" x14ac:dyDescent="0.25">
      <c r="A6">
        <v>-177</v>
      </c>
      <c r="B6">
        <v>-35.5</v>
      </c>
      <c r="C6">
        <v>169.81</v>
      </c>
      <c r="D6">
        <v>-35.26</v>
      </c>
      <c r="E6">
        <v>167.99</v>
      </c>
      <c r="F6">
        <f>_10sept_0_all[[#This Row],[H_mag]]-26</f>
        <v>-61.5</v>
      </c>
      <c r="G6">
        <f>_10sept_0_all[[#This Row],[V_mag]]-26</f>
        <v>-61.26</v>
      </c>
    </row>
    <row r="7" spans="1:7" x14ac:dyDescent="0.25">
      <c r="A7">
        <v>-176</v>
      </c>
      <c r="B7">
        <v>-32.42</v>
      </c>
      <c r="C7">
        <v>170.31</v>
      </c>
      <c r="D7">
        <v>-32.17</v>
      </c>
      <c r="E7">
        <v>169.64</v>
      </c>
      <c r="F7">
        <f>_10sept_0_all[[#This Row],[H_mag]]-26</f>
        <v>-58.42</v>
      </c>
      <c r="G7">
        <f>_10sept_0_all[[#This Row],[V_mag]]-26</f>
        <v>-58.17</v>
      </c>
    </row>
    <row r="8" spans="1:7" x14ac:dyDescent="0.25">
      <c r="A8">
        <v>-175</v>
      </c>
      <c r="B8">
        <v>-30.31</v>
      </c>
      <c r="C8">
        <v>174.44</v>
      </c>
      <c r="D8">
        <v>-30.27</v>
      </c>
      <c r="E8">
        <v>174.15</v>
      </c>
      <c r="F8">
        <f>_10sept_0_all[[#This Row],[H_mag]]-26</f>
        <v>-56.31</v>
      </c>
      <c r="G8">
        <f>_10sept_0_all[[#This Row],[V_mag]]-26</f>
        <v>-56.269999999999996</v>
      </c>
    </row>
    <row r="9" spans="1:7" x14ac:dyDescent="0.25">
      <c r="A9">
        <v>-174</v>
      </c>
      <c r="B9">
        <v>-28.82</v>
      </c>
      <c r="C9">
        <v>178.49</v>
      </c>
      <c r="D9">
        <v>-28.92</v>
      </c>
      <c r="E9">
        <v>178.18</v>
      </c>
      <c r="F9">
        <f>_10sept_0_all[[#This Row],[H_mag]]-26</f>
        <v>-54.82</v>
      </c>
      <c r="G9">
        <f>_10sept_0_all[[#This Row],[V_mag]]-26</f>
        <v>-54.92</v>
      </c>
    </row>
    <row r="10" spans="1:7" x14ac:dyDescent="0.25">
      <c r="A10">
        <v>-173</v>
      </c>
      <c r="B10">
        <v>-27.83</v>
      </c>
      <c r="C10">
        <v>-176.79</v>
      </c>
      <c r="D10">
        <v>-27.88</v>
      </c>
      <c r="E10">
        <v>-176.59</v>
      </c>
      <c r="F10">
        <f>_10sept_0_all[[#This Row],[H_mag]]-26</f>
        <v>-53.83</v>
      </c>
      <c r="G10">
        <f>_10sept_0_all[[#This Row],[V_mag]]-26</f>
        <v>-53.879999999999995</v>
      </c>
    </row>
    <row r="11" spans="1:7" x14ac:dyDescent="0.25">
      <c r="A11">
        <v>-172</v>
      </c>
      <c r="B11">
        <v>-27.2</v>
      </c>
      <c r="C11">
        <v>-171.07</v>
      </c>
      <c r="D11">
        <v>-27.1</v>
      </c>
      <c r="E11">
        <v>-171.08</v>
      </c>
      <c r="F11">
        <f>_10sept_0_all[[#This Row],[H_mag]]-26</f>
        <v>-53.2</v>
      </c>
      <c r="G11">
        <f>_10sept_0_all[[#This Row],[V_mag]]-26</f>
        <v>-53.1</v>
      </c>
    </row>
    <row r="12" spans="1:7" x14ac:dyDescent="0.25">
      <c r="A12">
        <v>-171</v>
      </c>
      <c r="B12">
        <v>-26.71</v>
      </c>
      <c r="C12">
        <v>-165.07</v>
      </c>
      <c r="D12">
        <v>-26.76</v>
      </c>
      <c r="E12">
        <v>-165.44</v>
      </c>
      <c r="F12">
        <f>_10sept_0_all[[#This Row],[H_mag]]-26</f>
        <v>-52.71</v>
      </c>
      <c r="G12">
        <f>_10sept_0_all[[#This Row],[V_mag]]-26</f>
        <v>-52.760000000000005</v>
      </c>
    </row>
    <row r="13" spans="1:7" x14ac:dyDescent="0.25">
      <c r="A13">
        <v>-170</v>
      </c>
      <c r="B13">
        <v>-26.52</v>
      </c>
      <c r="C13">
        <v>-158.75</v>
      </c>
      <c r="D13">
        <v>-26.57</v>
      </c>
      <c r="E13">
        <v>-159.15</v>
      </c>
      <c r="F13">
        <f>_10sept_0_all[[#This Row],[H_mag]]-26</f>
        <v>-52.519999999999996</v>
      </c>
      <c r="G13">
        <f>_10sept_0_all[[#This Row],[V_mag]]-26</f>
        <v>-52.57</v>
      </c>
    </row>
    <row r="14" spans="1:7" x14ac:dyDescent="0.25">
      <c r="A14">
        <v>-169</v>
      </c>
      <c r="B14">
        <v>-26.61</v>
      </c>
      <c r="C14">
        <v>-151.19</v>
      </c>
      <c r="D14">
        <v>-26.45</v>
      </c>
      <c r="E14">
        <v>-152.03</v>
      </c>
      <c r="F14">
        <f>_10sept_0_all[[#This Row],[H_mag]]-26</f>
        <v>-52.61</v>
      </c>
      <c r="G14">
        <f>_10sept_0_all[[#This Row],[V_mag]]-26</f>
        <v>-52.45</v>
      </c>
    </row>
    <row r="15" spans="1:7" x14ac:dyDescent="0.25">
      <c r="A15">
        <v>-168</v>
      </c>
      <c r="B15">
        <v>-26.89</v>
      </c>
      <c r="C15">
        <v>-145.12</v>
      </c>
      <c r="D15">
        <v>-26.86</v>
      </c>
      <c r="E15">
        <v>-145.93</v>
      </c>
      <c r="F15">
        <f>_10sept_0_all[[#This Row],[H_mag]]-26</f>
        <v>-52.89</v>
      </c>
      <c r="G15">
        <f>_10sept_0_all[[#This Row],[V_mag]]-26</f>
        <v>-52.86</v>
      </c>
    </row>
    <row r="16" spans="1:7" x14ac:dyDescent="0.25">
      <c r="A16">
        <v>-167</v>
      </c>
      <c r="B16">
        <v>-27.4</v>
      </c>
      <c r="C16">
        <v>-139.51</v>
      </c>
      <c r="D16">
        <v>-27.43</v>
      </c>
      <c r="E16">
        <v>-139.51</v>
      </c>
      <c r="F16">
        <f>_10sept_0_all[[#This Row],[H_mag]]-26</f>
        <v>-53.4</v>
      </c>
      <c r="G16">
        <f>_10sept_0_all[[#This Row],[V_mag]]-26</f>
        <v>-53.43</v>
      </c>
    </row>
    <row r="17" spans="1:7" x14ac:dyDescent="0.25">
      <c r="A17">
        <v>-166</v>
      </c>
      <c r="B17">
        <v>-28.33</v>
      </c>
      <c r="C17">
        <v>-133.1</v>
      </c>
      <c r="D17">
        <v>-28.39</v>
      </c>
      <c r="E17">
        <v>-133.75</v>
      </c>
      <c r="F17">
        <f>_10sept_0_all[[#This Row],[H_mag]]-26</f>
        <v>-54.33</v>
      </c>
      <c r="G17">
        <f>_10sept_0_all[[#This Row],[V_mag]]-26</f>
        <v>-54.39</v>
      </c>
    </row>
    <row r="18" spans="1:7" x14ac:dyDescent="0.25">
      <c r="A18">
        <v>-165</v>
      </c>
      <c r="B18">
        <v>-29.71</v>
      </c>
      <c r="C18">
        <v>-127.75</v>
      </c>
      <c r="D18">
        <v>-29.74</v>
      </c>
      <c r="E18">
        <v>-128.6</v>
      </c>
      <c r="F18">
        <f>_10sept_0_all[[#This Row],[H_mag]]-26</f>
        <v>-55.71</v>
      </c>
      <c r="G18">
        <f>_10sept_0_all[[#This Row],[V_mag]]-26</f>
        <v>-55.739999999999995</v>
      </c>
    </row>
    <row r="19" spans="1:7" x14ac:dyDescent="0.25">
      <c r="A19">
        <v>-164</v>
      </c>
      <c r="B19">
        <v>-31.52</v>
      </c>
      <c r="C19">
        <v>-125.25</v>
      </c>
      <c r="D19">
        <v>-31.7</v>
      </c>
      <c r="E19">
        <v>-127.39</v>
      </c>
      <c r="F19">
        <f>_10sept_0_all[[#This Row],[H_mag]]-26</f>
        <v>-57.519999999999996</v>
      </c>
      <c r="G19">
        <f>_10sept_0_all[[#This Row],[V_mag]]-26</f>
        <v>-57.7</v>
      </c>
    </row>
    <row r="20" spans="1:7" x14ac:dyDescent="0.25">
      <c r="A20">
        <v>-163</v>
      </c>
      <c r="B20">
        <v>-34.119999999999997</v>
      </c>
      <c r="C20">
        <v>-127.75</v>
      </c>
      <c r="D20">
        <v>-34</v>
      </c>
      <c r="E20">
        <v>-127.84</v>
      </c>
      <c r="F20">
        <f>_10sept_0_all[[#This Row],[H_mag]]-26</f>
        <v>-60.12</v>
      </c>
      <c r="G20">
        <f>_10sept_0_all[[#This Row],[V_mag]]-26</f>
        <v>-60</v>
      </c>
    </row>
    <row r="21" spans="1:7" x14ac:dyDescent="0.25">
      <c r="A21">
        <v>-162</v>
      </c>
      <c r="B21">
        <v>-36.549999999999997</v>
      </c>
      <c r="C21">
        <v>-140.51</v>
      </c>
      <c r="D21">
        <v>-36.200000000000003</v>
      </c>
      <c r="E21">
        <v>-139.58000000000001</v>
      </c>
      <c r="F21">
        <f>_10sept_0_all[[#This Row],[H_mag]]-26</f>
        <v>-62.55</v>
      </c>
      <c r="G21">
        <f>_10sept_0_all[[#This Row],[V_mag]]-26</f>
        <v>-62.2</v>
      </c>
    </row>
    <row r="22" spans="1:7" x14ac:dyDescent="0.25">
      <c r="A22">
        <v>-161</v>
      </c>
      <c r="B22">
        <v>-37.39</v>
      </c>
      <c r="C22">
        <v>-160.80000000000001</v>
      </c>
      <c r="D22">
        <v>-37.65</v>
      </c>
      <c r="E22">
        <v>-159.94</v>
      </c>
      <c r="F22">
        <f>_10sept_0_all[[#This Row],[H_mag]]-26</f>
        <v>-63.39</v>
      </c>
      <c r="G22">
        <f>_10sept_0_all[[#This Row],[V_mag]]-26</f>
        <v>-63.65</v>
      </c>
    </row>
    <row r="23" spans="1:7" x14ac:dyDescent="0.25">
      <c r="A23">
        <v>-160</v>
      </c>
      <c r="B23">
        <v>-36.25</v>
      </c>
      <c r="C23">
        <v>-176.19</v>
      </c>
      <c r="D23">
        <v>-36.6</v>
      </c>
      <c r="E23">
        <v>-179.22</v>
      </c>
      <c r="F23">
        <f>_10sept_0_all[[#This Row],[H_mag]]-26</f>
        <v>-62.25</v>
      </c>
      <c r="G23">
        <f>_10sept_0_all[[#This Row],[V_mag]]-26</f>
        <v>-62.6</v>
      </c>
    </row>
    <row r="24" spans="1:7" x14ac:dyDescent="0.25">
      <c r="A24">
        <v>-159</v>
      </c>
      <c r="B24">
        <v>-34.97</v>
      </c>
      <c r="C24">
        <v>178.73</v>
      </c>
      <c r="D24">
        <v>-34.85</v>
      </c>
      <c r="E24">
        <v>178.5</v>
      </c>
      <c r="F24">
        <f>_10sept_0_all[[#This Row],[H_mag]]-26</f>
        <v>-60.97</v>
      </c>
      <c r="G24">
        <f>_10sept_0_all[[#This Row],[V_mag]]-26</f>
        <v>-60.85</v>
      </c>
    </row>
    <row r="25" spans="1:7" x14ac:dyDescent="0.25">
      <c r="A25">
        <v>-158</v>
      </c>
      <c r="B25">
        <v>-34.26</v>
      </c>
      <c r="C25">
        <v>-177.81</v>
      </c>
      <c r="D25">
        <v>-34.24</v>
      </c>
      <c r="E25">
        <v>-178.62</v>
      </c>
      <c r="F25">
        <f>_10sept_0_all[[#This Row],[H_mag]]-26</f>
        <v>-60.26</v>
      </c>
      <c r="G25">
        <f>_10sept_0_all[[#This Row],[V_mag]]-26</f>
        <v>-60.24</v>
      </c>
    </row>
    <row r="26" spans="1:7" x14ac:dyDescent="0.25">
      <c r="A26">
        <v>-157</v>
      </c>
      <c r="B26">
        <v>-34.42</v>
      </c>
      <c r="C26">
        <v>-169.65</v>
      </c>
      <c r="D26">
        <v>-34.39</v>
      </c>
      <c r="E26">
        <v>-170.68</v>
      </c>
      <c r="F26">
        <f>_10sept_0_all[[#This Row],[H_mag]]-26</f>
        <v>-60.42</v>
      </c>
      <c r="G26">
        <f>_10sept_0_all[[#This Row],[V_mag]]-26</f>
        <v>-60.39</v>
      </c>
    </row>
    <row r="27" spans="1:7" x14ac:dyDescent="0.25">
      <c r="A27">
        <v>-156</v>
      </c>
      <c r="B27">
        <v>-34.979999999999997</v>
      </c>
      <c r="C27">
        <v>-154.63</v>
      </c>
      <c r="D27">
        <v>-35.04</v>
      </c>
      <c r="E27">
        <v>-154.78</v>
      </c>
      <c r="F27">
        <f>_10sept_0_all[[#This Row],[H_mag]]-26</f>
        <v>-60.98</v>
      </c>
      <c r="G27">
        <f>_10sept_0_all[[#This Row],[V_mag]]-26</f>
        <v>-61.04</v>
      </c>
    </row>
    <row r="28" spans="1:7" x14ac:dyDescent="0.25">
      <c r="A28">
        <v>-155</v>
      </c>
      <c r="B28">
        <v>-35.94</v>
      </c>
      <c r="C28">
        <v>-133.19</v>
      </c>
      <c r="D28">
        <v>-36.08</v>
      </c>
      <c r="E28">
        <v>-131.62</v>
      </c>
      <c r="F28">
        <f>_10sept_0_all[[#This Row],[H_mag]]-26</f>
        <v>-61.94</v>
      </c>
      <c r="G28">
        <f>_10sept_0_all[[#This Row],[V_mag]]-26</f>
        <v>-62.08</v>
      </c>
    </row>
    <row r="29" spans="1:7" x14ac:dyDescent="0.25">
      <c r="A29">
        <v>-154</v>
      </c>
      <c r="B29">
        <v>-36.79</v>
      </c>
      <c r="C29">
        <v>-96.55</v>
      </c>
      <c r="D29">
        <v>-36.47</v>
      </c>
      <c r="E29">
        <v>-99.71</v>
      </c>
      <c r="F29">
        <f>_10sept_0_all[[#This Row],[H_mag]]-26</f>
        <v>-62.79</v>
      </c>
      <c r="G29">
        <f>_10sept_0_all[[#This Row],[V_mag]]-26</f>
        <v>-62.47</v>
      </c>
    </row>
    <row r="30" spans="1:7" x14ac:dyDescent="0.25">
      <c r="A30">
        <v>-153</v>
      </c>
      <c r="B30">
        <v>-35.770000000000003</v>
      </c>
      <c r="C30">
        <v>-58.29</v>
      </c>
      <c r="D30">
        <v>-35.72</v>
      </c>
      <c r="E30">
        <v>-57.75</v>
      </c>
      <c r="F30">
        <f>_10sept_0_all[[#This Row],[H_mag]]-26</f>
        <v>-61.77</v>
      </c>
      <c r="G30">
        <f>_10sept_0_all[[#This Row],[V_mag]]-26</f>
        <v>-61.72</v>
      </c>
    </row>
    <row r="31" spans="1:7" x14ac:dyDescent="0.25">
      <c r="A31">
        <v>-152</v>
      </c>
      <c r="B31">
        <v>-33.270000000000003</v>
      </c>
      <c r="C31">
        <v>-25.57</v>
      </c>
      <c r="D31">
        <v>-33.049999999999997</v>
      </c>
      <c r="E31">
        <v>-27.43</v>
      </c>
      <c r="F31">
        <f>_10sept_0_all[[#This Row],[H_mag]]-26</f>
        <v>-59.27</v>
      </c>
      <c r="G31">
        <f>_10sept_0_all[[#This Row],[V_mag]]-26</f>
        <v>-59.05</v>
      </c>
    </row>
    <row r="32" spans="1:7" x14ac:dyDescent="0.25">
      <c r="A32">
        <v>-151</v>
      </c>
      <c r="B32">
        <v>-30.61</v>
      </c>
      <c r="C32">
        <v>-4.6500000000000004</v>
      </c>
      <c r="D32">
        <v>-30.57</v>
      </c>
      <c r="E32">
        <v>-4.8</v>
      </c>
      <c r="F32">
        <f>_10sept_0_all[[#This Row],[H_mag]]-26</f>
        <v>-56.61</v>
      </c>
      <c r="G32">
        <f>_10sept_0_all[[#This Row],[V_mag]]-26</f>
        <v>-56.57</v>
      </c>
    </row>
    <row r="33" spans="1:7" x14ac:dyDescent="0.25">
      <c r="A33">
        <v>-150</v>
      </c>
      <c r="B33">
        <v>-28.35</v>
      </c>
      <c r="C33">
        <v>11.6</v>
      </c>
      <c r="D33">
        <v>-28.4</v>
      </c>
      <c r="E33">
        <v>11.14</v>
      </c>
      <c r="F33">
        <f>_10sept_0_all[[#This Row],[H_mag]]-26</f>
        <v>-54.35</v>
      </c>
      <c r="G33">
        <f>_10sept_0_all[[#This Row],[V_mag]]-26</f>
        <v>-54.4</v>
      </c>
    </row>
    <row r="34" spans="1:7" x14ac:dyDescent="0.25">
      <c r="A34">
        <v>-149</v>
      </c>
      <c r="B34">
        <v>-26.75</v>
      </c>
      <c r="C34">
        <v>26.08</v>
      </c>
      <c r="D34">
        <v>-26.82</v>
      </c>
      <c r="E34">
        <v>24.66</v>
      </c>
      <c r="F34">
        <f>_10sept_0_all[[#This Row],[H_mag]]-26</f>
        <v>-52.75</v>
      </c>
      <c r="G34">
        <f>_10sept_0_all[[#This Row],[V_mag]]-26</f>
        <v>-52.82</v>
      </c>
    </row>
    <row r="35" spans="1:7" x14ac:dyDescent="0.25">
      <c r="A35">
        <v>-148</v>
      </c>
      <c r="B35">
        <v>-25.71</v>
      </c>
      <c r="C35">
        <v>37.5</v>
      </c>
      <c r="D35">
        <v>-25.73</v>
      </c>
      <c r="E35">
        <v>37.04</v>
      </c>
      <c r="F35">
        <f>_10sept_0_all[[#This Row],[H_mag]]-26</f>
        <v>-51.71</v>
      </c>
      <c r="G35">
        <f>_10sept_0_all[[#This Row],[V_mag]]-26</f>
        <v>-51.730000000000004</v>
      </c>
    </row>
    <row r="36" spans="1:7" x14ac:dyDescent="0.25">
      <c r="A36">
        <v>-147</v>
      </c>
      <c r="B36">
        <v>-25.03</v>
      </c>
      <c r="C36">
        <v>49.04</v>
      </c>
      <c r="D36">
        <v>-25</v>
      </c>
      <c r="E36">
        <v>48.6</v>
      </c>
      <c r="F36">
        <f>_10sept_0_all[[#This Row],[H_mag]]-26</f>
        <v>-51.03</v>
      </c>
      <c r="G36">
        <f>_10sept_0_all[[#This Row],[V_mag]]-26</f>
        <v>-51</v>
      </c>
    </row>
    <row r="37" spans="1:7" x14ac:dyDescent="0.25">
      <c r="A37">
        <v>-146</v>
      </c>
      <c r="B37">
        <v>-24.75</v>
      </c>
      <c r="C37">
        <v>62.19</v>
      </c>
      <c r="D37">
        <v>-24.72</v>
      </c>
      <c r="E37">
        <v>61.74</v>
      </c>
      <c r="F37">
        <f>_10sept_0_all[[#This Row],[H_mag]]-26</f>
        <v>-50.75</v>
      </c>
      <c r="G37">
        <f>_10sept_0_all[[#This Row],[V_mag]]-26</f>
        <v>-50.72</v>
      </c>
    </row>
    <row r="38" spans="1:7" x14ac:dyDescent="0.25">
      <c r="A38">
        <v>-145</v>
      </c>
      <c r="B38">
        <v>-24.75</v>
      </c>
      <c r="C38">
        <v>74.66</v>
      </c>
      <c r="D38">
        <v>-24.8</v>
      </c>
      <c r="E38">
        <v>73.72</v>
      </c>
      <c r="F38">
        <f>_10sept_0_all[[#This Row],[H_mag]]-26</f>
        <v>-50.75</v>
      </c>
      <c r="G38">
        <f>_10sept_0_all[[#This Row],[V_mag]]-26</f>
        <v>-50.8</v>
      </c>
    </row>
    <row r="39" spans="1:7" x14ac:dyDescent="0.25">
      <c r="A39">
        <v>-144</v>
      </c>
      <c r="B39">
        <v>-25.24</v>
      </c>
      <c r="C39">
        <v>89.22</v>
      </c>
      <c r="D39">
        <v>-25.29</v>
      </c>
      <c r="E39">
        <v>88.06</v>
      </c>
      <c r="F39">
        <f>_10sept_0_all[[#This Row],[H_mag]]-26</f>
        <v>-51.239999999999995</v>
      </c>
      <c r="G39">
        <f>_10sept_0_all[[#This Row],[V_mag]]-26</f>
        <v>-51.29</v>
      </c>
    </row>
    <row r="40" spans="1:7" x14ac:dyDescent="0.25">
      <c r="A40">
        <v>-143</v>
      </c>
      <c r="B40">
        <v>-25.73</v>
      </c>
      <c r="C40">
        <v>104.94</v>
      </c>
      <c r="D40">
        <v>-25.76</v>
      </c>
      <c r="E40">
        <v>104.76</v>
      </c>
      <c r="F40">
        <f>_10sept_0_all[[#This Row],[H_mag]]-26</f>
        <v>-51.730000000000004</v>
      </c>
      <c r="G40">
        <f>_10sept_0_all[[#This Row],[V_mag]]-26</f>
        <v>-51.760000000000005</v>
      </c>
    </row>
    <row r="41" spans="1:7" x14ac:dyDescent="0.25">
      <c r="A41">
        <v>-142</v>
      </c>
      <c r="B41">
        <v>-26.32</v>
      </c>
      <c r="C41">
        <v>123.77</v>
      </c>
      <c r="D41">
        <v>-26.21</v>
      </c>
      <c r="E41">
        <v>124.15</v>
      </c>
      <c r="F41">
        <f>_10sept_0_all[[#This Row],[H_mag]]-26</f>
        <v>-52.32</v>
      </c>
      <c r="G41">
        <f>_10sept_0_all[[#This Row],[V_mag]]-26</f>
        <v>-52.21</v>
      </c>
    </row>
    <row r="42" spans="1:7" x14ac:dyDescent="0.25">
      <c r="A42">
        <v>-141</v>
      </c>
      <c r="B42">
        <v>-26.5</v>
      </c>
      <c r="C42">
        <v>144.11000000000001</v>
      </c>
      <c r="D42">
        <v>-26.49</v>
      </c>
      <c r="E42">
        <v>144</v>
      </c>
      <c r="F42">
        <f>_10sept_0_all[[#This Row],[H_mag]]-26</f>
        <v>-52.5</v>
      </c>
      <c r="G42">
        <f>_10sept_0_all[[#This Row],[V_mag]]-26</f>
        <v>-52.489999999999995</v>
      </c>
    </row>
    <row r="43" spans="1:7" x14ac:dyDescent="0.25">
      <c r="A43">
        <v>-140</v>
      </c>
      <c r="B43">
        <v>-26.26</v>
      </c>
      <c r="C43">
        <v>162.94</v>
      </c>
      <c r="D43">
        <v>-26.33</v>
      </c>
      <c r="E43">
        <v>163.19999999999999</v>
      </c>
      <c r="F43">
        <f>_10sept_0_all[[#This Row],[H_mag]]-26</f>
        <v>-52.260000000000005</v>
      </c>
      <c r="G43">
        <f>_10sept_0_all[[#This Row],[V_mag]]-26</f>
        <v>-52.33</v>
      </c>
    </row>
    <row r="44" spans="1:7" x14ac:dyDescent="0.25">
      <c r="A44">
        <v>-139</v>
      </c>
      <c r="B44">
        <v>-25.97</v>
      </c>
      <c r="C44">
        <v>-179.05</v>
      </c>
      <c r="D44">
        <v>-25.93</v>
      </c>
      <c r="E44">
        <v>179.48</v>
      </c>
      <c r="F44">
        <f>_10sept_0_all[[#This Row],[H_mag]]-26</f>
        <v>-51.97</v>
      </c>
      <c r="G44">
        <f>_10sept_0_all[[#This Row],[V_mag]]-26</f>
        <v>-51.93</v>
      </c>
    </row>
    <row r="45" spans="1:7" x14ac:dyDescent="0.25">
      <c r="A45">
        <v>-138</v>
      </c>
      <c r="B45">
        <v>-25.67</v>
      </c>
      <c r="C45">
        <v>-163.61000000000001</v>
      </c>
      <c r="D45">
        <v>-25.64</v>
      </c>
      <c r="E45">
        <v>-165.02</v>
      </c>
      <c r="F45">
        <f>_10sept_0_all[[#This Row],[H_mag]]-26</f>
        <v>-51.67</v>
      </c>
      <c r="G45">
        <f>_10sept_0_all[[#This Row],[V_mag]]-26</f>
        <v>-51.64</v>
      </c>
    </row>
    <row r="46" spans="1:7" x14ac:dyDescent="0.25">
      <c r="A46">
        <v>-137</v>
      </c>
      <c r="B46">
        <v>-25.62</v>
      </c>
      <c r="C46">
        <v>-151.05000000000001</v>
      </c>
      <c r="D46">
        <v>-25.58</v>
      </c>
      <c r="E46">
        <v>-151.07</v>
      </c>
      <c r="F46">
        <f>_10sept_0_all[[#This Row],[H_mag]]-26</f>
        <v>-51.620000000000005</v>
      </c>
      <c r="G46">
        <f>_10sept_0_all[[#This Row],[V_mag]]-26</f>
        <v>-51.58</v>
      </c>
    </row>
    <row r="47" spans="1:7" x14ac:dyDescent="0.25">
      <c r="A47">
        <v>-136</v>
      </c>
      <c r="B47">
        <v>-25.78</v>
      </c>
      <c r="C47">
        <v>-141.06</v>
      </c>
      <c r="D47">
        <v>-25.8</v>
      </c>
      <c r="E47">
        <v>-140.93</v>
      </c>
      <c r="F47">
        <f>_10sept_0_all[[#This Row],[H_mag]]-26</f>
        <v>-51.78</v>
      </c>
      <c r="G47">
        <f>_10sept_0_all[[#This Row],[V_mag]]-26</f>
        <v>-51.8</v>
      </c>
    </row>
    <row r="48" spans="1:7" x14ac:dyDescent="0.25">
      <c r="A48">
        <v>-135</v>
      </c>
      <c r="B48">
        <v>-26.34</v>
      </c>
      <c r="C48">
        <v>-130.65</v>
      </c>
      <c r="D48">
        <v>-26.32</v>
      </c>
      <c r="E48">
        <v>-132.27000000000001</v>
      </c>
      <c r="F48">
        <f>_10sept_0_all[[#This Row],[H_mag]]-26</f>
        <v>-52.34</v>
      </c>
      <c r="G48">
        <f>_10sept_0_all[[#This Row],[V_mag]]-26</f>
        <v>-52.32</v>
      </c>
    </row>
    <row r="49" spans="1:7" x14ac:dyDescent="0.25">
      <c r="A49">
        <v>-134</v>
      </c>
      <c r="B49">
        <v>-27.21</v>
      </c>
      <c r="C49">
        <v>-124.16</v>
      </c>
      <c r="D49">
        <v>-27.21</v>
      </c>
      <c r="E49">
        <v>-124.63</v>
      </c>
      <c r="F49">
        <f>_10sept_0_all[[#This Row],[H_mag]]-26</f>
        <v>-53.21</v>
      </c>
      <c r="G49">
        <f>_10sept_0_all[[#This Row],[V_mag]]-26</f>
        <v>-53.21</v>
      </c>
    </row>
    <row r="50" spans="1:7" x14ac:dyDescent="0.25">
      <c r="A50">
        <v>-133</v>
      </c>
      <c r="B50">
        <v>-28.25</v>
      </c>
      <c r="C50">
        <v>-119.3</v>
      </c>
      <c r="D50">
        <v>-28.1</v>
      </c>
      <c r="E50">
        <v>-120.22</v>
      </c>
      <c r="F50">
        <f>_10sept_0_all[[#This Row],[H_mag]]-26</f>
        <v>-54.25</v>
      </c>
      <c r="G50">
        <f>_10sept_0_all[[#This Row],[V_mag]]-26</f>
        <v>-54.1</v>
      </c>
    </row>
    <row r="51" spans="1:7" x14ac:dyDescent="0.25">
      <c r="A51">
        <v>-132</v>
      </c>
      <c r="B51">
        <v>-29.01</v>
      </c>
      <c r="C51">
        <v>-118.1</v>
      </c>
      <c r="D51">
        <v>-28.86</v>
      </c>
      <c r="E51">
        <v>-117.46</v>
      </c>
      <c r="F51">
        <f>_10sept_0_all[[#This Row],[H_mag]]-26</f>
        <v>-55.010000000000005</v>
      </c>
      <c r="G51">
        <f>_10sept_0_all[[#This Row],[V_mag]]-26</f>
        <v>-54.86</v>
      </c>
    </row>
    <row r="52" spans="1:7" x14ac:dyDescent="0.25">
      <c r="A52">
        <v>-131</v>
      </c>
      <c r="B52">
        <v>-29.62</v>
      </c>
      <c r="C52">
        <v>-116.35</v>
      </c>
      <c r="D52">
        <v>-29.47</v>
      </c>
      <c r="E52">
        <v>-116.79</v>
      </c>
      <c r="F52">
        <f>_10sept_0_all[[#This Row],[H_mag]]-26</f>
        <v>-55.620000000000005</v>
      </c>
      <c r="G52">
        <f>_10sept_0_all[[#This Row],[V_mag]]-26</f>
        <v>-55.47</v>
      </c>
    </row>
    <row r="53" spans="1:7" x14ac:dyDescent="0.25">
      <c r="A53">
        <v>-130</v>
      </c>
      <c r="B53">
        <v>-29.67</v>
      </c>
      <c r="C53">
        <v>-115.5</v>
      </c>
      <c r="D53">
        <v>-29.77</v>
      </c>
      <c r="E53">
        <v>-116.96</v>
      </c>
      <c r="F53">
        <f>_10sept_0_all[[#This Row],[H_mag]]-26</f>
        <v>-55.67</v>
      </c>
      <c r="G53">
        <f>_10sept_0_all[[#This Row],[V_mag]]-26</f>
        <v>-55.769999999999996</v>
      </c>
    </row>
    <row r="54" spans="1:7" x14ac:dyDescent="0.25">
      <c r="A54">
        <v>-129</v>
      </c>
      <c r="B54">
        <v>-29.72</v>
      </c>
      <c r="C54">
        <v>-115.06</v>
      </c>
      <c r="D54">
        <v>-29.58</v>
      </c>
      <c r="E54">
        <v>-115.36</v>
      </c>
      <c r="F54">
        <f>_10sept_0_all[[#This Row],[H_mag]]-26</f>
        <v>-55.72</v>
      </c>
      <c r="G54">
        <f>_10sept_0_all[[#This Row],[V_mag]]-26</f>
        <v>-55.58</v>
      </c>
    </row>
    <row r="55" spans="1:7" x14ac:dyDescent="0.25">
      <c r="A55">
        <v>-128</v>
      </c>
      <c r="B55">
        <v>-29.2</v>
      </c>
      <c r="C55">
        <v>-113</v>
      </c>
      <c r="D55">
        <v>-29.1</v>
      </c>
      <c r="E55">
        <v>-111.86</v>
      </c>
      <c r="F55">
        <f>_10sept_0_all[[#This Row],[H_mag]]-26</f>
        <v>-55.2</v>
      </c>
      <c r="G55">
        <f>_10sept_0_all[[#This Row],[V_mag]]-26</f>
        <v>-55.1</v>
      </c>
    </row>
    <row r="56" spans="1:7" x14ac:dyDescent="0.25">
      <c r="A56">
        <v>-127</v>
      </c>
      <c r="B56">
        <v>-28.56</v>
      </c>
      <c r="C56">
        <v>-107.32</v>
      </c>
      <c r="D56">
        <v>-28.52</v>
      </c>
      <c r="E56">
        <v>-108.58</v>
      </c>
      <c r="F56">
        <f>_10sept_0_all[[#This Row],[H_mag]]-26</f>
        <v>-54.56</v>
      </c>
      <c r="G56">
        <f>_10sept_0_all[[#This Row],[V_mag]]-26</f>
        <v>-54.519999999999996</v>
      </c>
    </row>
    <row r="57" spans="1:7" x14ac:dyDescent="0.25">
      <c r="A57">
        <v>-126</v>
      </c>
      <c r="B57">
        <v>-27.93</v>
      </c>
      <c r="C57">
        <v>-100.36</v>
      </c>
      <c r="D57">
        <v>-27.85</v>
      </c>
      <c r="E57">
        <v>-101.34</v>
      </c>
      <c r="F57">
        <f>_10sept_0_all[[#This Row],[H_mag]]-26</f>
        <v>-53.93</v>
      </c>
      <c r="G57">
        <f>_10sept_0_all[[#This Row],[V_mag]]-26</f>
        <v>-53.85</v>
      </c>
    </row>
    <row r="58" spans="1:7" x14ac:dyDescent="0.25">
      <c r="A58">
        <v>-125</v>
      </c>
      <c r="B58">
        <v>-27.04</v>
      </c>
      <c r="C58">
        <v>-89.59</v>
      </c>
      <c r="D58">
        <v>-27.08</v>
      </c>
      <c r="E58">
        <v>-89.79</v>
      </c>
      <c r="F58">
        <f>_10sept_0_all[[#This Row],[H_mag]]-26</f>
        <v>-53.04</v>
      </c>
      <c r="G58">
        <f>_10sept_0_all[[#This Row],[V_mag]]-26</f>
        <v>-53.08</v>
      </c>
    </row>
    <row r="59" spans="1:7" x14ac:dyDescent="0.25">
      <c r="A59">
        <v>-124</v>
      </c>
      <c r="B59">
        <v>-26.43</v>
      </c>
      <c r="C59">
        <v>-74.86</v>
      </c>
      <c r="D59">
        <v>-26.43</v>
      </c>
      <c r="E59">
        <v>-74.42</v>
      </c>
      <c r="F59">
        <f>_10sept_0_all[[#This Row],[H_mag]]-26</f>
        <v>-52.43</v>
      </c>
      <c r="G59">
        <f>_10sept_0_all[[#This Row],[V_mag]]-26</f>
        <v>-52.43</v>
      </c>
    </row>
    <row r="60" spans="1:7" x14ac:dyDescent="0.25">
      <c r="A60">
        <v>-123</v>
      </c>
      <c r="B60">
        <v>-25.76</v>
      </c>
      <c r="C60">
        <v>-58.44</v>
      </c>
      <c r="D60">
        <v>-25.71</v>
      </c>
      <c r="E60">
        <v>-58.93</v>
      </c>
      <c r="F60">
        <f>_10sept_0_all[[#This Row],[H_mag]]-26</f>
        <v>-51.760000000000005</v>
      </c>
      <c r="G60">
        <f>_10sept_0_all[[#This Row],[V_mag]]-26</f>
        <v>-51.71</v>
      </c>
    </row>
    <row r="61" spans="1:7" x14ac:dyDescent="0.25">
      <c r="A61">
        <v>-122</v>
      </c>
      <c r="B61">
        <v>-25</v>
      </c>
      <c r="C61">
        <v>-40.82</v>
      </c>
      <c r="D61">
        <v>-24.87</v>
      </c>
      <c r="E61">
        <v>-41.6</v>
      </c>
      <c r="F61">
        <f>_10sept_0_all[[#This Row],[H_mag]]-26</f>
        <v>-51</v>
      </c>
      <c r="G61">
        <f>_10sept_0_all[[#This Row],[V_mag]]-26</f>
        <v>-50.870000000000005</v>
      </c>
    </row>
    <row r="62" spans="1:7" x14ac:dyDescent="0.25">
      <c r="A62">
        <v>-121</v>
      </c>
      <c r="B62">
        <v>-24.12</v>
      </c>
      <c r="C62">
        <v>-22.78</v>
      </c>
      <c r="D62">
        <v>-24.21</v>
      </c>
      <c r="E62">
        <v>-23.46</v>
      </c>
      <c r="F62">
        <f>_10sept_0_all[[#This Row],[H_mag]]-26</f>
        <v>-50.120000000000005</v>
      </c>
      <c r="G62">
        <f>_10sept_0_all[[#This Row],[V_mag]]-26</f>
        <v>-50.21</v>
      </c>
    </row>
    <row r="63" spans="1:7" x14ac:dyDescent="0.25">
      <c r="A63">
        <v>-120</v>
      </c>
      <c r="B63">
        <v>-23.28</v>
      </c>
      <c r="C63">
        <v>-6.19</v>
      </c>
      <c r="D63">
        <v>-23.31</v>
      </c>
      <c r="E63">
        <v>-6.48</v>
      </c>
      <c r="F63">
        <f>_10sept_0_all[[#This Row],[H_mag]]-26</f>
        <v>-49.28</v>
      </c>
      <c r="G63">
        <f>_10sept_0_all[[#This Row],[V_mag]]-26</f>
        <v>-49.31</v>
      </c>
    </row>
    <row r="64" spans="1:7" x14ac:dyDescent="0.25">
      <c r="A64">
        <v>-119</v>
      </c>
      <c r="B64">
        <v>-22.57</v>
      </c>
      <c r="C64">
        <v>10.41</v>
      </c>
      <c r="D64">
        <v>-22.59</v>
      </c>
      <c r="E64">
        <v>10.039999999999999</v>
      </c>
      <c r="F64">
        <f>_10sept_0_all[[#This Row],[H_mag]]-26</f>
        <v>-48.57</v>
      </c>
      <c r="G64">
        <f>_10sept_0_all[[#This Row],[V_mag]]-26</f>
        <v>-48.59</v>
      </c>
    </row>
    <row r="65" spans="1:7" x14ac:dyDescent="0.25">
      <c r="A65">
        <v>-118</v>
      </c>
      <c r="B65">
        <v>-21.99</v>
      </c>
      <c r="C65">
        <v>26.11</v>
      </c>
      <c r="D65">
        <v>-21.96</v>
      </c>
      <c r="E65">
        <v>26.45</v>
      </c>
      <c r="F65">
        <f>_10sept_0_all[[#This Row],[H_mag]]-26</f>
        <v>-47.989999999999995</v>
      </c>
      <c r="G65">
        <f>_10sept_0_all[[#This Row],[V_mag]]-26</f>
        <v>-47.96</v>
      </c>
    </row>
    <row r="66" spans="1:7" x14ac:dyDescent="0.25">
      <c r="A66">
        <v>-117</v>
      </c>
      <c r="B66">
        <v>-21.59</v>
      </c>
      <c r="C66">
        <v>42.71</v>
      </c>
      <c r="D66">
        <v>-21.59</v>
      </c>
      <c r="E66">
        <v>42.05</v>
      </c>
      <c r="F66">
        <f>_10sept_0_all[[#This Row],[H_mag]]-26</f>
        <v>-47.59</v>
      </c>
      <c r="G66">
        <f>_10sept_0_all[[#This Row],[V_mag]]-26</f>
        <v>-47.59</v>
      </c>
    </row>
    <row r="67" spans="1:7" x14ac:dyDescent="0.25">
      <c r="A67">
        <v>-116</v>
      </c>
      <c r="B67">
        <v>-21.44</v>
      </c>
      <c r="C67">
        <v>59.24</v>
      </c>
      <c r="D67">
        <v>-21.45</v>
      </c>
      <c r="E67">
        <v>58.83</v>
      </c>
      <c r="F67">
        <f>_10sept_0_all[[#This Row],[H_mag]]-26</f>
        <v>-47.44</v>
      </c>
      <c r="G67">
        <f>_10sept_0_all[[#This Row],[V_mag]]-26</f>
        <v>-47.45</v>
      </c>
    </row>
    <row r="68" spans="1:7" x14ac:dyDescent="0.25">
      <c r="A68">
        <v>-115</v>
      </c>
      <c r="B68">
        <v>-21.31</v>
      </c>
      <c r="C68">
        <v>76.540000000000006</v>
      </c>
      <c r="D68">
        <v>-21.33</v>
      </c>
      <c r="E68">
        <v>76.17</v>
      </c>
      <c r="F68">
        <f>_10sept_0_all[[#This Row],[H_mag]]-26</f>
        <v>-47.31</v>
      </c>
      <c r="G68">
        <f>_10sept_0_all[[#This Row],[V_mag]]-26</f>
        <v>-47.33</v>
      </c>
    </row>
    <row r="69" spans="1:7" x14ac:dyDescent="0.25">
      <c r="A69">
        <v>-114</v>
      </c>
      <c r="B69">
        <v>-21.2</v>
      </c>
      <c r="C69">
        <v>94.91</v>
      </c>
      <c r="D69">
        <v>-21.15</v>
      </c>
      <c r="E69">
        <v>95.11</v>
      </c>
      <c r="F69">
        <f>_10sept_0_all[[#This Row],[H_mag]]-26</f>
        <v>-47.2</v>
      </c>
      <c r="G69">
        <f>_10sept_0_all[[#This Row],[V_mag]]-26</f>
        <v>-47.15</v>
      </c>
    </row>
    <row r="70" spans="1:7" x14ac:dyDescent="0.25">
      <c r="A70">
        <v>-113</v>
      </c>
      <c r="B70">
        <v>-20.93</v>
      </c>
      <c r="C70">
        <v>112.26</v>
      </c>
      <c r="D70">
        <v>-20.99</v>
      </c>
      <c r="E70">
        <v>113.25</v>
      </c>
      <c r="F70">
        <f>_10sept_0_all[[#This Row],[H_mag]]-26</f>
        <v>-46.93</v>
      </c>
      <c r="G70">
        <f>_10sept_0_all[[#This Row],[V_mag]]-26</f>
        <v>-46.989999999999995</v>
      </c>
    </row>
    <row r="71" spans="1:7" x14ac:dyDescent="0.25">
      <c r="A71">
        <v>-112</v>
      </c>
      <c r="B71">
        <v>-20.66</v>
      </c>
      <c r="C71">
        <v>130.9</v>
      </c>
      <c r="D71">
        <v>-20.66</v>
      </c>
      <c r="E71">
        <v>131.09</v>
      </c>
      <c r="F71">
        <f>_10sept_0_all[[#This Row],[H_mag]]-26</f>
        <v>-46.66</v>
      </c>
      <c r="G71">
        <f>_10sept_0_all[[#This Row],[V_mag]]-26</f>
        <v>-46.66</v>
      </c>
    </row>
    <row r="72" spans="1:7" x14ac:dyDescent="0.25">
      <c r="A72">
        <v>-111</v>
      </c>
      <c r="B72">
        <v>-20.399999999999999</v>
      </c>
      <c r="C72">
        <v>148.13999999999999</v>
      </c>
      <c r="D72">
        <v>-20.37</v>
      </c>
      <c r="E72">
        <v>148.35</v>
      </c>
      <c r="F72">
        <f>_10sept_0_all[[#This Row],[H_mag]]-26</f>
        <v>-46.4</v>
      </c>
      <c r="G72">
        <f>_10sept_0_all[[#This Row],[V_mag]]-26</f>
        <v>-46.370000000000005</v>
      </c>
    </row>
    <row r="73" spans="1:7" x14ac:dyDescent="0.25">
      <c r="A73">
        <v>-110</v>
      </c>
      <c r="B73">
        <v>-20.16</v>
      </c>
      <c r="C73">
        <v>165.79</v>
      </c>
      <c r="D73">
        <v>-20.18</v>
      </c>
      <c r="E73">
        <v>166.08</v>
      </c>
      <c r="F73">
        <f>_10sept_0_all[[#This Row],[H_mag]]-26</f>
        <v>-46.16</v>
      </c>
      <c r="G73">
        <f>_10sept_0_all[[#This Row],[V_mag]]-26</f>
        <v>-46.18</v>
      </c>
    </row>
    <row r="74" spans="1:7" x14ac:dyDescent="0.25">
      <c r="A74">
        <v>-109</v>
      </c>
      <c r="B74">
        <v>-19.93</v>
      </c>
      <c r="C74">
        <v>-177.09</v>
      </c>
      <c r="D74">
        <v>-19.91</v>
      </c>
      <c r="E74">
        <v>-176.87</v>
      </c>
      <c r="F74">
        <f>_10sept_0_all[[#This Row],[H_mag]]-26</f>
        <v>-45.93</v>
      </c>
      <c r="G74">
        <f>_10sept_0_all[[#This Row],[V_mag]]-26</f>
        <v>-45.91</v>
      </c>
    </row>
    <row r="75" spans="1:7" x14ac:dyDescent="0.25">
      <c r="A75">
        <v>-108</v>
      </c>
      <c r="B75">
        <v>-19.84</v>
      </c>
      <c r="C75">
        <v>-159.85</v>
      </c>
      <c r="D75">
        <v>-19.850000000000001</v>
      </c>
      <c r="E75">
        <v>-160.36000000000001</v>
      </c>
      <c r="F75">
        <f>_10sept_0_all[[#This Row],[H_mag]]-26</f>
        <v>-45.84</v>
      </c>
      <c r="G75">
        <f>_10sept_0_all[[#This Row],[V_mag]]-26</f>
        <v>-45.85</v>
      </c>
    </row>
    <row r="76" spans="1:7" x14ac:dyDescent="0.25">
      <c r="A76">
        <v>-107</v>
      </c>
      <c r="B76">
        <v>-19.88</v>
      </c>
      <c r="C76">
        <v>-144.07</v>
      </c>
      <c r="D76">
        <v>-19.899999999999999</v>
      </c>
      <c r="E76">
        <v>-144.83000000000001</v>
      </c>
      <c r="F76">
        <f>_10sept_0_all[[#This Row],[H_mag]]-26</f>
        <v>-45.879999999999995</v>
      </c>
      <c r="G76">
        <f>_10sept_0_all[[#This Row],[V_mag]]-26</f>
        <v>-45.9</v>
      </c>
    </row>
    <row r="77" spans="1:7" x14ac:dyDescent="0.25">
      <c r="A77">
        <v>-106</v>
      </c>
      <c r="B77">
        <v>-19.95</v>
      </c>
      <c r="C77">
        <v>-127.38</v>
      </c>
      <c r="D77">
        <v>-19.97</v>
      </c>
      <c r="E77">
        <v>-127.47</v>
      </c>
      <c r="F77">
        <f>_10sept_0_all[[#This Row],[H_mag]]-26</f>
        <v>-45.95</v>
      </c>
      <c r="G77">
        <f>_10sept_0_all[[#This Row],[V_mag]]-26</f>
        <v>-45.97</v>
      </c>
    </row>
    <row r="78" spans="1:7" x14ac:dyDescent="0.25">
      <c r="A78">
        <v>-105</v>
      </c>
      <c r="B78">
        <v>-20.190000000000001</v>
      </c>
      <c r="C78">
        <v>-109.55</v>
      </c>
      <c r="D78">
        <v>-20.170000000000002</v>
      </c>
      <c r="E78">
        <v>-109.34</v>
      </c>
      <c r="F78">
        <f>_10sept_0_all[[#This Row],[H_mag]]-26</f>
        <v>-46.19</v>
      </c>
      <c r="G78">
        <f>_10sept_0_all[[#This Row],[V_mag]]-26</f>
        <v>-46.17</v>
      </c>
    </row>
    <row r="79" spans="1:7" x14ac:dyDescent="0.25">
      <c r="A79">
        <v>-104</v>
      </c>
      <c r="B79">
        <v>-20.329999999999998</v>
      </c>
      <c r="C79">
        <v>-90.74</v>
      </c>
      <c r="D79">
        <v>-20.41</v>
      </c>
      <c r="E79">
        <v>-91.19</v>
      </c>
      <c r="F79">
        <f>_10sept_0_all[[#This Row],[H_mag]]-26</f>
        <v>-46.33</v>
      </c>
      <c r="G79">
        <f>_10sept_0_all[[#This Row],[V_mag]]-26</f>
        <v>-46.41</v>
      </c>
    </row>
    <row r="80" spans="1:7" x14ac:dyDescent="0.25">
      <c r="A80">
        <v>-103</v>
      </c>
      <c r="B80">
        <v>-20.55</v>
      </c>
      <c r="C80">
        <v>-72.48</v>
      </c>
      <c r="D80">
        <v>-20.55</v>
      </c>
      <c r="E80">
        <v>-71.989999999999995</v>
      </c>
      <c r="F80">
        <f>_10sept_0_all[[#This Row],[H_mag]]-26</f>
        <v>-46.55</v>
      </c>
      <c r="G80">
        <f>_10sept_0_all[[#This Row],[V_mag]]-26</f>
        <v>-46.55</v>
      </c>
    </row>
    <row r="81" spans="1:7" x14ac:dyDescent="0.25">
      <c r="A81">
        <v>-102</v>
      </c>
      <c r="B81">
        <v>-20.7</v>
      </c>
      <c r="C81">
        <v>-52.09</v>
      </c>
      <c r="D81">
        <v>-20.69</v>
      </c>
      <c r="E81">
        <v>-52.34</v>
      </c>
      <c r="F81">
        <f>_10sept_0_all[[#This Row],[H_mag]]-26</f>
        <v>-46.7</v>
      </c>
      <c r="G81">
        <f>_10sept_0_all[[#This Row],[V_mag]]-26</f>
        <v>-46.69</v>
      </c>
    </row>
    <row r="82" spans="1:7" x14ac:dyDescent="0.25">
      <c r="A82">
        <v>-101</v>
      </c>
      <c r="B82">
        <v>-20.78</v>
      </c>
      <c r="C82">
        <v>-32.74</v>
      </c>
      <c r="D82">
        <v>-20.73</v>
      </c>
      <c r="E82">
        <v>-33.380000000000003</v>
      </c>
      <c r="F82">
        <f>_10sept_0_all[[#This Row],[H_mag]]-26</f>
        <v>-46.78</v>
      </c>
      <c r="G82">
        <f>_10sept_0_all[[#This Row],[V_mag]]-26</f>
        <v>-46.730000000000004</v>
      </c>
    </row>
    <row r="83" spans="1:7" x14ac:dyDescent="0.25">
      <c r="A83">
        <v>-100</v>
      </c>
      <c r="B83">
        <v>-20.67</v>
      </c>
      <c r="C83">
        <v>-13.42</v>
      </c>
      <c r="D83">
        <v>-20.69</v>
      </c>
      <c r="E83">
        <v>-14.05</v>
      </c>
      <c r="F83">
        <f>_10sept_0_all[[#This Row],[H_mag]]-26</f>
        <v>-46.67</v>
      </c>
      <c r="G83">
        <f>_10sept_0_all[[#This Row],[V_mag]]-26</f>
        <v>-46.69</v>
      </c>
    </row>
    <row r="84" spans="1:7" x14ac:dyDescent="0.25">
      <c r="A84">
        <v>-99</v>
      </c>
      <c r="B84">
        <v>-20.61</v>
      </c>
      <c r="C84">
        <v>5.22</v>
      </c>
      <c r="D84">
        <v>-20.62</v>
      </c>
      <c r="E84">
        <v>4.75</v>
      </c>
      <c r="F84">
        <f>_10sept_0_all[[#This Row],[H_mag]]-26</f>
        <v>-46.61</v>
      </c>
      <c r="G84">
        <f>_10sept_0_all[[#This Row],[V_mag]]-26</f>
        <v>-46.620000000000005</v>
      </c>
    </row>
    <row r="85" spans="1:7" x14ac:dyDescent="0.25">
      <c r="A85">
        <v>-98</v>
      </c>
      <c r="B85">
        <v>-20.48</v>
      </c>
      <c r="C85">
        <v>23.44</v>
      </c>
      <c r="D85">
        <v>-20.47</v>
      </c>
      <c r="E85">
        <v>23.43</v>
      </c>
      <c r="F85">
        <f>_10sept_0_all[[#This Row],[H_mag]]-26</f>
        <v>-46.480000000000004</v>
      </c>
      <c r="G85">
        <f>_10sept_0_all[[#This Row],[V_mag]]-26</f>
        <v>-46.47</v>
      </c>
    </row>
    <row r="86" spans="1:7" x14ac:dyDescent="0.25">
      <c r="A86">
        <v>-97</v>
      </c>
      <c r="B86">
        <v>-20.49</v>
      </c>
      <c r="C86">
        <v>41.55</v>
      </c>
      <c r="D86">
        <v>-20.51</v>
      </c>
      <c r="E86">
        <v>41.34</v>
      </c>
      <c r="F86">
        <f>_10sept_0_all[[#This Row],[H_mag]]-26</f>
        <v>-46.489999999999995</v>
      </c>
      <c r="G86">
        <f>_10sept_0_all[[#This Row],[V_mag]]-26</f>
        <v>-46.510000000000005</v>
      </c>
    </row>
    <row r="87" spans="1:7" x14ac:dyDescent="0.25">
      <c r="A87">
        <v>-96</v>
      </c>
      <c r="B87">
        <v>-20.6</v>
      </c>
      <c r="C87">
        <v>59.21</v>
      </c>
      <c r="D87">
        <v>-20.58</v>
      </c>
      <c r="E87">
        <v>59.66</v>
      </c>
      <c r="F87">
        <f>_10sept_0_all[[#This Row],[H_mag]]-26</f>
        <v>-46.6</v>
      </c>
      <c r="G87">
        <f>_10sept_0_all[[#This Row],[V_mag]]-26</f>
        <v>-46.58</v>
      </c>
    </row>
    <row r="88" spans="1:7" x14ac:dyDescent="0.25">
      <c r="A88">
        <v>-95</v>
      </c>
      <c r="B88">
        <v>-20.64</v>
      </c>
      <c r="C88">
        <v>77.34</v>
      </c>
      <c r="D88">
        <v>-20.7</v>
      </c>
      <c r="E88">
        <v>76.760000000000005</v>
      </c>
      <c r="F88">
        <f>_10sept_0_all[[#This Row],[H_mag]]-26</f>
        <v>-46.64</v>
      </c>
      <c r="G88">
        <f>_10sept_0_all[[#This Row],[V_mag]]-26</f>
        <v>-46.7</v>
      </c>
    </row>
    <row r="89" spans="1:7" x14ac:dyDescent="0.25">
      <c r="A89">
        <v>-94</v>
      </c>
      <c r="B89">
        <v>-20.76</v>
      </c>
      <c r="C89">
        <v>96.05</v>
      </c>
      <c r="D89">
        <v>-20.75</v>
      </c>
      <c r="E89">
        <v>95.76</v>
      </c>
      <c r="F89">
        <f>_10sept_0_all[[#This Row],[H_mag]]-26</f>
        <v>-46.760000000000005</v>
      </c>
      <c r="G89">
        <f>_10sept_0_all[[#This Row],[V_mag]]-26</f>
        <v>-46.75</v>
      </c>
    </row>
    <row r="90" spans="1:7" x14ac:dyDescent="0.25">
      <c r="A90">
        <v>-93</v>
      </c>
      <c r="B90">
        <v>-20.8</v>
      </c>
      <c r="C90">
        <v>115.13</v>
      </c>
      <c r="D90">
        <v>-20.79</v>
      </c>
      <c r="E90">
        <v>114.99</v>
      </c>
      <c r="F90">
        <f>_10sept_0_all[[#This Row],[H_mag]]-26</f>
        <v>-46.8</v>
      </c>
      <c r="G90">
        <f>_10sept_0_all[[#This Row],[V_mag]]-26</f>
        <v>-46.79</v>
      </c>
    </row>
    <row r="91" spans="1:7" x14ac:dyDescent="0.25">
      <c r="A91">
        <v>-92</v>
      </c>
      <c r="B91">
        <v>-20.8</v>
      </c>
      <c r="C91">
        <v>134.76</v>
      </c>
      <c r="D91">
        <v>-20.81</v>
      </c>
      <c r="E91">
        <v>133.94999999999999</v>
      </c>
      <c r="F91">
        <f>_10sept_0_all[[#This Row],[H_mag]]-26</f>
        <v>-46.8</v>
      </c>
      <c r="G91">
        <f>_10sept_0_all[[#This Row],[V_mag]]-26</f>
        <v>-46.81</v>
      </c>
    </row>
    <row r="92" spans="1:7" x14ac:dyDescent="0.25">
      <c r="A92">
        <v>-91</v>
      </c>
      <c r="B92">
        <v>-20.85</v>
      </c>
      <c r="C92">
        <v>153.87</v>
      </c>
      <c r="D92">
        <v>-20.83</v>
      </c>
      <c r="E92">
        <v>152.72999999999999</v>
      </c>
      <c r="F92">
        <f>_10sept_0_all[[#This Row],[H_mag]]-26</f>
        <v>-46.85</v>
      </c>
      <c r="G92">
        <f>_10sept_0_all[[#This Row],[V_mag]]-26</f>
        <v>-46.83</v>
      </c>
    </row>
    <row r="93" spans="1:7" x14ac:dyDescent="0.25">
      <c r="A93">
        <v>-90</v>
      </c>
      <c r="B93">
        <v>-20.86</v>
      </c>
      <c r="C93">
        <v>175.01</v>
      </c>
      <c r="D93">
        <v>-20.86</v>
      </c>
      <c r="E93">
        <v>173.45</v>
      </c>
      <c r="F93">
        <f>_10sept_0_all[[#This Row],[H_mag]]-26</f>
        <v>-46.86</v>
      </c>
      <c r="G93">
        <f>_10sept_0_all[[#This Row],[V_mag]]-26</f>
        <v>-46.86</v>
      </c>
    </row>
    <row r="94" spans="1:7" x14ac:dyDescent="0.25">
      <c r="A94">
        <v>-89</v>
      </c>
      <c r="B94">
        <v>-20.8</v>
      </c>
      <c r="C94">
        <v>-165.15</v>
      </c>
      <c r="D94">
        <v>-20.74</v>
      </c>
      <c r="E94">
        <v>-165.86</v>
      </c>
      <c r="F94">
        <f>_10sept_0_all[[#This Row],[H_mag]]-26</f>
        <v>-46.8</v>
      </c>
      <c r="G94">
        <f>_10sept_0_all[[#This Row],[V_mag]]-26</f>
        <v>-46.739999999999995</v>
      </c>
    </row>
    <row r="95" spans="1:7" x14ac:dyDescent="0.25">
      <c r="A95">
        <v>-88</v>
      </c>
      <c r="B95">
        <v>-20.48</v>
      </c>
      <c r="C95">
        <v>-143.38</v>
      </c>
      <c r="D95">
        <v>-20.45</v>
      </c>
      <c r="E95">
        <v>-144.16</v>
      </c>
      <c r="F95">
        <f>_10sept_0_all[[#This Row],[H_mag]]-26</f>
        <v>-46.480000000000004</v>
      </c>
      <c r="G95">
        <f>_10sept_0_all[[#This Row],[V_mag]]-26</f>
        <v>-46.45</v>
      </c>
    </row>
    <row r="96" spans="1:7" x14ac:dyDescent="0.25">
      <c r="A96">
        <v>-87</v>
      </c>
      <c r="B96">
        <v>-20.02</v>
      </c>
      <c r="C96">
        <v>-124.02</v>
      </c>
      <c r="D96">
        <v>-19.98</v>
      </c>
      <c r="E96">
        <v>-124.34</v>
      </c>
      <c r="F96">
        <f>_10sept_0_all[[#This Row],[H_mag]]-26</f>
        <v>-46.019999999999996</v>
      </c>
      <c r="G96">
        <f>_10sept_0_all[[#This Row],[V_mag]]-26</f>
        <v>-45.980000000000004</v>
      </c>
    </row>
    <row r="97" spans="1:7" x14ac:dyDescent="0.25">
      <c r="A97">
        <v>-86</v>
      </c>
      <c r="B97">
        <v>-19.27</v>
      </c>
      <c r="C97">
        <v>-103.65</v>
      </c>
      <c r="D97">
        <v>-19.29</v>
      </c>
      <c r="E97">
        <v>-103.76</v>
      </c>
      <c r="F97">
        <f>_10sept_0_all[[#This Row],[H_mag]]-26</f>
        <v>-45.269999999999996</v>
      </c>
      <c r="G97">
        <f>_10sept_0_all[[#This Row],[V_mag]]-26</f>
        <v>-45.29</v>
      </c>
    </row>
    <row r="98" spans="1:7" x14ac:dyDescent="0.25">
      <c r="A98">
        <v>-85</v>
      </c>
      <c r="B98">
        <v>-18.46</v>
      </c>
      <c r="C98">
        <v>-85.48</v>
      </c>
      <c r="D98">
        <v>-18.47</v>
      </c>
      <c r="E98">
        <v>-85.69</v>
      </c>
      <c r="F98">
        <f>_10sept_0_all[[#This Row],[H_mag]]-26</f>
        <v>-44.46</v>
      </c>
      <c r="G98">
        <f>_10sept_0_all[[#This Row],[V_mag]]-26</f>
        <v>-44.47</v>
      </c>
    </row>
    <row r="99" spans="1:7" x14ac:dyDescent="0.25">
      <c r="A99">
        <v>-84</v>
      </c>
      <c r="B99">
        <v>-17.68</v>
      </c>
      <c r="C99">
        <v>-67.849999999999994</v>
      </c>
      <c r="D99">
        <v>-17.7</v>
      </c>
      <c r="E99">
        <v>-68.69</v>
      </c>
      <c r="F99">
        <f>_10sept_0_all[[#This Row],[H_mag]]-26</f>
        <v>-43.68</v>
      </c>
      <c r="G99">
        <f>_10sept_0_all[[#This Row],[V_mag]]-26</f>
        <v>-43.7</v>
      </c>
    </row>
    <row r="100" spans="1:7" x14ac:dyDescent="0.25">
      <c r="A100">
        <v>-83</v>
      </c>
      <c r="B100">
        <v>-16.93</v>
      </c>
      <c r="C100">
        <v>-52.31</v>
      </c>
      <c r="D100">
        <v>-16.93</v>
      </c>
      <c r="E100">
        <v>-52.34</v>
      </c>
      <c r="F100">
        <f>_10sept_0_all[[#This Row],[H_mag]]-26</f>
        <v>-42.93</v>
      </c>
      <c r="G100">
        <f>_10sept_0_all[[#This Row],[V_mag]]-26</f>
        <v>-42.93</v>
      </c>
    </row>
    <row r="101" spans="1:7" x14ac:dyDescent="0.25">
      <c r="A101">
        <v>-82</v>
      </c>
      <c r="B101">
        <v>-16.22</v>
      </c>
      <c r="C101">
        <v>-35.81</v>
      </c>
      <c r="D101">
        <v>-16.23</v>
      </c>
      <c r="E101">
        <v>-36.01</v>
      </c>
      <c r="F101">
        <f>_10sept_0_all[[#This Row],[H_mag]]-26</f>
        <v>-42.22</v>
      </c>
      <c r="G101">
        <f>_10sept_0_all[[#This Row],[V_mag]]-26</f>
        <v>-42.230000000000004</v>
      </c>
    </row>
    <row r="102" spans="1:7" x14ac:dyDescent="0.25">
      <c r="A102">
        <v>-81</v>
      </c>
      <c r="B102">
        <v>-15.57</v>
      </c>
      <c r="C102">
        <v>-19.66</v>
      </c>
      <c r="D102">
        <v>-15.55</v>
      </c>
      <c r="E102">
        <v>-19.97</v>
      </c>
      <c r="F102">
        <f>_10sept_0_all[[#This Row],[H_mag]]-26</f>
        <v>-41.57</v>
      </c>
      <c r="G102">
        <f>_10sept_0_all[[#This Row],[V_mag]]-26</f>
        <v>-41.55</v>
      </c>
    </row>
    <row r="103" spans="1:7" x14ac:dyDescent="0.25">
      <c r="A103">
        <v>-80</v>
      </c>
      <c r="B103">
        <v>-14.92</v>
      </c>
      <c r="C103">
        <v>-4.78</v>
      </c>
      <c r="D103">
        <v>-14.93</v>
      </c>
      <c r="E103">
        <v>-4.54</v>
      </c>
      <c r="F103">
        <f>_10sept_0_all[[#This Row],[H_mag]]-26</f>
        <v>-40.92</v>
      </c>
      <c r="G103">
        <f>_10sept_0_all[[#This Row],[V_mag]]-26</f>
        <v>-40.93</v>
      </c>
    </row>
    <row r="104" spans="1:7" x14ac:dyDescent="0.25">
      <c r="A104">
        <v>-79</v>
      </c>
      <c r="B104">
        <v>-14.31</v>
      </c>
      <c r="C104">
        <v>10.210000000000001</v>
      </c>
      <c r="D104">
        <v>-14.33</v>
      </c>
      <c r="E104">
        <v>9.68</v>
      </c>
      <c r="F104">
        <f>_10sept_0_all[[#This Row],[H_mag]]-26</f>
        <v>-40.31</v>
      </c>
      <c r="G104">
        <f>_10sept_0_all[[#This Row],[V_mag]]-26</f>
        <v>-40.33</v>
      </c>
    </row>
    <row r="105" spans="1:7" x14ac:dyDescent="0.25">
      <c r="A105">
        <v>-78</v>
      </c>
      <c r="B105">
        <v>-13.75</v>
      </c>
      <c r="C105">
        <v>24</v>
      </c>
      <c r="D105">
        <v>-13.74</v>
      </c>
      <c r="E105">
        <v>23.73</v>
      </c>
      <c r="F105">
        <f>_10sept_0_all[[#This Row],[H_mag]]-26</f>
        <v>-39.75</v>
      </c>
      <c r="G105">
        <f>_10sept_0_all[[#This Row],[V_mag]]-26</f>
        <v>-39.74</v>
      </c>
    </row>
    <row r="106" spans="1:7" x14ac:dyDescent="0.25">
      <c r="A106">
        <v>-77</v>
      </c>
      <c r="B106">
        <v>-13.21</v>
      </c>
      <c r="C106">
        <v>38.58</v>
      </c>
      <c r="D106">
        <v>-13.21</v>
      </c>
      <c r="E106">
        <v>38.700000000000003</v>
      </c>
      <c r="F106">
        <f>_10sept_0_all[[#This Row],[H_mag]]-26</f>
        <v>-39.21</v>
      </c>
      <c r="G106">
        <f>_10sept_0_all[[#This Row],[V_mag]]-26</f>
        <v>-39.21</v>
      </c>
    </row>
    <row r="107" spans="1:7" x14ac:dyDescent="0.25">
      <c r="A107">
        <v>-76</v>
      </c>
      <c r="B107">
        <v>-12.73</v>
      </c>
      <c r="C107">
        <v>51.85</v>
      </c>
      <c r="D107">
        <v>-12.73</v>
      </c>
      <c r="E107">
        <v>51.75</v>
      </c>
      <c r="F107">
        <f>_10sept_0_all[[#This Row],[H_mag]]-26</f>
        <v>-38.730000000000004</v>
      </c>
      <c r="G107">
        <f>_10sept_0_all[[#This Row],[V_mag]]-26</f>
        <v>-38.730000000000004</v>
      </c>
    </row>
    <row r="108" spans="1:7" x14ac:dyDescent="0.25">
      <c r="A108">
        <v>-75</v>
      </c>
      <c r="B108">
        <v>-12.25</v>
      </c>
      <c r="C108">
        <v>66.72</v>
      </c>
      <c r="D108">
        <v>-12.25</v>
      </c>
      <c r="E108">
        <v>66.63</v>
      </c>
      <c r="F108">
        <f>_10sept_0_all[[#This Row],[H_mag]]-26</f>
        <v>-38.25</v>
      </c>
      <c r="G108">
        <f>_10sept_0_all[[#This Row],[V_mag]]-26</f>
        <v>-38.25</v>
      </c>
    </row>
    <row r="109" spans="1:7" x14ac:dyDescent="0.25">
      <c r="A109">
        <v>-74</v>
      </c>
      <c r="B109">
        <v>-11.79</v>
      </c>
      <c r="C109">
        <v>81.099999999999994</v>
      </c>
      <c r="D109">
        <v>-11.8</v>
      </c>
      <c r="E109">
        <v>80.72</v>
      </c>
      <c r="F109">
        <f>_10sept_0_all[[#This Row],[H_mag]]-26</f>
        <v>-37.79</v>
      </c>
      <c r="G109">
        <f>_10sept_0_all[[#This Row],[V_mag]]-26</f>
        <v>-37.799999999999997</v>
      </c>
    </row>
    <row r="110" spans="1:7" x14ac:dyDescent="0.25">
      <c r="A110">
        <v>-73</v>
      </c>
      <c r="B110">
        <v>-11.28</v>
      </c>
      <c r="C110">
        <v>96.06</v>
      </c>
      <c r="D110">
        <v>-11.27</v>
      </c>
      <c r="E110">
        <v>95.36</v>
      </c>
      <c r="F110">
        <f>_10sept_0_all[[#This Row],[H_mag]]-26</f>
        <v>-37.28</v>
      </c>
      <c r="G110">
        <f>_10sept_0_all[[#This Row],[V_mag]]-26</f>
        <v>-37.269999999999996</v>
      </c>
    </row>
    <row r="111" spans="1:7" x14ac:dyDescent="0.25">
      <c r="A111">
        <v>-72</v>
      </c>
      <c r="B111">
        <v>-10.76</v>
      </c>
      <c r="C111">
        <v>109.46</v>
      </c>
      <c r="D111">
        <v>-10.77</v>
      </c>
      <c r="E111">
        <v>109.35</v>
      </c>
      <c r="F111">
        <f>_10sept_0_all[[#This Row],[H_mag]]-26</f>
        <v>-36.76</v>
      </c>
      <c r="G111">
        <f>_10sept_0_all[[#This Row],[V_mag]]-26</f>
        <v>-36.769999999999996</v>
      </c>
    </row>
    <row r="112" spans="1:7" x14ac:dyDescent="0.25">
      <c r="A112">
        <v>-71</v>
      </c>
      <c r="B112">
        <v>-10.26</v>
      </c>
      <c r="C112">
        <v>123.26</v>
      </c>
      <c r="D112">
        <v>-10.24</v>
      </c>
      <c r="E112">
        <v>122.87</v>
      </c>
      <c r="F112">
        <f>_10sept_0_all[[#This Row],[H_mag]]-26</f>
        <v>-36.26</v>
      </c>
      <c r="G112">
        <f>_10sept_0_all[[#This Row],[V_mag]]-26</f>
        <v>-36.24</v>
      </c>
    </row>
    <row r="113" spans="1:7" x14ac:dyDescent="0.25">
      <c r="A113">
        <v>-70</v>
      </c>
      <c r="B113">
        <v>-9.76</v>
      </c>
      <c r="C113">
        <v>137.58000000000001</v>
      </c>
      <c r="D113">
        <v>-9.74</v>
      </c>
      <c r="E113">
        <v>136.97999999999999</v>
      </c>
      <c r="F113">
        <f>_10sept_0_all[[#This Row],[H_mag]]-26</f>
        <v>-35.76</v>
      </c>
      <c r="G113">
        <f>_10sept_0_all[[#This Row],[V_mag]]-26</f>
        <v>-35.74</v>
      </c>
    </row>
    <row r="114" spans="1:7" x14ac:dyDescent="0.25">
      <c r="A114">
        <v>-69</v>
      </c>
      <c r="B114">
        <v>-9.24</v>
      </c>
      <c r="C114">
        <v>151.27000000000001</v>
      </c>
      <c r="D114">
        <v>-9.23</v>
      </c>
      <c r="E114">
        <v>150.19999999999999</v>
      </c>
      <c r="F114">
        <f>_10sept_0_all[[#This Row],[H_mag]]-26</f>
        <v>-35.24</v>
      </c>
      <c r="G114">
        <f>_10sept_0_all[[#This Row],[V_mag]]-26</f>
        <v>-35.230000000000004</v>
      </c>
    </row>
    <row r="115" spans="1:7" x14ac:dyDescent="0.25">
      <c r="A115">
        <v>-68</v>
      </c>
      <c r="B115">
        <v>-8.75</v>
      </c>
      <c r="C115">
        <v>164.32</v>
      </c>
      <c r="D115">
        <v>-8.73</v>
      </c>
      <c r="E115">
        <v>163.65</v>
      </c>
      <c r="F115">
        <f>_10sept_0_all[[#This Row],[H_mag]]-26</f>
        <v>-34.75</v>
      </c>
      <c r="G115">
        <f>_10sept_0_all[[#This Row],[V_mag]]-26</f>
        <v>-34.730000000000004</v>
      </c>
    </row>
    <row r="116" spans="1:7" x14ac:dyDescent="0.25">
      <c r="A116">
        <v>-67</v>
      </c>
      <c r="B116">
        <v>-8.27</v>
      </c>
      <c r="C116">
        <v>177.49</v>
      </c>
      <c r="D116">
        <v>-8.26</v>
      </c>
      <c r="E116">
        <v>175.99</v>
      </c>
      <c r="F116">
        <f>_10sept_0_all[[#This Row],[H_mag]]-26</f>
        <v>-34.269999999999996</v>
      </c>
      <c r="G116">
        <f>_10sept_0_all[[#This Row],[V_mag]]-26</f>
        <v>-34.26</v>
      </c>
    </row>
    <row r="117" spans="1:7" x14ac:dyDescent="0.25">
      <c r="A117">
        <v>-66</v>
      </c>
      <c r="B117">
        <v>-7.8</v>
      </c>
      <c r="C117">
        <v>-169.48</v>
      </c>
      <c r="D117">
        <v>-7.77</v>
      </c>
      <c r="E117">
        <v>-170.65</v>
      </c>
      <c r="F117">
        <f>_10sept_0_all[[#This Row],[H_mag]]-26</f>
        <v>-33.799999999999997</v>
      </c>
      <c r="G117">
        <f>_10sept_0_all[[#This Row],[V_mag]]-26</f>
        <v>-33.769999999999996</v>
      </c>
    </row>
    <row r="118" spans="1:7" x14ac:dyDescent="0.25">
      <c r="A118">
        <v>-65</v>
      </c>
      <c r="B118">
        <v>-7.33</v>
      </c>
      <c r="C118">
        <v>-157.43</v>
      </c>
      <c r="D118">
        <v>-7.31</v>
      </c>
      <c r="E118">
        <v>-158.47999999999999</v>
      </c>
      <c r="F118">
        <f>_10sept_0_all[[#This Row],[H_mag]]-26</f>
        <v>-33.33</v>
      </c>
      <c r="G118">
        <f>_10sept_0_all[[#This Row],[V_mag]]-26</f>
        <v>-33.31</v>
      </c>
    </row>
    <row r="119" spans="1:7" x14ac:dyDescent="0.25">
      <c r="A119">
        <v>-64</v>
      </c>
      <c r="B119">
        <v>-6.86</v>
      </c>
      <c r="C119">
        <v>-144.86000000000001</v>
      </c>
      <c r="D119">
        <v>-6.86</v>
      </c>
      <c r="E119">
        <v>-145.99</v>
      </c>
      <c r="F119">
        <f>_10sept_0_all[[#This Row],[H_mag]]-26</f>
        <v>-32.86</v>
      </c>
      <c r="G119">
        <f>_10sept_0_all[[#This Row],[V_mag]]-26</f>
        <v>-32.86</v>
      </c>
    </row>
    <row r="120" spans="1:7" x14ac:dyDescent="0.25">
      <c r="A120">
        <v>-63</v>
      </c>
      <c r="B120">
        <v>-6.42</v>
      </c>
      <c r="C120">
        <v>-133.29</v>
      </c>
      <c r="D120">
        <v>-6.42</v>
      </c>
      <c r="E120">
        <v>-133.72</v>
      </c>
      <c r="F120">
        <f>_10sept_0_all[[#This Row],[H_mag]]-26</f>
        <v>-32.42</v>
      </c>
      <c r="G120">
        <f>_10sept_0_all[[#This Row],[V_mag]]-26</f>
        <v>-32.42</v>
      </c>
    </row>
    <row r="121" spans="1:7" x14ac:dyDescent="0.25">
      <c r="A121">
        <v>-62</v>
      </c>
      <c r="B121">
        <v>-5.99</v>
      </c>
      <c r="C121">
        <v>-121.29</v>
      </c>
      <c r="D121">
        <v>-6</v>
      </c>
      <c r="E121">
        <v>-121.61</v>
      </c>
      <c r="F121">
        <f>_10sept_0_all[[#This Row],[H_mag]]-26</f>
        <v>-31.990000000000002</v>
      </c>
      <c r="G121">
        <f>_10sept_0_all[[#This Row],[V_mag]]-26</f>
        <v>-32</v>
      </c>
    </row>
    <row r="122" spans="1:7" x14ac:dyDescent="0.25">
      <c r="A122">
        <v>-61</v>
      </c>
      <c r="B122">
        <v>-5.61</v>
      </c>
      <c r="C122">
        <v>-109.86</v>
      </c>
      <c r="D122">
        <v>-5.61</v>
      </c>
      <c r="E122">
        <v>-109.68</v>
      </c>
      <c r="F122">
        <f>_10sept_0_all[[#This Row],[H_mag]]-26</f>
        <v>-31.61</v>
      </c>
      <c r="G122">
        <f>_10sept_0_all[[#This Row],[V_mag]]-26</f>
        <v>-31.61</v>
      </c>
    </row>
    <row r="123" spans="1:7" x14ac:dyDescent="0.25">
      <c r="A123">
        <v>-60</v>
      </c>
      <c r="B123">
        <v>-5.25</v>
      </c>
      <c r="C123">
        <v>-98.09</v>
      </c>
      <c r="D123">
        <v>-5.25</v>
      </c>
      <c r="E123">
        <v>-97.8</v>
      </c>
      <c r="F123">
        <f>_10sept_0_all[[#This Row],[H_mag]]-26</f>
        <v>-31.25</v>
      </c>
      <c r="G123">
        <f>_10sept_0_all[[#This Row],[V_mag]]-26</f>
        <v>-31.25</v>
      </c>
    </row>
    <row r="124" spans="1:7" x14ac:dyDescent="0.25">
      <c r="A124">
        <v>-59</v>
      </c>
      <c r="B124">
        <v>-4.9000000000000004</v>
      </c>
      <c r="C124">
        <v>-87.03</v>
      </c>
      <c r="D124">
        <v>-4.9000000000000004</v>
      </c>
      <c r="E124">
        <v>-86.96</v>
      </c>
      <c r="F124">
        <f>_10sept_0_all[[#This Row],[H_mag]]-26</f>
        <v>-30.9</v>
      </c>
      <c r="G124">
        <f>_10sept_0_all[[#This Row],[V_mag]]-26</f>
        <v>-30.9</v>
      </c>
    </row>
    <row r="125" spans="1:7" x14ac:dyDescent="0.25">
      <c r="A125">
        <v>-58</v>
      </c>
      <c r="B125">
        <v>-4.55</v>
      </c>
      <c r="C125">
        <v>-75.349999999999994</v>
      </c>
      <c r="D125">
        <v>-4.54</v>
      </c>
      <c r="E125">
        <v>-75.17</v>
      </c>
      <c r="F125">
        <f>_10sept_0_all[[#This Row],[H_mag]]-26</f>
        <v>-30.55</v>
      </c>
      <c r="G125">
        <f>_10sept_0_all[[#This Row],[V_mag]]-26</f>
        <v>-30.54</v>
      </c>
    </row>
    <row r="126" spans="1:7" x14ac:dyDescent="0.25">
      <c r="A126">
        <v>-57</v>
      </c>
      <c r="B126">
        <v>-4.1900000000000004</v>
      </c>
      <c r="C126">
        <v>-63.13</v>
      </c>
      <c r="D126">
        <v>-4.17</v>
      </c>
      <c r="E126">
        <v>-62.85</v>
      </c>
      <c r="F126">
        <f>_10sept_0_all[[#This Row],[H_mag]]-26</f>
        <v>-30.19</v>
      </c>
      <c r="G126">
        <f>_10sept_0_all[[#This Row],[V_mag]]-26</f>
        <v>-30.17</v>
      </c>
    </row>
    <row r="127" spans="1:7" x14ac:dyDescent="0.25">
      <c r="A127">
        <v>-56</v>
      </c>
      <c r="B127">
        <v>-3.8</v>
      </c>
      <c r="C127">
        <v>-51.7</v>
      </c>
      <c r="D127">
        <v>-3.79</v>
      </c>
      <c r="E127">
        <v>-52.22</v>
      </c>
      <c r="F127">
        <f>_10sept_0_all[[#This Row],[H_mag]]-26</f>
        <v>-29.8</v>
      </c>
      <c r="G127">
        <f>_10sept_0_all[[#This Row],[V_mag]]-26</f>
        <v>-29.79</v>
      </c>
    </row>
    <row r="128" spans="1:7" x14ac:dyDescent="0.25">
      <c r="A128">
        <v>-55</v>
      </c>
      <c r="B128">
        <v>-3.42</v>
      </c>
      <c r="C128">
        <v>-41.02</v>
      </c>
      <c r="D128">
        <v>-3.4</v>
      </c>
      <c r="E128">
        <v>-40.909999999999997</v>
      </c>
      <c r="F128">
        <f>_10sept_0_all[[#This Row],[H_mag]]-26</f>
        <v>-29.42</v>
      </c>
      <c r="G128">
        <f>_10sept_0_all[[#This Row],[V_mag]]-26</f>
        <v>-29.4</v>
      </c>
    </row>
    <row r="129" spans="1:7" x14ac:dyDescent="0.25">
      <c r="A129">
        <v>-54</v>
      </c>
      <c r="B129">
        <v>-3.04</v>
      </c>
      <c r="C129">
        <v>-29.25</v>
      </c>
      <c r="D129">
        <v>-3</v>
      </c>
      <c r="E129">
        <v>-30.22</v>
      </c>
      <c r="F129">
        <f>_10sept_0_all[[#This Row],[H_mag]]-26</f>
        <v>-29.04</v>
      </c>
      <c r="G129">
        <f>_10sept_0_all[[#This Row],[V_mag]]-26</f>
        <v>-29</v>
      </c>
    </row>
    <row r="130" spans="1:7" x14ac:dyDescent="0.25">
      <c r="A130">
        <v>-53</v>
      </c>
      <c r="B130">
        <v>-2.66</v>
      </c>
      <c r="C130">
        <v>-18.28</v>
      </c>
      <c r="D130">
        <v>-2.64</v>
      </c>
      <c r="E130">
        <v>-18.899999999999999</v>
      </c>
      <c r="F130">
        <f>_10sept_0_all[[#This Row],[H_mag]]-26</f>
        <v>-28.66</v>
      </c>
      <c r="G130">
        <f>_10sept_0_all[[#This Row],[V_mag]]-26</f>
        <v>-28.64</v>
      </c>
    </row>
    <row r="131" spans="1:7" x14ac:dyDescent="0.25">
      <c r="A131">
        <v>-52</v>
      </c>
      <c r="B131">
        <v>-2.3199999999999998</v>
      </c>
      <c r="C131">
        <v>-8.57</v>
      </c>
      <c r="D131">
        <v>-2.29</v>
      </c>
      <c r="E131">
        <v>-8.7899999999999991</v>
      </c>
      <c r="F131">
        <f>_10sept_0_all[[#This Row],[H_mag]]-26</f>
        <v>-28.32</v>
      </c>
      <c r="G131">
        <f>_10sept_0_all[[#This Row],[V_mag]]-26</f>
        <v>-28.29</v>
      </c>
    </row>
    <row r="132" spans="1:7" x14ac:dyDescent="0.25">
      <c r="A132">
        <v>-51</v>
      </c>
      <c r="B132">
        <v>-1.99</v>
      </c>
      <c r="C132">
        <v>2.12</v>
      </c>
      <c r="D132">
        <v>-1.98</v>
      </c>
      <c r="E132">
        <v>0.94</v>
      </c>
      <c r="F132">
        <f>_10sept_0_all[[#This Row],[H_mag]]-26</f>
        <v>-27.99</v>
      </c>
      <c r="G132">
        <f>_10sept_0_all[[#This Row],[V_mag]]-26</f>
        <v>-27.98</v>
      </c>
    </row>
    <row r="133" spans="1:7" x14ac:dyDescent="0.25">
      <c r="A133">
        <v>-50</v>
      </c>
      <c r="B133">
        <v>-1.69</v>
      </c>
      <c r="C133">
        <v>11.67</v>
      </c>
      <c r="D133">
        <v>-1.68</v>
      </c>
      <c r="E133">
        <v>11.13</v>
      </c>
      <c r="F133">
        <f>_10sept_0_all[[#This Row],[H_mag]]-26</f>
        <v>-27.69</v>
      </c>
      <c r="G133">
        <f>_10sept_0_all[[#This Row],[V_mag]]-26</f>
        <v>-27.68</v>
      </c>
    </row>
    <row r="134" spans="1:7" x14ac:dyDescent="0.25">
      <c r="A134">
        <v>-49</v>
      </c>
      <c r="B134">
        <v>-1.43</v>
      </c>
      <c r="C134">
        <v>21.5</v>
      </c>
      <c r="D134">
        <v>-1.42</v>
      </c>
      <c r="E134">
        <v>21.16</v>
      </c>
      <c r="F134">
        <f>_10sept_0_all[[#This Row],[H_mag]]-26</f>
        <v>-27.43</v>
      </c>
      <c r="G134">
        <f>_10sept_0_all[[#This Row],[V_mag]]-26</f>
        <v>-27.42</v>
      </c>
    </row>
    <row r="135" spans="1:7" x14ac:dyDescent="0.25">
      <c r="A135">
        <v>-48</v>
      </c>
      <c r="B135">
        <v>-1.2</v>
      </c>
      <c r="C135">
        <v>30.21</v>
      </c>
      <c r="D135">
        <v>-1.18</v>
      </c>
      <c r="E135">
        <v>30.47</v>
      </c>
      <c r="F135">
        <f>_10sept_0_all[[#This Row],[H_mag]]-26</f>
        <v>-27.2</v>
      </c>
      <c r="G135">
        <f>_10sept_0_all[[#This Row],[V_mag]]-26</f>
        <v>-27.18</v>
      </c>
    </row>
    <row r="136" spans="1:7" x14ac:dyDescent="0.25">
      <c r="A136">
        <v>-47</v>
      </c>
      <c r="B136">
        <v>-0.98</v>
      </c>
      <c r="C136">
        <v>39.72</v>
      </c>
      <c r="D136">
        <v>-0.97</v>
      </c>
      <c r="E136">
        <v>39.72</v>
      </c>
      <c r="F136">
        <f>_10sept_0_all[[#This Row],[H_mag]]-26</f>
        <v>-26.98</v>
      </c>
      <c r="G136">
        <f>_10sept_0_all[[#This Row],[V_mag]]-26</f>
        <v>-26.97</v>
      </c>
    </row>
    <row r="137" spans="1:7" x14ac:dyDescent="0.25">
      <c r="A137">
        <v>-46</v>
      </c>
      <c r="B137">
        <v>-0.78</v>
      </c>
      <c r="C137">
        <v>49.2</v>
      </c>
      <c r="D137">
        <v>-0.77</v>
      </c>
      <c r="E137">
        <v>48.98</v>
      </c>
      <c r="F137">
        <f>_10sept_0_all[[#This Row],[H_mag]]-26</f>
        <v>-26.78</v>
      </c>
      <c r="G137">
        <f>_10sept_0_all[[#This Row],[V_mag]]-26</f>
        <v>-26.77</v>
      </c>
    </row>
    <row r="138" spans="1:7" x14ac:dyDescent="0.25">
      <c r="A138">
        <v>-45</v>
      </c>
      <c r="B138">
        <v>-0.59</v>
      </c>
      <c r="C138">
        <v>58.09</v>
      </c>
      <c r="D138">
        <v>-0.59</v>
      </c>
      <c r="E138">
        <v>57.99</v>
      </c>
      <c r="F138">
        <f>_10sept_0_all[[#This Row],[H_mag]]-26</f>
        <v>-26.59</v>
      </c>
      <c r="G138">
        <f>_10sept_0_all[[#This Row],[V_mag]]-26</f>
        <v>-26.59</v>
      </c>
    </row>
    <row r="139" spans="1:7" x14ac:dyDescent="0.25">
      <c r="A139">
        <v>-44</v>
      </c>
      <c r="B139">
        <v>-0.43</v>
      </c>
      <c r="C139">
        <v>67.03</v>
      </c>
      <c r="D139">
        <v>-0.41</v>
      </c>
      <c r="E139">
        <v>66.900000000000006</v>
      </c>
      <c r="F139">
        <f>_10sept_0_all[[#This Row],[H_mag]]-26</f>
        <v>-26.43</v>
      </c>
      <c r="G139">
        <f>_10sept_0_all[[#This Row],[V_mag]]-26</f>
        <v>-26.41</v>
      </c>
    </row>
    <row r="140" spans="1:7" x14ac:dyDescent="0.25">
      <c r="A140">
        <v>-43</v>
      </c>
      <c r="B140">
        <v>-0.28000000000000003</v>
      </c>
      <c r="C140">
        <v>75.77</v>
      </c>
      <c r="D140">
        <v>-0.26</v>
      </c>
      <c r="E140">
        <v>75.989999999999995</v>
      </c>
      <c r="F140">
        <f>_10sept_0_all[[#This Row],[H_mag]]-26</f>
        <v>-26.28</v>
      </c>
      <c r="G140">
        <f>_10sept_0_all[[#This Row],[V_mag]]-26</f>
        <v>-26.26</v>
      </c>
    </row>
    <row r="141" spans="1:7" x14ac:dyDescent="0.25">
      <c r="A141">
        <v>-42</v>
      </c>
      <c r="B141">
        <v>-0.16</v>
      </c>
      <c r="C141">
        <v>84.72</v>
      </c>
      <c r="D141">
        <v>-0.15</v>
      </c>
      <c r="E141">
        <v>84.02</v>
      </c>
      <c r="F141">
        <f>_10sept_0_all[[#This Row],[H_mag]]-26</f>
        <v>-26.16</v>
      </c>
      <c r="G141">
        <f>_10sept_0_all[[#This Row],[V_mag]]-26</f>
        <v>-26.15</v>
      </c>
    </row>
    <row r="142" spans="1:7" x14ac:dyDescent="0.25">
      <c r="A142">
        <v>-41</v>
      </c>
      <c r="B142">
        <v>-7.0000000000000007E-2</v>
      </c>
      <c r="C142">
        <v>92.97</v>
      </c>
      <c r="D142">
        <v>-7.0000000000000007E-2</v>
      </c>
      <c r="E142">
        <v>92.2</v>
      </c>
      <c r="F142">
        <f>_10sept_0_all[[#This Row],[H_mag]]-26</f>
        <v>-26.07</v>
      </c>
      <c r="G142">
        <f>_10sept_0_all[[#This Row],[V_mag]]-26</f>
        <v>-26.07</v>
      </c>
    </row>
    <row r="143" spans="1:7" x14ac:dyDescent="0.25">
      <c r="A143">
        <v>-40</v>
      </c>
      <c r="B143">
        <v>-0.03</v>
      </c>
      <c r="C143">
        <v>100.73</v>
      </c>
      <c r="D143">
        <v>-0.02</v>
      </c>
      <c r="E143">
        <v>100.33</v>
      </c>
      <c r="F143">
        <f>_10sept_0_all[[#This Row],[H_mag]]-26</f>
        <v>-26.03</v>
      </c>
      <c r="G143">
        <f>_10sept_0_all[[#This Row],[V_mag]]-26</f>
        <v>-26.02</v>
      </c>
    </row>
    <row r="144" spans="1:7" x14ac:dyDescent="0.25">
      <c r="A144">
        <v>-39</v>
      </c>
      <c r="B144">
        <v>-0.01</v>
      </c>
      <c r="C144">
        <v>108.47</v>
      </c>
      <c r="D144">
        <v>0</v>
      </c>
      <c r="E144">
        <v>107.64</v>
      </c>
      <c r="F144">
        <f>_10sept_0_all[[#This Row],[H_mag]]-26</f>
        <v>-26.01</v>
      </c>
      <c r="G144">
        <f>_10sept_0_all[[#This Row],[V_mag]]-26</f>
        <v>-26</v>
      </c>
    </row>
    <row r="145" spans="1:7" x14ac:dyDescent="0.25">
      <c r="A145">
        <v>-38</v>
      </c>
      <c r="B145">
        <v>-0.02</v>
      </c>
      <c r="C145">
        <v>116.91</v>
      </c>
      <c r="D145">
        <v>-0.01</v>
      </c>
      <c r="E145">
        <v>116.16</v>
      </c>
      <c r="F145">
        <f>_10sept_0_all[[#This Row],[H_mag]]-26</f>
        <v>-26.02</v>
      </c>
      <c r="G145">
        <f>_10sept_0_all[[#This Row],[V_mag]]-26</f>
        <v>-26.01</v>
      </c>
    </row>
    <row r="146" spans="1:7" x14ac:dyDescent="0.25">
      <c r="A146">
        <v>-37</v>
      </c>
      <c r="B146">
        <v>-0.05</v>
      </c>
      <c r="C146">
        <v>124.64</v>
      </c>
      <c r="D146">
        <v>-0.05</v>
      </c>
      <c r="E146">
        <v>124.13</v>
      </c>
      <c r="F146">
        <f>_10sept_0_all[[#This Row],[H_mag]]-26</f>
        <v>-26.05</v>
      </c>
      <c r="G146">
        <f>_10sept_0_all[[#This Row],[V_mag]]-26</f>
        <v>-26.05</v>
      </c>
    </row>
    <row r="147" spans="1:7" x14ac:dyDescent="0.25">
      <c r="A147">
        <v>-36</v>
      </c>
      <c r="B147">
        <v>-0.1</v>
      </c>
      <c r="C147">
        <v>132.16</v>
      </c>
      <c r="D147">
        <v>-0.1</v>
      </c>
      <c r="E147">
        <v>131.6</v>
      </c>
      <c r="F147">
        <f>_10sept_0_all[[#This Row],[H_mag]]-26</f>
        <v>-26.1</v>
      </c>
      <c r="G147">
        <f>_10sept_0_all[[#This Row],[V_mag]]-26</f>
        <v>-26.1</v>
      </c>
    </row>
    <row r="148" spans="1:7" x14ac:dyDescent="0.25">
      <c r="A148">
        <v>-35</v>
      </c>
      <c r="B148">
        <v>-0.15</v>
      </c>
      <c r="C148">
        <v>139.28</v>
      </c>
      <c r="D148">
        <v>-0.15</v>
      </c>
      <c r="E148">
        <v>139</v>
      </c>
      <c r="F148">
        <f>_10sept_0_all[[#This Row],[H_mag]]-26</f>
        <v>-26.15</v>
      </c>
      <c r="G148">
        <f>_10sept_0_all[[#This Row],[V_mag]]-26</f>
        <v>-26.15</v>
      </c>
    </row>
    <row r="149" spans="1:7" x14ac:dyDescent="0.25">
      <c r="A149">
        <v>-34</v>
      </c>
      <c r="B149">
        <v>-0.22</v>
      </c>
      <c r="C149">
        <v>147.06</v>
      </c>
      <c r="D149">
        <v>-0.22</v>
      </c>
      <c r="E149">
        <v>146.78</v>
      </c>
      <c r="F149">
        <f>_10sept_0_all[[#This Row],[H_mag]]-26</f>
        <v>-26.22</v>
      </c>
      <c r="G149">
        <f>_10sept_0_all[[#This Row],[V_mag]]-26</f>
        <v>-26.22</v>
      </c>
    </row>
    <row r="150" spans="1:7" x14ac:dyDescent="0.25">
      <c r="A150">
        <v>-33</v>
      </c>
      <c r="B150">
        <v>-0.28999999999999998</v>
      </c>
      <c r="C150">
        <v>154.38</v>
      </c>
      <c r="D150">
        <v>-0.3</v>
      </c>
      <c r="E150">
        <v>154.15</v>
      </c>
      <c r="F150">
        <f>_10sept_0_all[[#This Row],[H_mag]]-26</f>
        <v>-26.29</v>
      </c>
      <c r="G150">
        <f>_10sept_0_all[[#This Row],[V_mag]]-26</f>
        <v>-26.3</v>
      </c>
    </row>
    <row r="151" spans="1:7" x14ac:dyDescent="0.25">
      <c r="A151">
        <v>-32</v>
      </c>
      <c r="B151">
        <v>-0.38</v>
      </c>
      <c r="C151">
        <v>161.16999999999999</v>
      </c>
      <c r="D151">
        <v>-0.37</v>
      </c>
      <c r="E151">
        <v>160.71</v>
      </c>
      <c r="F151">
        <f>_10sept_0_all[[#This Row],[H_mag]]-26</f>
        <v>-26.38</v>
      </c>
      <c r="G151">
        <f>_10sept_0_all[[#This Row],[V_mag]]-26</f>
        <v>-26.37</v>
      </c>
    </row>
    <row r="152" spans="1:7" x14ac:dyDescent="0.25">
      <c r="A152">
        <v>-31</v>
      </c>
      <c r="B152">
        <v>-0.49</v>
      </c>
      <c r="C152">
        <v>167.61</v>
      </c>
      <c r="D152">
        <v>-0.49</v>
      </c>
      <c r="E152">
        <v>167.1</v>
      </c>
      <c r="F152">
        <f>_10sept_0_all[[#This Row],[H_mag]]-26</f>
        <v>-26.49</v>
      </c>
      <c r="G152">
        <f>_10sept_0_all[[#This Row],[V_mag]]-26</f>
        <v>-26.49</v>
      </c>
    </row>
    <row r="153" spans="1:7" x14ac:dyDescent="0.25">
      <c r="A153">
        <v>-30</v>
      </c>
      <c r="B153">
        <v>-0.64</v>
      </c>
      <c r="C153">
        <v>174.24</v>
      </c>
      <c r="D153">
        <v>-0.64</v>
      </c>
      <c r="E153">
        <v>174.05</v>
      </c>
      <c r="F153">
        <f>_10sept_0_all[[#This Row],[H_mag]]-26</f>
        <v>-26.64</v>
      </c>
      <c r="G153">
        <f>_10sept_0_all[[#This Row],[V_mag]]-26</f>
        <v>-26.64</v>
      </c>
    </row>
    <row r="154" spans="1:7" x14ac:dyDescent="0.25">
      <c r="A154">
        <v>-29</v>
      </c>
      <c r="B154">
        <v>-0.81</v>
      </c>
      <c r="C154">
        <v>-179.64</v>
      </c>
      <c r="D154">
        <v>-0.81</v>
      </c>
      <c r="E154">
        <v>-179.8</v>
      </c>
      <c r="F154">
        <f>_10sept_0_all[[#This Row],[H_mag]]-26</f>
        <v>-26.81</v>
      </c>
      <c r="G154">
        <f>_10sept_0_all[[#This Row],[V_mag]]-26</f>
        <v>-26.81</v>
      </c>
    </row>
    <row r="155" spans="1:7" x14ac:dyDescent="0.25">
      <c r="A155">
        <v>-28</v>
      </c>
      <c r="B155">
        <v>-1</v>
      </c>
      <c r="C155">
        <v>-173.96</v>
      </c>
      <c r="D155">
        <v>-1.01</v>
      </c>
      <c r="E155">
        <v>-174.07</v>
      </c>
      <c r="F155">
        <f>_10sept_0_all[[#This Row],[H_mag]]-26</f>
        <v>-27</v>
      </c>
      <c r="G155">
        <f>_10sept_0_all[[#This Row],[V_mag]]-26</f>
        <v>-27.01</v>
      </c>
    </row>
    <row r="156" spans="1:7" x14ac:dyDescent="0.25">
      <c r="A156">
        <v>-27</v>
      </c>
      <c r="B156">
        <v>-1.23</v>
      </c>
      <c r="C156">
        <v>-168.45</v>
      </c>
      <c r="D156">
        <v>-1.23</v>
      </c>
      <c r="E156">
        <v>-168.25</v>
      </c>
      <c r="F156">
        <f>_10sept_0_all[[#This Row],[H_mag]]-26</f>
        <v>-27.23</v>
      </c>
      <c r="G156">
        <f>_10sept_0_all[[#This Row],[V_mag]]-26</f>
        <v>-27.23</v>
      </c>
    </row>
    <row r="157" spans="1:7" x14ac:dyDescent="0.25">
      <c r="A157">
        <v>-26</v>
      </c>
      <c r="B157">
        <v>-1.49</v>
      </c>
      <c r="C157">
        <v>-162.56</v>
      </c>
      <c r="D157">
        <v>-1.49</v>
      </c>
      <c r="E157">
        <v>-162.55000000000001</v>
      </c>
      <c r="F157">
        <f>_10sept_0_all[[#This Row],[H_mag]]-26</f>
        <v>-27.49</v>
      </c>
      <c r="G157">
        <f>_10sept_0_all[[#This Row],[V_mag]]-26</f>
        <v>-27.49</v>
      </c>
    </row>
    <row r="158" spans="1:7" x14ac:dyDescent="0.25">
      <c r="A158">
        <v>-25</v>
      </c>
      <c r="B158">
        <v>-1.8</v>
      </c>
      <c r="C158">
        <v>-157.11000000000001</v>
      </c>
      <c r="D158">
        <v>-1.79</v>
      </c>
      <c r="E158">
        <v>-157.41</v>
      </c>
      <c r="F158">
        <f>_10sept_0_all[[#This Row],[H_mag]]-26</f>
        <v>-27.8</v>
      </c>
      <c r="G158">
        <f>_10sept_0_all[[#This Row],[V_mag]]-26</f>
        <v>-27.79</v>
      </c>
    </row>
    <row r="159" spans="1:7" x14ac:dyDescent="0.25">
      <c r="A159">
        <v>-24</v>
      </c>
      <c r="B159">
        <v>-2.15</v>
      </c>
      <c r="C159">
        <v>-151.77000000000001</v>
      </c>
      <c r="D159">
        <v>-2.12</v>
      </c>
      <c r="E159">
        <v>-152.30000000000001</v>
      </c>
      <c r="F159">
        <f>_10sept_0_all[[#This Row],[H_mag]]-26</f>
        <v>-28.15</v>
      </c>
      <c r="G159">
        <f>_10sept_0_all[[#This Row],[V_mag]]-26</f>
        <v>-28.12</v>
      </c>
    </row>
    <row r="160" spans="1:7" x14ac:dyDescent="0.25">
      <c r="A160">
        <v>-23</v>
      </c>
      <c r="B160">
        <v>-2.54</v>
      </c>
      <c r="C160">
        <v>-146.93</v>
      </c>
      <c r="D160">
        <v>-2.5</v>
      </c>
      <c r="E160">
        <v>-147.69999999999999</v>
      </c>
      <c r="F160">
        <f>_10sept_0_all[[#This Row],[H_mag]]-26</f>
        <v>-28.54</v>
      </c>
      <c r="G160">
        <f>_10sept_0_all[[#This Row],[V_mag]]-26</f>
        <v>-28.5</v>
      </c>
    </row>
    <row r="161" spans="1:7" x14ac:dyDescent="0.25">
      <c r="A161">
        <v>-22</v>
      </c>
      <c r="B161">
        <v>-2.99</v>
      </c>
      <c r="C161">
        <v>-142.44</v>
      </c>
      <c r="D161">
        <v>-2.97</v>
      </c>
      <c r="E161">
        <v>-143.02000000000001</v>
      </c>
      <c r="F161">
        <f>_10sept_0_all[[#This Row],[H_mag]]-26</f>
        <v>-28.990000000000002</v>
      </c>
      <c r="G161">
        <f>_10sept_0_all[[#This Row],[V_mag]]-26</f>
        <v>-28.97</v>
      </c>
    </row>
    <row r="162" spans="1:7" x14ac:dyDescent="0.25">
      <c r="A162">
        <v>-21</v>
      </c>
      <c r="B162">
        <v>-3.52</v>
      </c>
      <c r="C162">
        <v>-137.83000000000001</v>
      </c>
      <c r="D162">
        <v>-3.49</v>
      </c>
      <c r="E162">
        <v>-138.47</v>
      </c>
      <c r="F162">
        <f>_10sept_0_all[[#This Row],[H_mag]]-26</f>
        <v>-29.52</v>
      </c>
      <c r="G162">
        <f>_10sept_0_all[[#This Row],[V_mag]]-26</f>
        <v>-29.490000000000002</v>
      </c>
    </row>
    <row r="163" spans="1:7" x14ac:dyDescent="0.25">
      <c r="A163">
        <v>-20</v>
      </c>
      <c r="B163">
        <v>-4.09</v>
      </c>
      <c r="C163">
        <v>-133.91999999999999</v>
      </c>
      <c r="D163">
        <v>-4.07</v>
      </c>
      <c r="E163">
        <v>-134.24</v>
      </c>
      <c r="F163">
        <f>_10sept_0_all[[#This Row],[H_mag]]-26</f>
        <v>-30.09</v>
      </c>
      <c r="G163">
        <f>_10sept_0_all[[#This Row],[V_mag]]-26</f>
        <v>-30.07</v>
      </c>
    </row>
    <row r="164" spans="1:7" x14ac:dyDescent="0.25">
      <c r="A164">
        <v>-19</v>
      </c>
      <c r="B164">
        <v>-4.72</v>
      </c>
      <c r="C164">
        <v>-130.33000000000001</v>
      </c>
      <c r="D164">
        <v>-4.7</v>
      </c>
      <c r="E164">
        <v>-130.65</v>
      </c>
      <c r="F164">
        <f>_10sept_0_all[[#This Row],[H_mag]]-26</f>
        <v>-30.72</v>
      </c>
      <c r="G164">
        <f>_10sept_0_all[[#This Row],[V_mag]]-26</f>
        <v>-30.7</v>
      </c>
    </row>
    <row r="165" spans="1:7" x14ac:dyDescent="0.25">
      <c r="A165">
        <v>-18</v>
      </c>
      <c r="B165">
        <v>-5.44</v>
      </c>
      <c r="C165">
        <v>-126.21</v>
      </c>
      <c r="D165">
        <v>-5.44</v>
      </c>
      <c r="E165">
        <v>-126.16</v>
      </c>
      <c r="F165">
        <f>_10sept_0_all[[#This Row],[H_mag]]-26</f>
        <v>-31.44</v>
      </c>
      <c r="G165">
        <f>_10sept_0_all[[#This Row],[V_mag]]-26</f>
        <v>-31.44</v>
      </c>
    </row>
    <row r="166" spans="1:7" x14ac:dyDescent="0.25">
      <c r="A166">
        <v>-17</v>
      </c>
      <c r="B166">
        <v>-6.25</v>
      </c>
      <c r="C166">
        <v>-121.82</v>
      </c>
      <c r="D166">
        <v>-6.25</v>
      </c>
      <c r="E166">
        <v>-121.96</v>
      </c>
      <c r="F166">
        <f>_10sept_0_all[[#This Row],[H_mag]]-26</f>
        <v>-32.25</v>
      </c>
      <c r="G166">
        <f>_10sept_0_all[[#This Row],[V_mag]]-26</f>
        <v>-32.25</v>
      </c>
    </row>
    <row r="167" spans="1:7" x14ac:dyDescent="0.25">
      <c r="A167">
        <v>-16</v>
      </c>
      <c r="B167">
        <v>-7.16</v>
      </c>
      <c r="C167">
        <v>-117.59</v>
      </c>
      <c r="D167">
        <v>-7.15</v>
      </c>
      <c r="E167">
        <v>-117.68</v>
      </c>
      <c r="F167">
        <f>_10sept_0_all[[#This Row],[H_mag]]-26</f>
        <v>-33.159999999999997</v>
      </c>
      <c r="G167">
        <f>_10sept_0_all[[#This Row],[V_mag]]-26</f>
        <v>-33.15</v>
      </c>
    </row>
    <row r="168" spans="1:7" x14ac:dyDescent="0.25">
      <c r="A168">
        <v>-15</v>
      </c>
      <c r="B168">
        <v>-8.16</v>
      </c>
      <c r="C168">
        <v>-112.92</v>
      </c>
      <c r="D168">
        <v>-8.15</v>
      </c>
      <c r="E168">
        <v>-113.06</v>
      </c>
      <c r="F168">
        <f>_10sept_0_all[[#This Row],[H_mag]]-26</f>
        <v>-34.159999999999997</v>
      </c>
      <c r="G168">
        <f>_10sept_0_all[[#This Row],[V_mag]]-26</f>
        <v>-34.15</v>
      </c>
    </row>
    <row r="169" spans="1:7" x14ac:dyDescent="0.25">
      <c r="A169">
        <v>-14</v>
      </c>
      <c r="B169">
        <v>-9.26</v>
      </c>
      <c r="C169">
        <v>-108.12</v>
      </c>
      <c r="D169">
        <v>-9.26</v>
      </c>
      <c r="E169">
        <v>-108.16</v>
      </c>
      <c r="F169">
        <f>_10sept_0_all[[#This Row],[H_mag]]-26</f>
        <v>-35.26</v>
      </c>
      <c r="G169">
        <f>_10sept_0_all[[#This Row],[V_mag]]-26</f>
        <v>-35.26</v>
      </c>
    </row>
    <row r="170" spans="1:7" x14ac:dyDescent="0.25">
      <c r="A170">
        <v>-13</v>
      </c>
      <c r="B170">
        <v>-10.48</v>
      </c>
      <c r="C170">
        <v>-102.38</v>
      </c>
      <c r="D170">
        <v>-10.47</v>
      </c>
      <c r="E170">
        <v>-102.44</v>
      </c>
      <c r="F170">
        <f>_10sept_0_all[[#This Row],[H_mag]]-26</f>
        <v>-36.480000000000004</v>
      </c>
      <c r="G170">
        <f>_10sept_0_all[[#This Row],[V_mag]]-26</f>
        <v>-36.47</v>
      </c>
    </row>
    <row r="171" spans="1:7" x14ac:dyDescent="0.25">
      <c r="A171">
        <v>-12</v>
      </c>
      <c r="B171">
        <v>-11.74</v>
      </c>
      <c r="C171">
        <v>-95.99</v>
      </c>
      <c r="D171">
        <v>-11.7</v>
      </c>
      <c r="E171">
        <v>-96.19</v>
      </c>
      <c r="F171">
        <f>_10sept_0_all[[#This Row],[H_mag]]-26</f>
        <v>-37.74</v>
      </c>
      <c r="G171">
        <f>_10sept_0_all[[#This Row],[V_mag]]-26</f>
        <v>-37.700000000000003</v>
      </c>
    </row>
    <row r="172" spans="1:7" x14ac:dyDescent="0.25">
      <c r="A172">
        <v>-11</v>
      </c>
      <c r="B172">
        <v>-13.03</v>
      </c>
      <c r="C172">
        <v>-88.6</v>
      </c>
      <c r="D172">
        <v>-13.01</v>
      </c>
      <c r="E172">
        <v>-88.66</v>
      </c>
      <c r="F172">
        <f>_10sept_0_all[[#This Row],[H_mag]]-26</f>
        <v>-39.03</v>
      </c>
      <c r="G172">
        <f>_10sept_0_all[[#This Row],[V_mag]]-26</f>
        <v>-39.01</v>
      </c>
    </row>
    <row r="173" spans="1:7" x14ac:dyDescent="0.25">
      <c r="A173">
        <v>-10</v>
      </c>
      <c r="B173">
        <v>-14.39</v>
      </c>
      <c r="C173">
        <v>-79.7</v>
      </c>
      <c r="D173">
        <v>-14.34</v>
      </c>
      <c r="E173">
        <v>-79.72</v>
      </c>
      <c r="F173">
        <f>_10sept_0_all[[#This Row],[H_mag]]-26</f>
        <v>-40.39</v>
      </c>
      <c r="G173">
        <f>_10sept_0_all[[#This Row],[V_mag]]-26</f>
        <v>-40.340000000000003</v>
      </c>
    </row>
    <row r="174" spans="1:7" x14ac:dyDescent="0.25">
      <c r="A174">
        <v>-9</v>
      </c>
      <c r="B174">
        <v>-15.66</v>
      </c>
      <c r="C174">
        <v>-69</v>
      </c>
      <c r="D174">
        <v>-15.59</v>
      </c>
      <c r="E174">
        <v>-69.05</v>
      </c>
      <c r="F174">
        <f>_10sept_0_all[[#This Row],[H_mag]]-26</f>
        <v>-41.66</v>
      </c>
      <c r="G174">
        <f>_10sept_0_all[[#This Row],[V_mag]]-26</f>
        <v>-41.59</v>
      </c>
    </row>
    <row r="175" spans="1:7" x14ac:dyDescent="0.25">
      <c r="A175">
        <v>-8</v>
      </c>
      <c r="B175">
        <v>-16.71</v>
      </c>
      <c r="C175">
        <v>-57.23</v>
      </c>
      <c r="D175">
        <v>-16.68</v>
      </c>
      <c r="E175">
        <v>-57.09</v>
      </c>
      <c r="F175">
        <f>_10sept_0_all[[#This Row],[H_mag]]-26</f>
        <v>-42.71</v>
      </c>
      <c r="G175">
        <f>_10sept_0_all[[#This Row],[V_mag]]-26</f>
        <v>-42.68</v>
      </c>
    </row>
    <row r="176" spans="1:7" x14ac:dyDescent="0.25">
      <c r="A176">
        <v>-7</v>
      </c>
      <c r="B176">
        <v>-17.55</v>
      </c>
      <c r="C176">
        <v>-43.67</v>
      </c>
      <c r="D176">
        <v>-17.559999999999999</v>
      </c>
      <c r="E176">
        <v>-43.83</v>
      </c>
      <c r="F176">
        <f>_10sept_0_all[[#This Row],[H_mag]]-26</f>
        <v>-43.55</v>
      </c>
      <c r="G176">
        <f>_10sept_0_all[[#This Row],[V_mag]]-26</f>
        <v>-43.56</v>
      </c>
    </row>
    <row r="177" spans="1:7" x14ac:dyDescent="0.25">
      <c r="A177">
        <v>-6</v>
      </c>
      <c r="B177">
        <v>-18</v>
      </c>
      <c r="C177">
        <v>-29.65</v>
      </c>
      <c r="D177">
        <v>-17.98</v>
      </c>
      <c r="E177">
        <v>-29.98</v>
      </c>
      <c r="F177">
        <f>_10sept_0_all[[#This Row],[H_mag]]-26</f>
        <v>-44</v>
      </c>
      <c r="G177">
        <f>_10sept_0_all[[#This Row],[V_mag]]-26</f>
        <v>-43.980000000000004</v>
      </c>
    </row>
    <row r="178" spans="1:7" x14ac:dyDescent="0.25">
      <c r="A178">
        <v>-5</v>
      </c>
      <c r="B178">
        <v>-18.059999999999999</v>
      </c>
      <c r="C178">
        <v>-16.82</v>
      </c>
      <c r="D178">
        <v>-18.04</v>
      </c>
      <c r="E178">
        <v>-16.79</v>
      </c>
      <c r="F178">
        <f>_10sept_0_all[[#This Row],[H_mag]]-26</f>
        <v>-44.06</v>
      </c>
      <c r="G178">
        <f>_10sept_0_all[[#This Row],[V_mag]]-26</f>
        <v>-44.04</v>
      </c>
    </row>
    <row r="179" spans="1:7" x14ac:dyDescent="0.25">
      <c r="A179">
        <v>-4</v>
      </c>
      <c r="B179">
        <v>-17.86</v>
      </c>
      <c r="C179">
        <v>-5.27</v>
      </c>
      <c r="D179">
        <v>-17.8</v>
      </c>
      <c r="E179">
        <v>-5.65</v>
      </c>
      <c r="F179">
        <f>_10sept_0_all[[#This Row],[H_mag]]-26</f>
        <v>-43.86</v>
      </c>
      <c r="G179">
        <f>_10sept_0_all[[#This Row],[V_mag]]-26</f>
        <v>-43.8</v>
      </c>
    </row>
    <row r="180" spans="1:7" x14ac:dyDescent="0.25">
      <c r="A180">
        <v>-3</v>
      </c>
      <c r="B180">
        <v>-17.48</v>
      </c>
      <c r="C180">
        <v>4.4000000000000004</v>
      </c>
      <c r="D180">
        <v>-17.47</v>
      </c>
      <c r="E180">
        <v>3.96</v>
      </c>
      <c r="F180">
        <f>_10sept_0_all[[#This Row],[H_mag]]-26</f>
        <v>-43.480000000000004</v>
      </c>
      <c r="G180">
        <f>_10sept_0_all[[#This Row],[V_mag]]-26</f>
        <v>-43.47</v>
      </c>
    </row>
    <row r="181" spans="1:7" x14ac:dyDescent="0.25">
      <c r="A181">
        <v>-2</v>
      </c>
      <c r="B181">
        <v>-17.059999999999999</v>
      </c>
      <c r="C181">
        <v>13.02</v>
      </c>
      <c r="D181">
        <v>-17.010000000000002</v>
      </c>
      <c r="E181">
        <v>12.37</v>
      </c>
      <c r="F181">
        <f>_10sept_0_all[[#This Row],[H_mag]]-26</f>
        <v>-43.06</v>
      </c>
      <c r="G181">
        <f>_10sept_0_all[[#This Row],[V_mag]]-26</f>
        <v>-43.010000000000005</v>
      </c>
    </row>
    <row r="182" spans="1:7" x14ac:dyDescent="0.25">
      <c r="A182">
        <v>-1</v>
      </c>
      <c r="B182">
        <v>-16.579999999999998</v>
      </c>
      <c r="C182">
        <v>19.88</v>
      </c>
      <c r="D182">
        <v>-16.53</v>
      </c>
      <c r="E182">
        <v>19.59</v>
      </c>
      <c r="F182">
        <f>_10sept_0_all[[#This Row],[H_mag]]-26</f>
        <v>-42.58</v>
      </c>
      <c r="G182">
        <f>_10sept_0_all[[#This Row],[V_mag]]-26</f>
        <v>-42.53</v>
      </c>
    </row>
    <row r="183" spans="1:7" x14ac:dyDescent="0.25">
      <c r="A183">
        <v>0</v>
      </c>
      <c r="B183">
        <v>-16.07</v>
      </c>
      <c r="C183">
        <v>26.16</v>
      </c>
      <c r="D183">
        <v>-16.059999999999999</v>
      </c>
      <c r="E183">
        <v>25.55</v>
      </c>
      <c r="F183">
        <f>_10sept_0_all[[#This Row],[H_mag]]-26</f>
        <v>-42.07</v>
      </c>
      <c r="G183">
        <f>_10sept_0_all[[#This Row],[V_mag]]-26</f>
        <v>-42.06</v>
      </c>
    </row>
    <row r="184" spans="1:7" x14ac:dyDescent="0.25">
      <c r="A184">
        <v>1</v>
      </c>
      <c r="B184">
        <v>-15.57</v>
      </c>
      <c r="C184">
        <v>30.73</v>
      </c>
      <c r="D184">
        <v>-15.53</v>
      </c>
      <c r="E184">
        <v>30.51</v>
      </c>
      <c r="F184">
        <f>_10sept_0_all[[#This Row],[H_mag]]-26</f>
        <v>-41.57</v>
      </c>
      <c r="G184">
        <f>_10sept_0_all[[#This Row],[V_mag]]-26</f>
        <v>-41.53</v>
      </c>
    </row>
    <row r="185" spans="1:7" x14ac:dyDescent="0.25">
      <c r="A185">
        <v>2</v>
      </c>
      <c r="B185">
        <v>-15.07</v>
      </c>
      <c r="C185">
        <v>35.01</v>
      </c>
      <c r="D185">
        <v>-15.07</v>
      </c>
      <c r="E185">
        <v>34.5</v>
      </c>
      <c r="F185">
        <f>_10sept_0_all[[#This Row],[H_mag]]-26</f>
        <v>-41.07</v>
      </c>
      <c r="G185">
        <f>_10sept_0_all[[#This Row],[V_mag]]-26</f>
        <v>-41.07</v>
      </c>
    </row>
    <row r="186" spans="1:7" x14ac:dyDescent="0.25">
      <c r="A186">
        <v>3</v>
      </c>
      <c r="B186">
        <v>-14.61</v>
      </c>
      <c r="C186">
        <v>37.97</v>
      </c>
      <c r="D186">
        <v>-14.58</v>
      </c>
      <c r="E186">
        <v>37.35</v>
      </c>
      <c r="F186">
        <f>_10sept_0_all[[#This Row],[H_mag]]-26</f>
        <v>-40.61</v>
      </c>
      <c r="G186">
        <f>_10sept_0_all[[#This Row],[V_mag]]-26</f>
        <v>-40.58</v>
      </c>
    </row>
    <row r="187" spans="1:7" x14ac:dyDescent="0.25">
      <c r="A187">
        <v>4</v>
      </c>
      <c r="B187">
        <v>-14.18</v>
      </c>
      <c r="C187">
        <v>40.07</v>
      </c>
      <c r="D187">
        <v>-14.18</v>
      </c>
      <c r="E187">
        <v>39.51</v>
      </c>
      <c r="F187">
        <f>_10sept_0_all[[#This Row],[H_mag]]-26</f>
        <v>-40.18</v>
      </c>
      <c r="G187">
        <f>_10sept_0_all[[#This Row],[V_mag]]-26</f>
        <v>-40.18</v>
      </c>
    </row>
    <row r="188" spans="1:7" x14ac:dyDescent="0.25">
      <c r="A188">
        <v>5</v>
      </c>
      <c r="B188">
        <v>-13.9</v>
      </c>
      <c r="C188">
        <v>41.78</v>
      </c>
      <c r="D188">
        <v>-13.87</v>
      </c>
      <c r="E188">
        <v>41.49</v>
      </c>
      <c r="F188">
        <f>_10sept_0_all[[#This Row],[H_mag]]-26</f>
        <v>-39.9</v>
      </c>
      <c r="G188">
        <f>_10sept_0_all[[#This Row],[V_mag]]-26</f>
        <v>-39.869999999999997</v>
      </c>
    </row>
    <row r="189" spans="1:7" x14ac:dyDescent="0.25">
      <c r="A189">
        <v>6</v>
      </c>
      <c r="B189">
        <v>-13.61</v>
      </c>
      <c r="C189">
        <v>43</v>
      </c>
      <c r="D189">
        <v>-13.62</v>
      </c>
      <c r="E189">
        <v>42.54</v>
      </c>
      <c r="F189">
        <f>_10sept_0_all[[#This Row],[H_mag]]-26</f>
        <v>-39.61</v>
      </c>
      <c r="G189">
        <f>_10sept_0_all[[#This Row],[V_mag]]-26</f>
        <v>-39.619999999999997</v>
      </c>
    </row>
    <row r="190" spans="1:7" x14ac:dyDescent="0.25">
      <c r="A190">
        <v>7</v>
      </c>
      <c r="B190">
        <v>-13.44</v>
      </c>
      <c r="C190">
        <v>43.88</v>
      </c>
      <c r="D190">
        <v>-13.46</v>
      </c>
      <c r="E190">
        <v>43.57</v>
      </c>
      <c r="F190">
        <f>_10sept_0_all[[#This Row],[H_mag]]-26</f>
        <v>-39.44</v>
      </c>
      <c r="G190">
        <f>_10sept_0_all[[#This Row],[V_mag]]-26</f>
        <v>-39.46</v>
      </c>
    </row>
    <row r="191" spans="1:7" x14ac:dyDescent="0.25">
      <c r="A191">
        <v>8</v>
      </c>
      <c r="B191">
        <v>-13.38</v>
      </c>
      <c r="C191">
        <v>44.78</v>
      </c>
      <c r="D191">
        <v>-13.39</v>
      </c>
      <c r="E191">
        <v>44.26</v>
      </c>
      <c r="F191">
        <f>_10sept_0_all[[#This Row],[H_mag]]-26</f>
        <v>-39.380000000000003</v>
      </c>
      <c r="G191">
        <f>_10sept_0_all[[#This Row],[V_mag]]-26</f>
        <v>-39.39</v>
      </c>
    </row>
    <row r="192" spans="1:7" x14ac:dyDescent="0.25">
      <c r="A192">
        <v>9</v>
      </c>
      <c r="B192">
        <v>-13.38</v>
      </c>
      <c r="C192">
        <v>45.73</v>
      </c>
      <c r="D192">
        <v>-13.4</v>
      </c>
      <c r="E192">
        <v>45.12</v>
      </c>
      <c r="F192">
        <f>_10sept_0_all[[#This Row],[H_mag]]-26</f>
        <v>-39.380000000000003</v>
      </c>
      <c r="G192">
        <f>_10sept_0_all[[#This Row],[V_mag]]-26</f>
        <v>-39.4</v>
      </c>
    </row>
    <row r="193" spans="1:7" x14ac:dyDescent="0.25">
      <c r="A193">
        <v>10</v>
      </c>
      <c r="B193">
        <v>-13.45</v>
      </c>
      <c r="C193">
        <v>46.77</v>
      </c>
      <c r="D193">
        <v>-13.46</v>
      </c>
      <c r="E193">
        <v>46.39</v>
      </c>
      <c r="F193">
        <f>_10sept_0_all[[#This Row],[H_mag]]-26</f>
        <v>-39.450000000000003</v>
      </c>
      <c r="G193">
        <f>_10sept_0_all[[#This Row],[V_mag]]-26</f>
        <v>-39.46</v>
      </c>
    </row>
    <row r="194" spans="1:7" x14ac:dyDescent="0.25">
      <c r="A194">
        <v>11</v>
      </c>
      <c r="B194">
        <v>-13.54</v>
      </c>
      <c r="C194">
        <v>47.69</v>
      </c>
      <c r="D194">
        <v>-13.56</v>
      </c>
      <c r="E194">
        <v>47.46</v>
      </c>
      <c r="F194">
        <f>_10sept_0_all[[#This Row],[H_mag]]-26</f>
        <v>-39.54</v>
      </c>
      <c r="G194">
        <f>_10sept_0_all[[#This Row],[V_mag]]-26</f>
        <v>-39.56</v>
      </c>
    </row>
    <row r="195" spans="1:7" x14ac:dyDescent="0.25">
      <c r="A195">
        <v>12</v>
      </c>
      <c r="B195">
        <v>-13.65</v>
      </c>
      <c r="C195">
        <v>49.07</v>
      </c>
      <c r="D195">
        <v>-13.66</v>
      </c>
      <c r="E195">
        <v>48.88</v>
      </c>
      <c r="F195">
        <f>_10sept_0_all[[#This Row],[H_mag]]-26</f>
        <v>-39.65</v>
      </c>
      <c r="G195">
        <f>_10sept_0_all[[#This Row],[V_mag]]-26</f>
        <v>-39.659999999999997</v>
      </c>
    </row>
    <row r="196" spans="1:7" x14ac:dyDescent="0.25">
      <c r="A196">
        <v>13</v>
      </c>
      <c r="B196">
        <v>-13.59</v>
      </c>
      <c r="C196">
        <v>49.8</v>
      </c>
      <c r="D196">
        <v>-13.61</v>
      </c>
      <c r="E196">
        <v>49.64</v>
      </c>
      <c r="F196">
        <f>_10sept_0_all[[#This Row],[H_mag]]-26</f>
        <v>-39.590000000000003</v>
      </c>
      <c r="G196">
        <f>_10sept_0_all[[#This Row],[V_mag]]-26</f>
        <v>-39.61</v>
      </c>
    </row>
    <row r="197" spans="1:7" x14ac:dyDescent="0.25">
      <c r="A197">
        <v>14</v>
      </c>
      <c r="B197">
        <v>-13.57</v>
      </c>
      <c r="C197">
        <v>51.51</v>
      </c>
      <c r="D197">
        <v>-13.61</v>
      </c>
      <c r="E197">
        <v>51.43</v>
      </c>
      <c r="F197">
        <f>_10sept_0_all[[#This Row],[H_mag]]-26</f>
        <v>-39.57</v>
      </c>
      <c r="G197">
        <f>_10sept_0_all[[#This Row],[V_mag]]-26</f>
        <v>-39.61</v>
      </c>
    </row>
    <row r="198" spans="1:7" x14ac:dyDescent="0.25">
      <c r="A198">
        <v>15</v>
      </c>
      <c r="B198">
        <v>-13.49</v>
      </c>
      <c r="C198">
        <v>53.58</v>
      </c>
      <c r="D198">
        <v>-13.55</v>
      </c>
      <c r="E198">
        <v>53.32</v>
      </c>
      <c r="F198">
        <f>_10sept_0_all[[#This Row],[H_mag]]-26</f>
        <v>-39.49</v>
      </c>
      <c r="G198">
        <f>_10sept_0_all[[#This Row],[V_mag]]-26</f>
        <v>-39.549999999999997</v>
      </c>
    </row>
    <row r="199" spans="1:7" x14ac:dyDescent="0.25">
      <c r="A199">
        <v>16</v>
      </c>
      <c r="B199">
        <v>-13.36</v>
      </c>
      <c r="C199">
        <v>55.61</v>
      </c>
      <c r="D199">
        <v>-13.4</v>
      </c>
      <c r="E199">
        <v>55.36</v>
      </c>
      <c r="F199">
        <f>_10sept_0_all[[#This Row],[H_mag]]-26</f>
        <v>-39.36</v>
      </c>
      <c r="G199">
        <f>_10sept_0_all[[#This Row],[V_mag]]-26</f>
        <v>-39.4</v>
      </c>
    </row>
    <row r="200" spans="1:7" x14ac:dyDescent="0.25">
      <c r="A200">
        <v>17</v>
      </c>
      <c r="B200">
        <v>-13.09</v>
      </c>
      <c r="C200">
        <v>56.87</v>
      </c>
      <c r="D200">
        <v>-13.07</v>
      </c>
      <c r="E200">
        <v>56.61</v>
      </c>
      <c r="F200">
        <f>_10sept_0_all[[#This Row],[H_mag]]-26</f>
        <v>-39.090000000000003</v>
      </c>
      <c r="G200">
        <f>_10sept_0_all[[#This Row],[V_mag]]-26</f>
        <v>-39.07</v>
      </c>
    </row>
    <row r="201" spans="1:7" x14ac:dyDescent="0.25">
      <c r="A201">
        <v>18</v>
      </c>
      <c r="B201">
        <v>-12.73</v>
      </c>
      <c r="C201">
        <v>57.91</v>
      </c>
      <c r="D201">
        <v>-12.75</v>
      </c>
      <c r="E201">
        <v>57.75</v>
      </c>
      <c r="F201">
        <f>_10sept_0_all[[#This Row],[H_mag]]-26</f>
        <v>-38.730000000000004</v>
      </c>
      <c r="G201">
        <f>_10sept_0_all[[#This Row],[V_mag]]-26</f>
        <v>-38.75</v>
      </c>
    </row>
    <row r="202" spans="1:7" x14ac:dyDescent="0.25">
      <c r="A202">
        <v>19</v>
      </c>
      <c r="B202">
        <v>-12.27</v>
      </c>
      <c r="C202">
        <v>57.46</v>
      </c>
      <c r="D202">
        <v>-12.27</v>
      </c>
      <c r="E202">
        <v>57.31</v>
      </c>
      <c r="F202">
        <f>_10sept_0_all[[#This Row],[H_mag]]-26</f>
        <v>-38.269999999999996</v>
      </c>
      <c r="G202">
        <f>_10sept_0_all[[#This Row],[V_mag]]-26</f>
        <v>-38.269999999999996</v>
      </c>
    </row>
    <row r="203" spans="1:7" x14ac:dyDescent="0.25">
      <c r="A203">
        <v>20</v>
      </c>
      <c r="B203">
        <v>-11.78</v>
      </c>
      <c r="C203">
        <v>55.55</v>
      </c>
      <c r="D203">
        <v>-11.83</v>
      </c>
      <c r="E203">
        <v>55.37</v>
      </c>
      <c r="F203">
        <f>_10sept_0_all[[#This Row],[H_mag]]-26</f>
        <v>-37.78</v>
      </c>
      <c r="G203">
        <f>_10sept_0_all[[#This Row],[V_mag]]-26</f>
        <v>-37.83</v>
      </c>
    </row>
    <row r="204" spans="1:7" x14ac:dyDescent="0.25">
      <c r="A204">
        <v>21</v>
      </c>
      <c r="B204">
        <v>-11.37</v>
      </c>
      <c r="C204">
        <v>52.87</v>
      </c>
      <c r="D204">
        <v>-11.38</v>
      </c>
      <c r="E204">
        <v>52.56</v>
      </c>
      <c r="F204">
        <f>_10sept_0_all[[#This Row],[H_mag]]-26</f>
        <v>-37.369999999999997</v>
      </c>
      <c r="G204">
        <f>_10sept_0_all[[#This Row],[V_mag]]-26</f>
        <v>-37.380000000000003</v>
      </c>
    </row>
    <row r="205" spans="1:7" x14ac:dyDescent="0.25">
      <c r="A205">
        <v>22</v>
      </c>
      <c r="B205">
        <v>-10.98</v>
      </c>
      <c r="C205">
        <v>49.75</v>
      </c>
      <c r="D205">
        <v>-10.93</v>
      </c>
      <c r="E205">
        <v>49.01</v>
      </c>
      <c r="F205">
        <f>_10sept_0_all[[#This Row],[H_mag]]-26</f>
        <v>-36.980000000000004</v>
      </c>
      <c r="G205">
        <f>_10sept_0_all[[#This Row],[V_mag]]-26</f>
        <v>-36.93</v>
      </c>
    </row>
    <row r="206" spans="1:7" x14ac:dyDescent="0.25">
      <c r="A206">
        <v>23</v>
      </c>
      <c r="B206">
        <v>-10.65</v>
      </c>
      <c r="C206">
        <v>45.96</v>
      </c>
      <c r="D206">
        <v>-10.57</v>
      </c>
      <c r="E206">
        <v>44.77</v>
      </c>
      <c r="F206">
        <f>_10sept_0_all[[#This Row],[H_mag]]-26</f>
        <v>-36.65</v>
      </c>
      <c r="G206">
        <f>_10sept_0_all[[#This Row],[V_mag]]-26</f>
        <v>-36.57</v>
      </c>
    </row>
    <row r="207" spans="1:7" x14ac:dyDescent="0.25">
      <c r="A207">
        <v>24</v>
      </c>
      <c r="B207">
        <v>-10.35</v>
      </c>
      <c r="C207">
        <v>41.87</v>
      </c>
      <c r="D207">
        <v>-10.28</v>
      </c>
      <c r="E207">
        <v>40.07</v>
      </c>
      <c r="F207">
        <f>_10sept_0_all[[#This Row],[H_mag]]-26</f>
        <v>-36.35</v>
      </c>
      <c r="G207">
        <f>_10sept_0_all[[#This Row],[V_mag]]-26</f>
        <v>-36.28</v>
      </c>
    </row>
    <row r="208" spans="1:7" x14ac:dyDescent="0.25">
      <c r="A208">
        <v>25</v>
      </c>
      <c r="B208">
        <v>-10.119999999999999</v>
      </c>
      <c r="C208">
        <v>36.270000000000003</v>
      </c>
      <c r="D208">
        <v>-10.07</v>
      </c>
      <c r="E208">
        <v>35</v>
      </c>
      <c r="F208">
        <f>_10sept_0_all[[#This Row],[H_mag]]-26</f>
        <v>-36.119999999999997</v>
      </c>
      <c r="G208">
        <f>_10sept_0_all[[#This Row],[V_mag]]-26</f>
        <v>-36.07</v>
      </c>
    </row>
    <row r="209" spans="1:7" x14ac:dyDescent="0.25">
      <c r="A209">
        <v>26</v>
      </c>
      <c r="B209">
        <v>-9.94</v>
      </c>
      <c r="C209">
        <v>29.91</v>
      </c>
      <c r="D209">
        <v>-9.9</v>
      </c>
      <c r="E209">
        <v>28.95</v>
      </c>
      <c r="F209">
        <f>_10sept_0_all[[#This Row],[H_mag]]-26</f>
        <v>-35.94</v>
      </c>
      <c r="G209">
        <f>_10sept_0_all[[#This Row],[V_mag]]-26</f>
        <v>-35.9</v>
      </c>
    </row>
    <row r="210" spans="1:7" x14ac:dyDescent="0.25">
      <c r="A210">
        <v>27</v>
      </c>
      <c r="B210">
        <v>-9.82</v>
      </c>
      <c r="C210">
        <v>23.99</v>
      </c>
      <c r="D210">
        <v>-9.81</v>
      </c>
      <c r="E210">
        <v>23.24</v>
      </c>
      <c r="F210">
        <f>_10sept_0_all[[#This Row],[H_mag]]-26</f>
        <v>-35.82</v>
      </c>
      <c r="G210">
        <f>_10sept_0_all[[#This Row],[V_mag]]-26</f>
        <v>-35.81</v>
      </c>
    </row>
    <row r="211" spans="1:7" x14ac:dyDescent="0.25">
      <c r="A211">
        <v>28</v>
      </c>
      <c r="B211">
        <v>-9.7899999999999991</v>
      </c>
      <c r="C211">
        <v>17.899999999999999</v>
      </c>
      <c r="D211">
        <v>-9.8000000000000007</v>
      </c>
      <c r="E211">
        <v>17.36</v>
      </c>
      <c r="F211">
        <f>_10sept_0_all[[#This Row],[H_mag]]-26</f>
        <v>-35.79</v>
      </c>
      <c r="G211">
        <f>_10sept_0_all[[#This Row],[V_mag]]-26</f>
        <v>-35.799999999999997</v>
      </c>
    </row>
    <row r="212" spans="1:7" x14ac:dyDescent="0.25">
      <c r="A212">
        <v>29</v>
      </c>
      <c r="B212">
        <v>-9.81</v>
      </c>
      <c r="C212">
        <v>11.7</v>
      </c>
      <c r="D212">
        <v>-9.85</v>
      </c>
      <c r="E212">
        <v>11.17</v>
      </c>
      <c r="F212">
        <f>_10sept_0_all[[#This Row],[H_mag]]-26</f>
        <v>-35.81</v>
      </c>
      <c r="G212">
        <f>_10sept_0_all[[#This Row],[V_mag]]-26</f>
        <v>-35.85</v>
      </c>
    </row>
    <row r="213" spans="1:7" x14ac:dyDescent="0.25">
      <c r="A213">
        <v>30</v>
      </c>
      <c r="B213">
        <v>-9.93</v>
      </c>
      <c r="C213">
        <v>5.32</v>
      </c>
      <c r="D213">
        <v>-9.98</v>
      </c>
      <c r="E213">
        <v>5.33</v>
      </c>
      <c r="F213">
        <f>_10sept_0_all[[#This Row],[H_mag]]-26</f>
        <v>-35.93</v>
      </c>
      <c r="G213">
        <f>_10sept_0_all[[#This Row],[V_mag]]-26</f>
        <v>-35.980000000000004</v>
      </c>
    </row>
    <row r="214" spans="1:7" x14ac:dyDescent="0.25">
      <c r="A214">
        <v>31</v>
      </c>
      <c r="B214">
        <v>-10.09</v>
      </c>
      <c r="C214">
        <v>-1.44</v>
      </c>
      <c r="D214">
        <v>-10.130000000000001</v>
      </c>
      <c r="E214">
        <v>-1.24</v>
      </c>
      <c r="F214">
        <f>_10sept_0_all[[#This Row],[H_mag]]-26</f>
        <v>-36.090000000000003</v>
      </c>
      <c r="G214">
        <f>_10sept_0_all[[#This Row],[V_mag]]-26</f>
        <v>-36.130000000000003</v>
      </c>
    </row>
    <row r="215" spans="1:7" x14ac:dyDescent="0.25">
      <c r="A215">
        <v>32</v>
      </c>
      <c r="B215">
        <v>-10.32</v>
      </c>
      <c r="C215">
        <v>-7.24</v>
      </c>
      <c r="D215">
        <v>-10.38</v>
      </c>
      <c r="E215">
        <v>-7.3</v>
      </c>
      <c r="F215">
        <f>_10sept_0_all[[#This Row],[H_mag]]-26</f>
        <v>-36.32</v>
      </c>
      <c r="G215">
        <f>_10sept_0_all[[#This Row],[V_mag]]-26</f>
        <v>-36.380000000000003</v>
      </c>
    </row>
    <row r="216" spans="1:7" x14ac:dyDescent="0.25">
      <c r="A216">
        <v>33</v>
      </c>
      <c r="B216">
        <v>-10.57</v>
      </c>
      <c r="C216">
        <v>-13.34</v>
      </c>
      <c r="D216">
        <v>-10.63</v>
      </c>
      <c r="E216">
        <v>-13.28</v>
      </c>
      <c r="F216">
        <f>_10sept_0_all[[#This Row],[H_mag]]-26</f>
        <v>-36.57</v>
      </c>
      <c r="G216">
        <f>_10sept_0_all[[#This Row],[V_mag]]-26</f>
        <v>-36.630000000000003</v>
      </c>
    </row>
    <row r="217" spans="1:7" x14ac:dyDescent="0.25">
      <c r="A217">
        <v>34</v>
      </c>
      <c r="B217">
        <v>-10.87</v>
      </c>
      <c r="C217">
        <v>-19.600000000000001</v>
      </c>
      <c r="D217">
        <v>-10.91</v>
      </c>
      <c r="E217">
        <v>-19.77</v>
      </c>
      <c r="F217">
        <f>_10sept_0_all[[#This Row],[H_mag]]-26</f>
        <v>-36.869999999999997</v>
      </c>
      <c r="G217">
        <f>_10sept_0_all[[#This Row],[V_mag]]-26</f>
        <v>-36.909999999999997</v>
      </c>
    </row>
    <row r="218" spans="1:7" x14ac:dyDescent="0.25">
      <c r="A218">
        <v>35</v>
      </c>
      <c r="B218">
        <v>-11.16</v>
      </c>
      <c r="C218">
        <v>-26.14</v>
      </c>
      <c r="D218">
        <v>-11.18</v>
      </c>
      <c r="E218">
        <v>-26.14</v>
      </c>
      <c r="F218">
        <f>_10sept_0_all[[#This Row],[H_mag]]-26</f>
        <v>-37.159999999999997</v>
      </c>
      <c r="G218">
        <f>_10sept_0_all[[#This Row],[V_mag]]-26</f>
        <v>-37.18</v>
      </c>
    </row>
    <row r="219" spans="1:7" x14ac:dyDescent="0.25">
      <c r="A219">
        <v>36</v>
      </c>
      <c r="B219">
        <v>-11.45</v>
      </c>
      <c r="C219">
        <v>-32.58</v>
      </c>
      <c r="D219">
        <v>-11.49</v>
      </c>
      <c r="E219">
        <v>-32.659999999999997</v>
      </c>
      <c r="F219">
        <f>_10sept_0_all[[#This Row],[H_mag]]-26</f>
        <v>-37.450000000000003</v>
      </c>
      <c r="G219">
        <f>_10sept_0_all[[#This Row],[V_mag]]-26</f>
        <v>-37.49</v>
      </c>
    </row>
    <row r="220" spans="1:7" x14ac:dyDescent="0.25">
      <c r="A220">
        <v>37</v>
      </c>
      <c r="B220">
        <v>-11.7</v>
      </c>
      <c r="C220">
        <v>-39</v>
      </c>
      <c r="D220">
        <v>-11.74</v>
      </c>
      <c r="E220">
        <v>-39.200000000000003</v>
      </c>
      <c r="F220">
        <f>_10sept_0_all[[#This Row],[H_mag]]-26</f>
        <v>-37.700000000000003</v>
      </c>
      <c r="G220">
        <f>_10sept_0_all[[#This Row],[V_mag]]-26</f>
        <v>-37.74</v>
      </c>
    </row>
    <row r="221" spans="1:7" x14ac:dyDescent="0.25">
      <c r="A221">
        <v>38</v>
      </c>
      <c r="B221">
        <v>-11.92</v>
      </c>
      <c r="C221">
        <v>-45.37</v>
      </c>
      <c r="D221">
        <v>-11.95</v>
      </c>
      <c r="E221">
        <v>-45.47</v>
      </c>
      <c r="F221">
        <f>_10sept_0_all[[#This Row],[H_mag]]-26</f>
        <v>-37.92</v>
      </c>
      <c r="G221">
        <f>_10sept_0_all[[#This Row],[V_mag]]-26</f>
        <v>-37.950000000000003</v>
      </c>
    </row>
    <row r="222" spans="1:7" x14ac:dyDescent="0.25">
      <c r="A222">
        <v>39</v>
      </c>
      <c r="B222">
        <v>-12.06</v>
      </c>
      <c r="C222">
        <v>-52.47</v>
      </c>
      <c r="D222">
        <v>-12.1</v>
      </c>
      <c r="E222">
        <v>-52.56</v>
      </c>
      <c r="F222">
        <f>_10sept_0_all[[#This Row],[H_mag]]-26</f>
        <v>-38.06</v>
      </c>
      <c r="G222">
        <f>_10sept_0_all[[#This Row],[V_mag]]-26</f>
        <v>-38.1</v>
      </c>
    </row>
    <row r="223" spans="1:7" x14ac:dyDescent="0.25">
      <c r="A223">
        <v>40</v>
      </c>
      <c r="B223">
        <v>-12.17</v>
      </c>
      <c r="C223">
        <v>-59.85</v>
      </c>
      <c r="D223">
        <v>-12.19</v>
      </c>
      <c r="E223">
        <v>-59.97</v>
      </c>
      <c r="F223">
        <f>_10sept_0_all[[#This Row],[H_mag]]-26</f>
        <v>-38.17</v>
      </c>
      <c r="G223">
        <f>_10sept_0_all[[#This Row],[V_mag]]-26</f>
        <v>-38.19</v>
      </c>
    </row>
    <row r="224" spans="1:7" x14ac:dyDescent="0.25">
      <c r="A224">
        <v>41</v>
      </c>
      <c r="B224">
        <v>-12.21</v>
      </c>
      <c r="C224">
        <v>-67.16</v>
      </c>
      <c r="D224">
        <v>-12.25</v>
      </c>
      <c r="E224">
        <v>-67.08</v>
      </c>
      <c r="F224">
        <f>_10sept_0_all[[#This Row],[H_mag]]-26</f>
        <v>-38.21</v>
      </c>
      <c r="G224">
        <f>_10sept_0_all[[#This Row],[V_mag]]-26</f>
        <v>-38.25</v>
      </c>
    </row>
    <row r="225" spans="1:7" x14ac:dyDescent="0.25">
      <c r="A225">
        <v>42</v>
      </c>
      <c r="B225">
        <v>-12.21</v>
      </c>
      <c r="C225">
        <v>-75.400000000000006</v>
      </c>
      <c r="D225">
        <v>-12.24</v>
      </c>
      <c r="E225">
        <v>-75.33</v>
      </c>
      <c r="F225">
        <f>_10sept_0_all[[#This Row],[H_mag]]-26</f>
        <v>-38.21</v>
      </c>
      <c r="G225">
        <f>_10sept_0_all[[#This Row],[V_mag]]-26</f>
        <v>-38.24</v>
      </c>
    </row>
    <row r="226" spans="1:7" x14ac:dyDescent="0.25">
      <c r="A226">
        <v>43</v>
      </c>
      <c r="B226">
        <v>-12.2</v>
      </c>
      <c r="C226">
        <v>-83.45</v>
      </c>
      <c r="D226">
        <v>-12.21</v>
      </c>
      <c r="E226">
        <v>-83.69</v>
      </c>
      <c r="F226">
        <f>_10sept_0_all[[#This Row],[H_mag]]-26</f>
        <v>-38.200000000000003</v>
      </c>
      <c r="G226">
        <f>_10sept_0_all[[#This Row],[V_mag]]-26</f>
        <v>-38.21</v>
      </c>
    </row>
    <row r="227" spans="1:7" x14ac:dyDescent="0.25">
      <c r="A227">
        <v>44</v>
      </c>
      <c r="B227">
        <v>-12.11</v>
      </c>
      <c r="C227">
        <v>-92.09</v>
      </c>
      <c r="D227">
        <v>-12.13</v>
      </c>
      <c r="E227">
        <v>-92.2</v>
      </c>
      <c r="F227">
        <f>_10sept_0_all[[#This Row],[H_mag]]-26</f>
        <v>-38.11</v>
      </c>
      <c r="G227">
        <f>_10sept_0_all[[#This Row],[V_mag]]-26</f>
        <v>-38.130000000000003</v>
      </c>
    </row>
    <row r="228" spans="1:7" x14ac:dyDescent="0.25">
      <c r="A228">
        <v>45</v>
      </c>
      <c r="B228">
        <v>-12.04</v>
      </c>
      <c r="C228">
        <v>-101.06</v>
      </c>
      <c r="D228">
        <v>-12.08</v>
      </c>
      <c r="E228">
        <v>-101.21</v>
      </c>
      <c r="F228">
        <f>_10sept_0_all[[#This Row],[H_mag]]-26</f>
        <v>-38.04</v>
      </c>
      <c r="G228">
        <f>_10sept_0_all[[#This Row],[V_mag]]-26</f>
        <v>-38.08</v>
      </c>
    </row>
    <row r="229" spans="1:7" x14ac:dyDescent="0.25">
      <c r="A229">
        <v>46</v>
      </c>
      <c r="B229">
        <v>-11.95</v>
      </c>
      <c r="C229">
        <v>-110.61</v>
      </c>
      <c r="D229">
        <v>-11.95</v>
      </c>
      <c r="E229">
        <v>-110.82</v>
      </c>
      <c r="F229">
        <f>_10sept_0_all[[#This Row],[H_mag]]-26</f>
        <v>-37.950000000000003</v>
      </c>
      <c r="G229">
        <f>_10sept_0_all[[#This Row],[V_mag]]-26</f>
        <v>-37.950000000000003</v>
      </c>
    </row>
    <row r="230" spans="1:7" x14ac:dyDescent="0.25">
      <c r="A230">
        <v>47</v>
      </c>
      <c r="B230">
        <v>-11.88</v>
      </c>
      <c r="C230">
        <v>-120.39</v>
      </c>
      <c r="D230">
        <v>-11.88</v>
      </c>
      <c r="E230">
        <v>-120.79</v>
      </c>
      <c r="F230">
        <f>_10sept_0_all[[#This Row],[H_mag]]-26</f>
        <v>-37.880000000000003</v>
      </c>
      <c r="G230">
        <f>_10sept_0_all[[#This Row],[V_mag]]-26</f>
        <v>-37.880000000000003</v>
      </c>
    </row>
    <row r="231" spans="1:7" x14ac:dyDescent="0.25">
      <c r="A231">
        <v>48</v>
      </c>
      <c r="B231">
        <v>-11.83</v>
      </c>
      <c r="C231">
        <v>-129.93</v>
      </c>
      <c r="D231">
        <v>-11.84</v>
      </c>
      <c r="E231">
        <v>-130.31</v>
      </c>
      <c r="F231">
        <f>_10sept_0_all[[#This Row],[H_mag]]-26</f>
        <v>-37.83</v>
      </c>
      <c r="G231">
        <f>_10sept_0_all[[#This Row],[V_mag]]-26</f>
        <v>-37.840000000000003</v>
      </c>
    </row>
    <row r="232" spans="1:7" x14ac:dyDescent="0.25">
      <c r="A232">
        <v>49</v>
      </c>
      <c r="B232">
        <v>-11.83</v>
      </c>
      <c r="C232">
        <v>-139.74</v>
      </c>
      <c r="D232">
        <v>-11.84</v>
      </c>
      <c r="E232">
        <v>-140.03</v>
      </c>
      <c r="F232">
        <f>_10sept_0_all[[#This Row],[H_mag]]-26</f>
        <v>-37.83</v>
      </c>
      <c r="G232">
        <f>_10sept_0_all[[#This Row],[V_mag]]-26</f>
        <v>-37.840000000000003</v>
      </c>
    </row>
    <row r="233" spans="1:7" x14ac:dyDescent="0.25">
      <c r="A233">
        <v>50</v>
      </c>
      <c r="B233">
        <v>-11.88</v>
      </c>
      <c r="C233">
        <v>-149.93</v>
      </c>
      <c r="D233">
        <v>-11.88</v>
      </c>
      <c r="E233">
        <v>-150.41</v>
      </c>
      <c r="F233">
        <f>_10sept_0_all[[#This Row],[H_mag]]-26</f>
        <v>-37.880000000000003</v>
      </c>
      <c r="G233">
        <f>_10sept_0_all[[#This Row],[V_mag]]-26</f>
        <v>-37.880000000000003</v>
      </c>
    </row>
    <row r="234" spans="1:7" x14ac:dyDescent="0.25">
      <c r="A234">
        <v>51</v>
      </c>
      <c r="B234">
        <v>-11.97</v>
      </c>
      <c r="C234">
        <v>-160.63</v>
      </c>
      <c r="D234">
        <v>-11.96</v>
      </c>
      <c r="E234">
        <v>-161.09</v>
      </c>
      <c r="F234">
        <f>_10sept_0_all[[#This Row],[H_mag]]-26</f>
        <v>-37.97</v>
      </c>
      <c r="G234">
        <f>_10sept_0_all[[#This Row],[V_mag]]-26</f>
        <v>-37.96</v>
      </c>
    </row>
    <row r="235" spans="1:7" x14ac:dyDescent="0.25">
      <c r="A235">
        <v>52</v>
      </c>
      <c r="B235">
        <v>-12.13</v>
      </c>
      <c r="C235">
        <v>-170.42</v>
      </c>
      <c r="D235">
        <v>-12.12</v>
      </c>
      <c r="E235">
        <v>-171.04</v>
      </c>
      <c r="F235">
        <f>_10sept_0_all[[#This Row],[H_mag]]-26</f>
        <v>-38.130000000000003</v>
      </c>
      <c r="G235">
        <f>_10sept_0_all[[#This Row],[V_mag]]-26</f>
        <v>-38.119999999999997</v>
      </c>
    </row>
    <row r="236" spans="1:7" x14ac:dyDescent="0.25">
      <c r="A236">
        <v>53</v>
      </c>
      <c r="B236">
        <v>-12.34</v>
      </c>
      <c r="C236">
        <v>179.04</v>
      </c>
      <c r="D236">
        <v>-12.35</v>
      </c>
      <c r="E236">
        <v>178.9</v>
      </c>
      <c r="F236">
        <f>_10sept_0_all[[#This Row],[H_mag]]-26</f>
        <v>-38.340000000000003</v>
      </c>
      <c r="G236">
        <f>_10sept_0_all[[#This Row],[V_mag]]-26</f>
        <v>-38.35</v>
      </c>
    </row>
    <row r="237" spans="1:7" x14ac:dyDescent="0.25">
      <c r="A237">
        <v>54</v>
      </c>
      <c r="B237">
        <v>-12.58</v>
      </c>
      <c r="C237">
        <v>168.38</v>
      </c>
      <c r="D237">
        <v>-12.61</v>
      </c>
      <c r="E237">
        <v>168.08</v>
      </c>
      <c r="F237">
        <f>_10sept_0_all[[#This Row],[H_mag]]-26</f>
        <v>-38.58</v>
      </c>
      <c r="G237">
        <f>_10sept_0_all[[#This Row],[V_mag]]-26</f>
        <v>-38.61</v>
      </c>
    </row>
    <row r="238" spans="1:7" x14ac:dyDescent="0.25">
      <c r="A238">
        <v>55</v>
      </c>
      <c r="B238">
        <v>-12.88</v>
      </c>
      <c r="C238">
        <v>156.97999999999999</v>
      </c>
      <c r="D238">
        <v>-12.88</v>
      </c>
      <c r="E238">
        <v>156.68</v>
      </c>
      <c r="F238">
        <f>_10sept_0_all[[#This Row],[H_mag]]-26</f>
        <v>-38.880000000000003</v>
      </c>
      <c r="G238">
        <f>_10sept_0_all[[#This Row],[V_mag]]-26</f>
        <v>-38.880000000000003</v>
      </c>
    </row>
    <row r="239" spans="1:7" x14ac:dyDescent="0.25">
      <c r="A239">
        <v>56</v>
      </c>
      <c r="B239">
        <v>-13.15</v>
      </c>
      <c r="C239">
        <v>145.35</v>
      </c>
      <c r="D239">
        <v>-13.14</v>
      </c>
      <c r="E239">
        <v>144.94</v>
      </c>
      <c r="F239">
        <f>_10sept_0_all[[#This Row],[H_mag]]-26</f>
        <v>-39.15</v>
      </c>
      <c r="G239">
        <f>_10sept_0_all[[#This Row],[V_mag]]-26</f>
        <v>-39.14</v>
      </c>
    </row>
    <row r="240" spans="1:7" x14ac:dyDescent="0.25">
      <c r="A240">
        <v>57</v>
      </c>
      <c r="B240">
        <v>-13.44</v>
      </c>
      <c r="C240">
        <v>133.46</v>
      </c>
      <c r="D240">
        <v>-13.44</v>
      </c>
      <c r="E240">
        <v>133.07</v>
      </c>
      <c r="F240">
        <f>_10sept_0_all[[#This Row],[H_mag]]-26</f>
        <v>-39.44</v>
      </c>
      <c r="G240">
        <f>_10sept_0_all[[#This Row],[V_mag]]-26</f>
        <v>-39.44</v>
      </c>
    </row>
    <row r="241" spans="1:7" x14ac:dyDescent="0.25">
      <c r="A241">
        <v>58</v>
      </c>
      <c r="B241">
        <v>-13.71</v>
      </c>
      <c r="C241">
        <v>121.21</v>
      </c>
      <c r="D241">
        <v>-13.72</v>
      </c>
      <c r="E241">
        <v>121.15</v>
      </c>
      <c r="F241">
        <f>_10sept_0_all[[#This Row],[H_mag]]-26</f>
        <v>-39.71</v>
      </c>
      <c r="G241">
        <f>_10sept_0_all[[#This Row],[V_mag]]-26</f>
        <v>-39.72</v>
      </c>
    </row>
    <row r="242" spans="1:7" x14ac:dyDescent="0.25">
      <c r="A242">
        <v>59</v>
      </c>
      <c r="B242">
        <v>-13.96</v>
      </c>
      <c r="C242">
        <v>108.48</v>
      </c>
      <c r="D242">
        <v>-13.99</v>
      </c>
      <c r="E242">
        <v>108.74</v>
      </c>
      <c r="F242">
        <f>_10sept_0_all[[#This Row],[H_mag]]-26</f>
        <v>-39.96</v>
      </c>
      <c r="G242">
        <f>_10sept_0_all[[#This Row],[V_mag]]-26</f>
        <v>-39.99</v>
      </c>
    </row>
    <row r="243" spans="1:7" x14ac:dyDescent="0.25">
      <c r="A243">
        <v>60</v>
      </c>
      <c r="B243">
        <v>-14.23</v>
      </c>
      <c r="C243">
        <v>96.34</v>
      </c>
      <c r="D243">
        <v>-14.23</v>
      </c>
      <c r="E243">
        <v>96.71</v>
      </c>
      <c r="F243">
        <f>_10sept_0_all[[#This Row],[H_mag]]-26</f>
        <v>-40.230000000000004</v>
      </c>
      <c r="G243">
        <f>_10sept_0_all[[#This Row],[V_mag]]-26</f>
        <v>-40.230000000000004</v>
      </c>
    </row>
    <row r="244" spans="1:7" x14ac:dyDescent="0.25">
      <c r="A244">
        <v>61</v>
      </c>
      <c r="B244">
        <v>-14.41</v>
      </c>
      <c r="C244">
        <v>83.45</v>
      </c>
      <c r="D244">
        <v>-14.39</v>
      </c>
      <c r="E244">
        <v>83.43</v>
      </c>
      <c r="F244">
        <f>_10sept_0_all[[#This Row],[H_mag]]-26</f>
        <v>-40.409999999999997</v>
      </c>
      <c r="G244">
        <f>_10sept_0_all[[#This Row],[V_mag]]-26</f>
        <v>-40.39</v>
      </c>
    </row>
    <row r="245" spans="1:7" x14ac:dyDescent="0.25">
      <c r="A245">
        <v>62</v>
      </c>
      <c r="B245">
        <v>-14.52</v>
      </c>
      <c r="C245">
        <v>69.88</v>
      </c>
      <c r="D245">
        <v>-14.6</v>
      </c>
      <c r="E245">
        <v>70.099999999999994</v>
      </c>
      <c r="F245">
        <f>_10sept_0_all[[#This Row],[H_mag]]-26</f>
        <v>-40.519999999999996</v>
      </c>
      <c r="G245">
        <f>_10sept_0_all[[#This Row],[V_mag]]-26</f>
        <v>-40.6</v>
      </c>
    </row>
    <row r="246" spans="1:7" x14ac:dyDescent="0.25">
      <c r="A246">
        <v>63</v>
      </c>
      <c r="B246">
        <v>-14.68</v>
      </c>
      <c r="C246">
        <v>56.88</v>
      </c>
      <c r="D246">
        <v>-14.72</v>
      </c>
      <c r="E246">
        <v>56.88</v>
      </c>
      <c r="F246">
        <f>_10sept_0_all[[#This Row],[H_mag]]-26</f>
        <v>-40.68</v>
      </c>
      <c r="G246">
        <f>_10sept_0_all[[#This Row],[V_mag]]-26</f>
        <v>-40.72</v>
      </c>
    </row>
    <row r="247" spans="1:7" x14ac:dyDescent="0.25">
      <c r="A247">
        <v>64</v>
      </c>
      <c r="B247">
        <v>-14.79</v>
      </c>
      <c r="C247">
        <v>44.19</v>
      </c>
      <c r="D247">
        <v>-14.82</v>
      </c>
      <c r="E247">
        <v>44.3</v>
      </c>
      <c r="F247">
        <f>_10sept_0_all[[#This Row],[H_mag]]-26</f>
        <v>-40.79</v>
      </c>
      <c r="G247">
        <f>_10sept_0_all[[#This Row],[V_mag]]-26</f>
        <v>-40.82</v>
      </c>
    </row>
    <row r="248" spans="1:7" x14ac:dyDescent="0.25">
      <c r="A248">
        <v>65</v>
      </c>
      <c r="B248">
        <v>-14.91</v>
      </c>
      <c r="C248">
        <v>31.19</v>
      </c>
      <c r="D248">
        <v>-14.91</v>
      </c>
      <c r="E248">
        <v>30.52</v>
      </c>
      <c r="F248">
        <f>_10sept_0_all[[#This Row],[H_mag]]-26</f>
        <v>-40.909999999999997</v>
      </c>
      <c r="G248">
        <f>_10sept_0_all[[#This Row],[V_mag]]-26</f>
        <v>-40.909999999999997</v>
      </c>
    </row>
    <row r="249" spans="1:7" x14ac:dyDescent="0.25">
      <c r="A249">
        <v>66</v>
      </c>
      <c r="B249">
        <v>-15.04</v>
      </c>
      <c r="C249">
        <v>18.66</v>
      </c>
      <c r="D249">
        <v>-15.03</v>
      </c>
      <c r="E249">
        <v>18.02</v>
      </c>
      <c r="F249">
        <f>_10sept_0_all[[#This Row],[H_mag]]-26</f>
        <v>-41.04</v>
      </c>
      <c r="G249">
        <f>_10sept_0_all[[#This Row],[V_mag]]-26</f>
        <v>-41.03</v>
      </c>
    </row>
    <row r="250" spans="1:7" x14ac:dyDescent="0.25">
      <c r="A250">
        <v>67</v>
      </c>
      <c r="B250">
        <v>-15.18</v>
      </c>
      <c r="C250">
        <v>5.81</v>
      </c>
      <c r="D250">
        <v>-15.18</v>
      </c>
      <c r="E250">
        <v>5.15</v>
      </c>
      <c r="F250">
        <f>_10sept_0_all[[#This Row],[H_mag]]-26</f>
        <v>-41.18</v>
      </c>
      <c r="G250">
        <f>_10sept_0_all[[#This Row],[V_mag]]-26</f>
        <v>-41.18</v>
      </c>
    </row>
    <row r="251" spans="1:7" x14ac:dyDescent="0.25">
      <c r="A251">
        <v>68</v>
      </c>
      <c r="B251">
        <v>-15.36</v>
      </c>
      <c r="C251">
        <v>-7.15</v>
      </c>
      <c r="D251">
        <v>-15.35</v>
      </c>
      <c r="E251">
        <v>-8.24</v>
      </c>
      <c r="F251">
        <f>_10sept_0_all[[#This Row],[H_mag]]-26</f>
        <v>-41.36</v>
      </c>
      <c r="G251">
        <f>_10sept_0_all[[#This Row],[V_mag]]-26</f>
        <v>-41.35</v>
      </c>
    </row>
    <row r="252" spans="1:7" x14ac:dyDescent="0.25">
      <c r="A252">
        <v>69</v>
      </c>
      <c r="B252">
        <v>-15.53</v>
      </c>
      <c r="C252">
        <v>-21.5</v>
      </c>
      <c r="D252">
        <v>-15.54</v>
      </c>
      <c r="E252">
        <v>-22.06</v>
      </c>
      <c r="F252">
        <f>_10sept_0_all[[#This Row],[H_mag]]-26</f>
        <v>-41.53</v>
      </c>
      <c r="G252">
        <f>_10sept_0_all[[#This Row],[V_mag]]-26</f>
        <v>-41.54</v>
      </c>
    </row>
    <row r="253" spans="1:7" x14ac:dyDescent="0.25">
      <c r="A253">
        <v>70</v>
      </c>
      <c r="B253">
        <v>-15.77</v>
      </c>
      <c r="C253">
        <v>-35.56</v>
      </c>
      <c r="D253">
        <v>-15.73</v>
      </c>
      <c r="E253">
        <v>-36.46</v>
      </c>
      <c r="F253">
        <f>_10sept_0_all[[#This Row],[H_mag]]-26</f>
        <v>-41.769999999999996</v>
      </c>
      <c r="G253">
        <f>_10sept_0_all[[#This Row],[V_mag]]-26</f>
        <v>-41.730000000000004</v>
      </c>
    </row>
    <row r="254" spans="1:7" x14ac:dyDescent="0.25">
      <c r="A254">
        <v>71</v>
      </c>
      <c r="B254">
        <v>-15.9</v>
      </c>
      <c r="C254">
        <v>-50.18</v>
      </c>
      <c r="D254">
        <v>-15.89</v>
      </c>
      <c r="E254">
        <v>-50.68</v>
      </c>
      <c r="F254">
        <f>_10sept_0_all[[#This Row],[H_mag]]-26</f>
        <v>-41.9</v>
      </c>
      <c r="G254">
        <f>_10sept_0_all[[#This Row],[V_mag]]-26</f>
        <v>-41.89</v>
      </c>
    </row>
    <row r="255" spans="1:7" x14ac:dyDescent="0.25">
      <c r="A255">
        <v>72</v>
      </c>
      <c r="B255">
        <v>-16.05</v>
      </c>
      <c r="C255">
        <v>-64.47</v>
      </c>
      <c r="D255">
        <v>-16.02</v>
      </c>
      <c r="E255">
        <v>-64.849999999999994</v>
      </c>
      <c r="F255">
        <f>_10sept_0_all[[#This Row],[H_mag]]-26</f>
        <v>-42.05</v>
      </c>
      <c r="G255">
        <f>_10sept_0_all[[#This Row],[V_mag]]-26</f>
        <v>-42.019999999999996</v>
      </c>
    </row>
    <row r="256" spans="1:7" x14ac:dyDescent="0.25">
      <c r="A256">
        <v>73</v>
      </c>
      <c r="B256">
        <v>-16.16</v>
      </c>
      <c r="C256">
        <v>-79.430000000000007</v>
      </c>
      <c r="D256">
        <v>-16.16</v>
      </c>
      <c r="E256">
        <v>-79.38</v>
      </c>
      <c r="F256">
        <f>_10sept_0_all[[#This Row],[H_mag]]-26</f>
        <v>-42.16</v>
      </c>
      <c r="G256">
        <f>_10sept_0_all[[#This Row],[V_mag]]-26</f>
        <v>-42.16</v>
      </c>
    </row>
    <row r="257" spans="1:7" x14ac:dyDescent="0.25">
      <c r="A257">
        <v>74</v>
      </c>
      <c r="B257">
        <v>-16.23</v>
      </c>
      <c r="C257">
        <v>-94.47</v>
      </c>
      <c r="D257">
        <v>-16.22</v>
      </c>
      <c r="E257">
        <v>-94.9</v>
      </c>
      <c r="F257">
        <f>_10sept_0_all[[#This Row],[H_mag]]-26</f>
        <v>-42.230000000000004</v>
      </c>
      <c r="G257">
        <f>_10sept_0_all[[#This Row],[V_mag]]-26</f>
        <v>-42.22</v>
      </c>
    </row>
    <row r="258" spans="1:7" x14ac:dyDescent="0.25">
      <c r="A258">
        <v>75</v>
      </c>
      <c r="B258">
        <v>-16.29</v>
      </c>
      <c r="C258">
        <v>-109.65</v>
      </c>
      <c r="D258">
        <v>-16.3</v>
      </c>
      <c r="E258">
        <v>-109.94</v>
      </c>
      <c r="F258">
        <f>_10sept_0_all[[#This Row],[H_mag]]-26</f>
        <v>-42.29</v>
      </c>
      <c r="G258">
        <f>_10sept_0_all[[#This Row],[V_mag]]-26</f>
        <v>-42.3</v>
      </c>
    </row>
    <row r="259" spans="1:7" x14ac:dyDescent="0.25">
      <c r="A259">
        <v>76</v>
      </c>
      <c r="B259">
        <v>-16.309999999999999</v>
      </c>
      <c r="C259">
        <v>-124.64</v>
      </c>
      <c r="D259">
        <v>-16.309999999999999</v>
      </c>
      <c r="E259">
        <v>-124.71</v>
      </c>
      <c r="F259">
        <f>_10sept_0_all[[#This Row],[H_mag]]-26</f>
        <v>-42.31</v>
      </c>
      <c r="G259">
        <f>_10sept_0_all[[#This Row],[V_mag]]-26</f>
        <v>-42.31</v>
      </c>
    </row>
    <row r="260" spans="1:7" x14ac:dyDescent="0.25">
      <c r="A260">
        <v>77</v>
      </c>
      <c r="B260">
        <v>-16.37</v>
      </c>
      <c r="C260">
        <v>-139.74</v>
      </c>
      <c r="D260">
        <v>-16.38</v>
      </c>
      <c r="E260">
        <v>-139.85</v>
      </c>
      <c r="F260">
        <f>_10sept_0_all[[#This Row],[H_mag]]-26</f>
        <v>-42.370000000000005</v>
      </c>
      <c r="G260">
        <f>_10sept_0_all[[#This Row],[V_mag]]-26</f>
        <v>-42.379999999999995</v>
      </c>
    </row>
    <row r="261" spans="1:7" x14ac:dyDescent="0.25">
      <c r="A261">
        <v>78</v>
      </c>
      <c r="B261">
        <v>-16.440000000000001</v>
      </c>
      <c r="C261">
        <v>-155.21</v>
      </c>
      <c r="D261">
        <v>-16.48</v>
      </c>
      <c r="E261">
        <v>-155.18</v>
      </c>
      <c r="F261">
        <f>_10sept_0_all[[#This Row],[H_mag]]-26</f>
        <v>-42.44</v>
      </c>
      <c r="G261">
        <f>_10sept_0_all[[#This Row],[V_mag]]-26</f>
        <v>-42.480000000000004</v>
      </c>
    </row>
    <row r="262" spans="1:7" x14ac:dyDescent="0.25">
      <c r="A262">
        <v>79</v>
      </c>
      <c r="B262">
        <v>-16.559999999999999</v>
      </c>
      <c r="C262">
        <v>-170.86</v>
      </c>
      <c r="D262">
        <v>-16.55</v>
      </c>
      <c r="E262">
        <v>-170.91</v>
      </c>
      <c r="F262">
        <f>_10sept_0_all[[#This Row],[H_mag]]-26</f>
        <v>-42.56</v>
      </c>
      <c r="G262">
        <f>_10sept_0_all[[#This Row],[V_mag]]-26</f>
        <v>-42.55</v>
      </c>
    </row>
    <row r="263" spans="1:7" x14ac:dyDescent="0.25">
      <c r="A263">
        <v>80</v>
      </c>
      <c r="B263">
        <v>-16.690000000000001</v>
      </c>
      <c r="C263">
        <v>174.23</v>
      </c>
      <c r="D263">
        <v>-16.66</v>
      </c>
      <c r="E263">
        <v>173.99</v>
      </c>
      <c r="F263">
        <f>_10sept_0_all[[#This Row],[H_mag]]-26</f>
        <v>-42.69</v>
      </c>
      <c r="G263">
        <f>_10sept_0_all[[#This Row],[V_mag]]-26</f>
        <v>-42.66</v>
      </c>
    </row>
    <row r="264" spans="1:7" x14ac:dyDescent="0.25">
      <c r="A264">
        <v>81</v>
      </c>
      <c r="B264">
        <v>-16.760000000000002</v>
      </c>
      <c r="C264">
        <v>158.74</v>
      </c>
      <c r="D264">
        <v>-16.75</v>
      </c>
      <c r="E264">
        <v>158.12</v>
      </c>
      <c r="F264">
        <f>_10sept_0_all[[#This Row],[H_mag]]-26</f>
        <v>-42.760000000000005</v>
      </c>
      <c r="G264">
        <f>_10sept_0_all[[#This Row],[V_mag]]-26</f>
        <v>-42.75</v>
      </c>
    </row>
    <row r="265" spans="1:7" x14ac:dyDescent="0.25">
      <c r="A265">
        <v>82</v>
      </c>
      <c r="B265">
        <v>-16.829999999999998</v>
      </c>
      <c r="C265">
        <v>142.03</v>
      </c>
      <c r="D265">
        <v>-16.829999999999998</v>
      </c>
      <c r="E265">
        <v>141.97999999999999</v>
      </c>
      <c r="F265">
        <f>_10sept_0_all[[#This Row],[H_mag]]-26</f>
        <v>-42.83</v>
      </c>
      <c r="G265">
        <f>_10sept_0_all[[#This Row],[V_mag]]-26</f>
        <v>-42.83</v>
      </c>
    </row>
    <row r="266" spans="1:7" x14ac:dyDescent="0.25">
      <c r="A266">
        <v>83</v>
      </c>
      <c r="B266">
        <v>-16.91</v>
      </c>
      <c r="C266">
        <v>126.36</v>
      </c>
      <c r="D266">
        <v>-16.88</v>
      </c>
      <c r="E266">
        <v>125.66</v>
      </c>
      <c r="F266">
        <f>_10sept_0_all[[#This Row],[H_mag]]-26</f>
        <v>-42.91</v>
      </c>
      <c r="G266">
        <f>_10sept_0_all[[#This Row],[V_mag]]-26</f>
        <v>-42.879999999999995</v>
      </c>
    </row>
    <row r="267" spans="1:7" x14ac:dyDescent="0.25">
      <c r="A267">
        <v>84</v>
      </c>
      <c r="B267">
        <v>-17.010000000000002</v>
      </c>
      <c r="C267">
        <v>110.08</v>
      </c>
      <c r="D267">
        <v>-17.010000000000002</v>
      </c>
      <c r="E267">
        <v>109.91</v>
      </c>
      <c r="F267">
        <f>_10sept_0_all[[#This Row],[H_mag]]-26</f>
        <v>-43.010000000000005</v>
      </c>
      <c r="G267">
        <f>_10sept_0_all[[#This Row],[V_mag]]-26</f>
        <v>-43.010000000000005</v>
      </c>
    </row>
    <row r="268" spans="1:7" x14ac:dyDescent="0.25">
      <c r="A268">
        <v>85</v>
      </c>
      <c r="B268">
        <v>-17.09</v>
      </c>
      <c r="C268">
        <v>94.28</v>
      </c>
      <c r="D268">
        <v>-17.11</v>
      </c>
      <c r="E268">
        <v>93.64</v>
      </c>
      <c r="F268">
        <f>_10sept_0_all[[#This Row],[H_mag]]-26</f>
        <v>-43.09</v>
      </c>
      <c r="G268">
        <f>_10sept_0_all[[#This Row],[V_mag]]-26</f>
        <v>-43.11</v>
      </c>
    </row>
    <row r="269" spans="1:7" x14ac:dyDescent="0.25">
      <c r="A269">
        <v>86</v>
      </c>
      <c r="B269">
        <v>-17.22</v>
      </c>
      <c r="C269">
        <v>77.66</v>
      </c>
      <c r="D269">
        <v>-17.239999999999998</v>
      </c>
      <c r="E269">
        <v>77.180000000000007</v>
      </c>
      <c r="F269">
        <f>_10sept_0_all[[#This Row],[H_mag]]-26</f>
        <v>-43.22</v>
      </c>
      <c r="G269">
        <f>_10sept_0_all[[#This Row],[V_mag]]-26</f>
        <v>-43.239999999999995</v>
      </c>
    </row>
    <row r="270" spans="1:7" x14ac:dyDescent="0.25">
      <c r="A270">
        <v>87</v>
      </c>
      <c r="B270">
        <v>-17.41</v>
      </c>
      <c r="C270">
        <v>61.49</v>
      </c>
      <c r="D270">
        <v>-17.37</v>
      </c>
      <c r="E270">
        <v>60.82</v>
      </c>
      <c r="F270">
        <f>_10sept_0_all[[#This Row],[H_mag]]-26</f>
        <v>-43.41</v>
      </c>
      <c r="G270">
        <f>_10sept_0_all[[#This Row],[V_mag]]-26</f>
        <v>-43.370000000000005</v>
      </c>
    </row>
    <row r="271" spans="1:7" x14ac:dyDescent="0.25">
      <c r="A271">
        <v>88</v>
      </c>
      <c r="B271">
        <v>-17.559999999999999</v>
      </c>
      <c r="C271">
        <v>45.08</v>
      </c>
      <c r="D271">
        <v>-17.55</v>
      </c>
      <c r="E271">
        <v>44.77</v>
      </c>
      <c r="F271">
        <f>_10sept_0_all[[#This Row],[H_mag]]-26</f>
        <v>-43.56</v>
      </c>
      <c r="G271">
        <f>_10sept_0_all[[#This Row],[V_mag]]-26</f>
        <v>-43.55</v>
      </c>
    </row>
    <row r="272" spans="1:7" x14ac:dyDescent="0.25">
      <c r="A272">
        <v>89</v>
      </c>
      <c r="B272">
        <v>-17.73</v>
      </c>
      <c r="C272">
        <v>28.4</v>
      </c>
      <c r="D272">
        <v>-17.71</v>
      </c>
      <c r="E272">
        <v>28.38</v>
      </c>
      <c r="F272">
        <f>_10sept_0_all[[#This Row],[H_mag]]-26</f>
        <v>-43.730000000000004</v>
      </c>
      <c r="G272">
        <f>_10sept_0_all[[#This Row],[V_mag]]-26</f>
        <v>-43.71</v>
      </c>
    </row>
    <row r="273" spans="1:7" x14ac:dyDescent="0.25">
      <c r="A273">
        <v>90</v>
      </c>
      <c r="B273">
        <v>-17.93</v>
      </c>
      <c r="C273">
        <v>11.61</v>
      </c>
      <c r="D273">
        <v>-17.920000000000002</v>
      </c>
      <c r="E273">
        <v>10.6</v>
      </c>
      <c r="F273">
        <f>_10sept_0_all[[#This Row],[H_mag]]-26</f>
        <v>-43.93</v>
      </c>
      <c r="G273">
        <f>_10sept_0_all[[#This Row],[V_mag]]-26</f>
        <v>-43.92</v>
      </c>
    </row>
    <row r="274" spans="1:7" x14ac:dyDescent="0.25">
      <c r="A274">
        <v>91</v>
      </c>
      <c r="B274">
        <v>-18.13</v>
      </c>
      <c r="C274">
        <v>-5.66</v>
      </c>
      <c r="D274">
        <v>-18.100000000000001</v>
      </c>
      <c r="E274">
        <v>-5.93</v>
      </c>
      <c r="F274">
        <f>_10sept_0_all[[#This Row],[H_mag]]-26</f>
        <v>-44.129999999999995</v>
      </c>
      <c r="G274">
        <f>_10sept_0_all[[#This Row],[V_mag]]-26</f>
        <v>-44.1</v>
      </c>
    </row>
    <row r="275" spans="1:7" x14ac:dyDescent="0.25">
      <c r="A275">
        <v>92</v>
      </c>
      <c r="B275">
        <v>-18.34</v>
      </c>
      <c r="C275">
        <v>-23.82</v>
      </c>
      <c r="D275">
        <v>-18.36</v>
      </c>
      <c r="E275">
        <v>-24.07</v>
      </c>
      <c r="F275">
        <f>_10sept_0_all[[#This Row],[H_mag]]-26</f>
        <v>-44.34</v>
      </c>
      <c r="G275">
        <f>_10sept_0_all[[#This Row],[V_mag]]-26</f>
        <v>-44.36</v>
      </c>
    </row>
    <row r="276" spans="1:7" x14ac:dyDescent="0.25">
      <c r="A276">
        <v>93</v>
      </c>
      <c r="B276">
        <v>-18.510000000000002</v>
      </c>
      <c r="C276">
        <v>-41.82</v>
      </c>
      <c r="D276">
        <v>-18.5</v>
      </c>
      <c r="E276">
        <v>-42.07</v>
      </c>
      <c r="F276">
        <f>_10sept_0_all[[#This Row],[H_mag]]-26</f>
        <v>-44.510000000000005</v>
      </c>
      <c r="G276">
        <f>_10sept_0_all[[#This Row],[V_mag]]-26</f>
        <v>-44.5</v>
      </c>
    </row>
    <row r="277" spans="1:7" x14ac:dyDescent="0.25">
      <c r="A277">
        <v>94</v>
      </c>
      <c r="B277">
        <v>-18.579999999999998</v>
      </c>
      <c r="C277">
        <v>-60.68</v>
      </c>
      <c r="D277">
        <v>-18.579999999999998</v>
      </c>
      <c r="E277">
        <v>-60.84</v>
      </c>
      <c r="F277">
        <f>_10sept_0_all[[#This Row],[H_mag]]-26</f>
        <v>-44.58</v>
      </c>
      <c r="G277">
        <f>_10sept_0_all[[#This Row],[V_mag]]-26</f>
        <v>-44.58</v>
      </c>
    </row>
    <row r="278" spans="1:7" x14ac:dyDescent="0.25">
      <c r="A278">
        <v>95</v>
      </c>
      <c r="B278">
        <v>-18.63</v>
      </c>
      <c r="C278">
        <v>-78.59</v>
      </c>
      <c r="D278">
        <v>-18.59</v>
      </c>
      <c r="E278">
        <v>-78.61</v>
      </c>
      <c r="F278">
        <f>_10sept_0_all[[#This Row],[H_mag]]-26</f>
        <v>-44.629999999999995</v>
      </c>
      <c r="G278">
        <f>_10sept_0_all[[#This Row],[V_mag]]-26</f>
        <v>-44.59</v>
      </c>
    </row>
    <row r="279" spans="1:7" x14ac:dyDescent="0.25">
      <c r="A279">
        <v>96</v>
      </c>
      <c r="B279">
        <v>-18.54</v>
      </c>
      <c r="C279">
        <v>-96.64</v>
      </c>
      <c r="D279">
        <v>-18.559999999999999</v>
      </c>
      <c r="E279">
        <v>-97.11</v>
      </c>
      <c r="F279">
        <f>_10sept_0_all[[#This Row],[H_mag]]-26</f>
        <v>-44.54</v>
      </c>
      <c r="G279">
        <f>_10sept_0_all[[#This Row],[V_mag]]-26</f>
        <v>-44.56</v>
      </c>
    </row>
    <row r="280" spans="1:7" x14ac:dyDescent="0.25">
      <c r="A280">
        <v>97</v>
      </c>
      <c r="B280">
        <v>-18.46</v>
      </c>
      <c r="C280">
        <v>-113.88</v>
      </c>
      <c r="D280">
        <v>-18.41</v>
      </c>
      <c r="E280">
        <v>-114.12</v>
      </c>
      <c r="F280">
        <f>_10sept_0_all[[#This Row],[H_mag]]-26</f>
        <v>-44.46</v>
      </c>
      <c r="G280">
        <f>_10sept_0_all[[#This Row],[V_mag]]-26</f>
        <v>-44.41</v>
      </c>
    </row>
    <row r="281" spans="1:7" x14ac:dyDescent="0.25">
      <c r="A281">
        <v>98</v>
      </c>
      <c r="B281">
        <v>-18.260000000000002</v>
      </c>
      <c r="C281">
        <v>-132.47999999999999</v>
      </c>
      <c r="D281">
        <v>-18.260000000000002</v>
      </c>
      <c r="E281">
        <v>-132.77000000000001</v>
      </c>
      <c r="F281">
        <f>_10sept_0_all[[#This Row],[H_mag]]-26</f>
        <v>-44.260000000000005</v>
      </c>
      <c r="G281">
        <f>_10sept_0_all[[#This Row],[V_mag]]-26</f>
        <v>-44.260000000000005</v>
      </c>
    </row>
    <row r="282" spans="1:7" x14ac:dyDescent="0.25">
      <c r="A282">
        <v>99</v>
      </c>
      <c r="B282">
        <v>-18.07</v>
      </c>
      <c r="C282">
        <v>-149.26</v>
      </c>
      <c r="D282">
        <v>-18.059999999999999</v>
      </c>
      <c r="E282">
        <v>-149.32</v>
      </c>
      <c r="F282">
        <f>_10sept_0_all[[#This Row],[H_mag]]-26</f>
        <v>-44.07</v>
      </c>
      <c r="G282">
        <f>_10sept_0_all[[#This Row],[V_mag]]-26</f>
        <v>-44.06</v>
      </c>
    </row>
    <row r="283" spans="1:7" x14ac:dyDescent="0.25">
      <c r="A283">
        <v>100</v>
      </c>
      <c r="B283">
        <v>-17.850000000000001</v>
      </c>
      <c r="C283">
        <v>-166.1</v>
      </c>
      <c r="D283">
        <v>-17.89</v>
      </c>
      <c r="E283">
        <v>-166.14</v>
      </c>
      <c r="F283">
        <f>_10sept_0_all[[#This Row],[H_mag]]-26</f>
        <v>-43.85</v>
      </c>
      <c r="G283">
        <f>_10sept_0_all[[#This Row],[V_mag]]-26</f>
        <v>-43.89</v>
      </c>
    </row>
    <row r="284" spans="1:7" x14ac:dyDescent="0.25">
      <c r="A284">
        <v>101</v>
      </c>
      <c r="B284">
        <v>-17.670000000000002</v>
      </c>
      <c r="C284">
        <v>177.47</v>
      </c>
      <c r="D284">
        <v>-17.690000000000001</v>
      </c>
      <c r="E284">
        <v>177.48</v>
      </c>
      <c r="F284">
        <f>_10sept_0_all[[#This Row],[H_mag]]-26</f>
        <v>-43.67</v>
      </c>
      <c r="G284">
        <f>_10sept_0_all[[#This Row],[V_mag]]-26</f>
        <v>-43.69</v>
      </c>
    </row>
    <row r="285" spans="1:7" x14ac:dyDescent="0.25">
      <c r="A285">
        <v>102</v>
      </c>
      <c r="B285">
        <v>-17.55</v>
      </c>
      <c r="C285">
        <v>162.24</v>
      </c>
      <c r="D285">
        <v>-17.559999999999999</v>
      </c>
      <c r="E285">
        <v>161.69999999999999</v>
      </c>
      <c r="F285">
        <f>_10sept_0_all[[#This Row],[H_mag]]-26</f>
        <v>-43.55</v>
      </c>
      <c r="G285">
        <f>_10sept_0_all[[#This Row],[V_mag]]-26</f>
        <v>-43.56</v>
      </c>
    </row>
    <row r="286" spans="1:7" x14ac:dyDescent="0.25">
      <c r="A286">
        <v>103</v>
      </c>
      <c r="B286">
        <v>-17.5</v>
      </c>
      <c r="C286">
        <v>147.04</v>
      </c>
      <c r="D286">
        <v>-17.5</v>
      </c>
      <c r="E286">
        <v>147.09</v>
      </c>
      <c r="F286">
        <f>_10sept_0_all[[#This Row],[H_mag]]-26</f>
        <v>-43.5</v>
      </c>
      <c r="G286">
        <f>_10sept_0_all[[#This Row],[V_mag]]-26</f>
        <v>-43.5</v>
      </c>
    </row>
    <row r="287" spans="1:7" x14ac:dyDescent="0.25">
      <c r="A287">
        <v>104</v>
      </c>
      <c r="B287">
        <v>-17.53</v>
      </c>
      <c r="C287">
        <v>131.94999999999999</v>
      </c>
      <c r="D287">
        <v>-17.579999999999998</v>
      </c>
      <c r="E287">
        <v>131.47</v>
      </c>
      <c r="F287">
        <f>_10sept_0_all[[#This Row],[H_mag]]-26</f>
        <v>-43.53</v>
      </c>
      <c r="G287">
        <f>_10sept_0_all[[#This Row],[V_mag]]-26</f>
        <v>-43.58</v>
      </c>
    </row>
    <row r="288" spans="1:7" x14ac:dyDescent="0.25">
      <c r="A288">
        <v>105</v>
      </c>
      <c r="B288">
        <v>-17.62</v>
      </c>
      <c r="C288">
        <v>116.8</v>
      </c>
      <c r="D288">
        <v>-17.68</v>
      </c>
      <c r="E288">
        <v>116.14</v>
      </c>
      <c r="F288">
        <f>_10sept_0_all[[#This Row],[H_mag]]-26</f>
        <v>-43.620000000000005</v>
      </c>
      <c r="G288">
        <f>_10sept_0_all[[#This Row],[V_mag]]-26</f>
        <v>-43.68</v>
      </c>
    </row>
    <row r="289" spans="1:7" x14ac:dyDescent="0.25">
      <c r="A289">
        <v>106</v>
      </c>
      <c r="B289">
        <v>-17.77</v>
      </c>
      <c r="C289">
        <v>100.44</v>
      </c>
      <c r="D289">
        <v>-17.82</v>
      </c>
      <c r="E289">
        <v>100.38</v>
      </c>
      <c r="F289">
        <f>_10sept_0_all[[#This Row],[H_mag]]-26</f>
        <v>-43.769999999999996</v>
      </c>
      <c r="G289">
        <f>_10sept_0_all[[#This Row],[V_mag]]-26</f>
        <v>-43.82</v>
      </c>
    </row>
    <row r="290" spans="1:7" x14ac:dyDescent="0.25">
      <c r="A290">
        <v>107</v>
      </c>
      <c r="B290">
        <v>-17.93</v>
      </c>
      <c r="C290">
        <v>83.68</v>
      </c>
      <c r="D290">
        <v>-17.940000000000001</v>
      </c>
      <c r="E290">
        <v>83.29</v>
      </c>
      <c r="F290">
        <f>_10sept_0_all[[#This Row],[H_mag]]-26</f>
        <v>-43.93</v>
      </c>
      <c r="G290">
        <f>_10sept_0_all[[#This Row],[V_mag]]-26</f>
        <v>-43.94</v>
      </c>
    </row>
    <row r="291" spans="1:7" x14ac:dyDescent="0.25">
      <c r="A291">
        <v>108</v>
      </c>
      <c r="B291">
        <v>-18.010000000000002</v>
      </c>
      <c r="C291">
        <v>67.03</v>
      </c>
      <c r="D291">
        <v>-18.02</v>
      </c>
      <c r="E291">
        <v>66.37</v>
      </c>
      <c r="F291">
        <f>_10sept_0_all[[#This Row],[H_mag]]-26</f>
        <v>-44.010000000000005</v>
      </c>
      <c r="G291">
        <f>_10sept_0_all[[#This Row],[V_mag]]-26</f>
        <v>-44.019999999999996</v>
      </c>
    </row>
    <row r="292" spans="1:7" x14ac:dyDescent="0.25">
      <c r="A292">
        <v>109</v>
      </c>
      <c r="B292">
        <v>-17.98</v>
      </c>
      <c r="C292">
        <v>50.42</v>
      </c>
      <c r="D292">
        <v>-18</v>
      </c>
      <c r="E292">
        <v>50.14</v>
      </c>
      <c r="F292">
        <f>_10sept_0_all[[#This Row],[H_mag]]-26</f>
        <v>-43.980000000000004</v>
      </c>
      <c r="G292">
        <f>_10sept_0_all[[#This Row],[V_mag]]-26</f>
        <v>-44</v>
      </c>
    </row>
    <row r="293" spans="1:7" x14ac:dyDescent="0.25">
      <c r="A293">
        <v>110</v>
      </c>
      <c r="B293">
        <v>-17.89</v>
      </c>
      <c r="C293">
        <v>33.49</v>
      </c>
      <c r="D293">
        <v>-17.93</v>
      </c>
      <c r="E293">
        <v>33.29</v>
      </c>
      <c r="F293">
        <f>_10sept_0_all[[#This Row],[H_mag]]-26</f>
        <v>-43.89</v>
      </c>
      <c r="G293">
        <f>_10sept_0_all[[#This Row],[V_mag]]-26</f>
        <v>-43.93</v>
      </c>
    </row>
    <row r="294" spans="1:7" x14ac:dyDescent="0.25">
      <c r="A294">
        <v>111</v>
      </c>
      <c r="B294">
        <v>-17.84</v>
      </c>
      <c r="C294">
        <v>17.28</v>
      </c>
      <c r="D294">
        <v>-17.829999999999998</v>
      </c>
      <c r="E294">
        <v>17.45</v>
      </c>
      <c r="F294">
        <f>_10sept_0_all[[#This Row],[H_mag]]-26</f>
        <v>-43.84</v>
      </c>
      <c r="G294">
        <f>_10sept_0_all[[#This Row],[V_mag]]-26</f>
        <v>-43.83</v>
      </c>
    </row>
    <row r="295" spans="1:7" x14ac:dyDescent="0.25">
      <c r="A295">
        <v>112</v>
      </c>
      <c r="B295">
        <v>-17.77</v>
      </c>
      <c r="C295">
        <v>1.9</v>
      </c>
      <c r="D295">
        <v>-17.809999999999999</v>
      </c>
      <c r="E295">
        <v>1.44</v>
      </c>
      <c r="F295">
        <f>_10sept_0_all[[#This Row],[H_mag]]-26</f>
        <v>-43.769999999999996</v>
      </c>
      <c r="G295">
        <f>_10sept_0_all[[#This Row],[V_mag]]-26</f>
        <v>-43.81</v>
      </c>
    </row>
    <row r="296" spans="1:7" x14ac:dyDescent="0.25">
      <c r="A296">
        <v>113</v>
      </c>
      <c r="B296">
        <v>-17.809999999999999</v>
      </c>
      <c r="C296">
        <v>-13.76</v>
      </c>
      <c r="D296">
        <v>-17.8</v>
      </c>
      <c r="E296">
        <v>-13.8</v>
      </c>
      <c r="F296">
        <f>_10sept_0_all[[#This Row],[H_mag]]-26</f>
        <v>-43.81</v>
      </c>
      <c r="G296">
        <f>_10sept_0_all[[#This Row],[V_mag]]-26</f>
        <v>-43.8</v>
      </c>
    </row>
    <row r="297" spans="1:7" x14ac:dyDescent="0.25">
      <c r="A297">
        <v>114</v>
      </c>
      <c r="B297">
        <v>-17.86</v>
      </c>
      <c r="C297">
        <v>-28.75</v>
      </c>
      <c r="D297">
        <v>-17.88</v>
      </c>
      <c r="E297">
        <v>-28.88</v>
      </c>
      <c r="F297">
        <f>_10sept_0_all[[#This Row],[H_mag]]-26</f>
        <v>-43.86</v>
      </c>
      <c r="G297">
        <f>_10sept_0_all[[#This Row],[V_mag]]-26</f>
        <v>-43.879999999999995</v>
      </c>
    </row>
    <row r="298" spans="1:7" x14ac:dyDescent="0.25">
      <c r="A298">
        <v>115</v>
      </c>
      <c r="B298">
        <v>-17.95</v>
      </c>
      <c r="C298">
        <v>-44.57</v>
      </c>
      <c r="D298">
        <v>-17.96</v>
      </c>
      <c r="E298">
        <v>-44.65</v>
      </c>
      <c r="F298">
        <f>_10sept_0_all[[#This Row],[H_mag]]-26</f>
        <v>-43.95</v>
      </c>
      <c r="G298">
        <f>_10sept_0_all[[#This Row],[V_mag]]-26</f>
        <v>-43.96</v>
      </c>
    </row>
    <row r="299" spans="1:7" x14ac:dyDescent="0.25">
      <c r="A299">
        <v>116</v>
      </c>
      <c r="B299">
        <v>-18.03</v>
      </c>
      <c r="C299">
        <v>-59.98</v>
      </c>
      <c r="D299">
        <v>-18.04</v>
      </c>
      <c r="E299">
        <v>-59.9</v>
      </c>
      <c r="F299">
        <f>_10sept_0_all[[#This Row],[H_mag]]-26</f>
        <v>-44.03</v>
      </c>
      <c r="G299">
        <f>_10sept_0_all[[#This Row],[V_mag]]-26</f>
        <v>-44.04</v>
      </c>
    </row>
    <row r="300" spans="1:7" x14ac:dyDescent="0.25">
      <c r="A300">
        <v>117</v>
      </c>
      <c r="B300">
        <v>-18.100000000000001</v>
      </c>
      <c r="C300">
        <v>-74.84</v>
      </c>
      <c r="D300">
        <v>-18.09</v>
      </c>
      <c r="E300">
        <v>-75.5</v>
      </c>
      <c r="F300">
        <f>_10sept_0_all[[#This Row],[H_mag]]-26</f>
        <v>-44.1</v>
      </c>
      <c r="G300">
        <f>_10sept_0_all[[#This Row],[V_mag]]-26</f>
        <v>-44.09</v>
      </c>
    </row>
    <row r="301" spans="1:7" x14ac:dyDescent="0.25">
      <c r="A301">
        <v>118</v>
      </c>
      <c r="B301">
        <v>-18.21</v>
      </c>
      <c r="C301">
        <v>-90.81</v>
      </c>
      <c r="D301">
        <v>-18.170000000000002</v>
      </c>
      <c r="E301">
        <v>-91.09</v>
      </c>
      <c r="F301">
        <f>_10sept_0_all[[#This Row],[H_mag]]-26</f>
        <v>-44.21</v>
      </c>
      <c r="G301">
        <f>_10sept_0_all[[#This Row],[V_mag]]-26</f>
        <v>-44.17</v>
      </c>
    </row>
    <row r="302" spans="1:7" x14ac:dyDescent="0.25">
      <c r="A302">
        <v>119</v>
      </c>
      <c r="B302">
        <v>-18.22</v>
      </c>
      <c r="C302">
        <v>-106.72</v>
      </c>
      <c r="D302">
        <v>-18.25</v>
      </c>
      <c r="E302">
        <v>-106.82</v>
      </c>
      <c r="F302">
        <f>_10sept_0_all[[#This Row],[H_mag]]-26</f>
        <v>-44.22</v>
      </c>
      <c r="G302">
        <f>_10sept_0_all[[#This Row],[V_mag]]-26</f>
        <v>-44.25</v>
      </c>
    </row>
    <row r="303" spans="1:7" x14ac:dyDescent="0.25">
      <c r="A303">
        <v>120</v>
      </c>
      <c r="B303">
        <v>-18.32</v>
      </c>
      <c r="C303">
        <v>-121.31</v>
      </c>
      <c r="D303">
        <v>-18.32</v>
      </c>
      <c r="E303">
        <v>-121.54</v>
      </c>
      <c r="F303">
        <f>_10sept_0_all[[#This Row],[H_mag]]-26</f>
        <v>-44.32</v>
      </c>
      <c r="G303">
        <f>_10sept_0_all[[#This Row],[V_mag]]-26</f>
        <v>-44.32</v>
      </c>
    </row>
    <row r="304" spans="1:7" x14ac:dyDescent="0.25">
      <c r="A304">
        <v>121</v>
      </c>
      <c r="B304">
        <v>-18.36</v>
      </c>
      <c r="C304">
        <v>-136.56</v>
      </c>
      <c r="D304">
        <v>-18.399999999999999</v>
      </c>
      <c r="E304">
        <v>-136.32</v>
      </c>
      <c r="F304">
        <f>_10sept_0_all[[#This Row],[H_mag]]-26</f>
        <v>-44.36</v>
      </c>
      <c r="G304">
        <f>_10sept_0_all[[#This Row],[V_mag]]-26</f>
        <v>-44.4</v>
      </c>
    </row>
    <row r="305" spans="1:7" x14ac:dyDescent="0.25">
      <c r="A305">
        <v>122</v>
      </c>
      <c r="B305">
        <v>-18.48</v>
      </c>
      <c r="C305">
        <v>-151.52000000000001</v>
      </c>
      <c r="D305">
        <v>-18.510000000000002</v>
      </c>
      <c r="E305">
        <v>-151.28</v>
      </c>
      <c r="F305">
        <f>_10sept_0_all[[#This Row],[H_mag]]-26</f>
        <v>-44.480000000000004</v>
      </c>
      <c r="G305">
        <f>_10sept_0_all[[#This Row],[V_mag]]-26</f>
        <v>-44.510000000000005</v>
      </c>
    </row>
    <row r="306" spans="1:7" x14ac:dyDescent="0.25">
      <c r="A306">
        <v>123</v>
      </c>
      <c r="B306">
        <v>-18.55</v>
      </c>
      <c r="C306">
        <v>-166.42</v>
      </c>
      <c r="D306">
        <v>-18.57</v>
      </c>
      <c r="E306">
        <v>-166.58</v>
      </c>
      <c r="F306">
        <f>_10sept_0_all[[#This Row],[H_mag]]-26</f>
        <v>-44.55</v>
      </c>
      <c r="G306">
        <f>_10sept_0_all[[#This Row],[V_mag]]-26</f>
        <v>-44.57</v>
      </c>
    </row>
    <row r="307" spans="1:7" x14ac:dyDescent="0.25">
      <c r="A307">
        <v>124</v>
      </c>
      <c r="B307">
        <v>-18.579999999999998</v>
      </c>
      <c r="C307">
        <v>179.1</v>
      </c>
      <c r="D307">
        <v>-18.63</v>
      </c>
      <c r="E307">
        <v>178.85</v>
      </c>
      <c r="F307">
        <f>_10sept_0_all[[#This Row],[H_mag]]-26</f>
        <v>-44.58</v>
      </c>
      <c r="G307">
        <f>_10sept_0_all[[#This Row],[V_mag]]-26</f>
        <v>-44.629999999999995</v>
      </c>
    </row>
    <row r="308" spans="1:7" x14ac:dyDescent="0.25">
      <c r="A308">
        <v>125</v>
      </c>
      <c r="B308">
        <v>-18.66</v>
      </c>
      <c r="C308">
        <v>164.61</v>
      </c>
      <c r="D308">
        <v>-18.7</v>
      </c>
      <c r="E308">
        <v>164.55</v>
      </c>
      <c r="F308">
        <f>_10sept_0_all[[#This Row],[H_mag]]-26</f>
        <v>-44.66</v>
      </c>
      <c r="G308">
        <f>_10sept_0_all[[#This Row],[V_mag]]-26</f>
        <v>-44.7</v>
      </c>
    </row>
    <row r="309" spans="1:7" x14ac:dyDescent="0.25">
      <c r="A309">
        <v>126</v>
      </c>
      <c r="B309">
        <v>-18.86</v>
      </c>
      <c r="C309">
        <v>151.27000000000001</v>
      </c>
      <c r="D309">
        <v>-18.829999999999998</v>
      </c>
      <c r="E309">
        <v>151.03</v>
      </c>
      <c r="F309">
        <f>_10sept_0_all[[#This Row],[H_mag]]-26</f>
        <v>-44.86</v>
      </c>
      <c r="G309">
        <f>_10sept_0_all[[#This Row],[V_mag]]-26</f>
        <v>-44.83</v>
      </c>
    </row>
    <row r="310" spans="1:7" x14ac:dyDescent="0.25">
      <c r="A310">
        <v>127</v>
      </c>
      <c r="B310">
        <v>-19.07</v>
      </c>
      <c r="C310">
        <v>138.91</v>
      </c>
      <c r="D310">
        <v>-19.100000000000001</v>
      </c>
      <c r="E310">
        <v>138.68</v>
      </c>
      <c r="F310">
        <f>_10sept_0_all[[#This Row],[H_mag]]-26</f>
        <v>-45.07</v>
      </c>
      <c r="G310">
        <f>_10sept_0_all[[#This Row],[V_mag]]-26</f>
        <v>-45.1</v>
      </c>
    </row>
    <row r="311" spans="1:7" x14ac:dyDescent="0.25">
      <c r="A311">
        <v>128</v>
      </c>
      <c r="B311">
        <v>-19.48</v>
      </c>
      <c r="C311">
        <v>126.13</v>
      </c>
      <c r="D311">
        <v>-19.47</v>
      </c>
      <c r="E311">
        <v>125.63</v>
      </c>
      <c r="F311">
        <f>_10sept_0_all[[#This Row],[H_mag]]-26</f>
        <v>-45.480000000000004</v>
      </c>
      <c r="G311">
        <f>_10sept_0_all[[#This Row],[V_mag]]-26</f>
        <v>-45.47</v>
      </c>
    </row>
    <row r="312" spans="1:7" x14ac:dyDescent="0.25">
      <c r="A312">
        <v>129</v>
      </c>
      <c r="B312">
        <v>-20.04</v>
      </c>
      <c r="C312">
        <v>112.55</v>
      </c>
      <c r="D312">
        <v>-20.03</v>
      </c>
      <c r="E312">
        <v>112.46</v>
      </c>
      <c r="F312">
        <f>_10sept_0_all[[#This Row],[H_mag]]-26</f>
        <v>-46.04</v>
      </c>
      <c r="G312">
        <f>_10sept_0_all[[#This Row],[V_mag]]-26</f>
        <v>-46.03</v>
      </c>
    </row>
    <row r="313" spans="1:7" x14ac:dyDescent="0.25">
      <c r="A313">
        <v>130</v>
      </c>
      <c r="B313">
        <v>-20.72</v>
      </c>
      <c r="C313">
        <v>98.06</v>
      </c>
      <c r="D313">
        <v>-20.66</v>
      </c>
      <c r="E313">
        <v>98.07</v>
      </c>
      <c r="F313">
        <f>_10sept_0_all[[#This Row],[H_mag]]-26</f>
        <v>-46.72</v>
      </c>
      <c r="G313">
        <f>_10sept_0_all[[#This Row],[V_mag]]-26</f>
        <v>-46.66</v>
      </c>
    </row>
    <row r="314" spans="1:7" x14ac:dyDescent="0.25">
      <c r="A314">
        <v>131</v>
      </c>
      <c r="B314">
        <v>-21.39</v>
      </c>
      <c r="C314">
        <v>81.42</v>
      </c>
      <c r="D314">
        <v>-21.36</v>
      </c>
      <c r="E314">
        <v>81.319999999999993</v>
      </c>
      <c r="F314">
        <f>_10sept_0_all[[#This Row],[H_mag]]-26</f>
        <v>-47.39</v>
      </c>
      <c r="G314">
        <f>_10sept_0_all[[#This Row],[V_mag]]-26</f>
        <v>-47.36</v>
      </c>
    </row>
    <row r="315" spans="1:7" x14ac:dyDescent="0.25">
      <c r="A315">
        <v>132</v>
      </c>
      <c r="B315">
        <v>-21.96</v>
      </c>
      <c r="C315">
        <v>63.68</v>
      </c>
      <c r="D315">
        <v>-21.95</v>
      </c>
      <c r="E315">
        <v>64.12</v>
      </c>
      <c r="F315">
        <f>_10sept_0_all[[#This Row],[H_mag]]-26</f>
        <v>-47.96</v>
      </c>
      <c r="G315">
        <f>_10sept_0_all[[#This Row],[V_mag]]-26</f>
        <v>-47.95</v>
      </c>
    </row>
    <row r="316" spans="1:7" x14ac:dyDescent="0.25">
      <c r="A316">
        <v>133</v>
      </c>
      <c r="B316">
        <v>-22.25</v>
      </c>
      <c r="C316">
        <v>45.38</v>
      </c>
      <c r="D316">
        <v>-22.15</v>
      </c>
      <c r="E316">
        <v>45.51</v>
      </c>
      <c r="F316">
        <f>_10sept_0_all[[#This Row],[H_mag]]-26</f>
        <v>-48.25</v>
      </c>
      <c r="G316">
        <f>_10sept_0_all[[#This Row],[V_mag]]-26</f>
        <v>-48.15</v>
      </c>
    </row>
    <row r="317" spans="1:7" x14ac:dyDescent="0.25">
      <c r="A317">
        <v>134</v>
      </c>
      <c r="B317">
        <v>-22.17</v>
      </c>
      <c r="C317">
        <v>26.98</v>
      </c>
      <c r="D317">
        <v>-22.17</v>
      </c>
      <c r="E317">
        <v>26.79</v>
      </c>
      <c r="F317">
        <f>_10sept_0_all[[#This Row],[H_mag]]-26</f>
        <v>-48.17</v>
      </c>
      <c r="G317">
        <f>_10sept_0_all[[#This Row],[V_mag]]-26</f>
        <v>-48.17</v>
      </c>
    </row>
    <row r="318" spans="1:7" x14ac:dyDescent="0.25">
      <c r="A318">
        <v>135</v>
      </c>
      <c r="B318">
        <v>-21.94</v>
      </c>
      <c r="C318">
        <v>9.3000000000000007</v>
      </c>
      <c r="D318">
        <v>-21.95</v>
      </c>
      <c r="E318">
        <v>9.42</v>
      </c>
      <c r="F318">
        <f>_10sept_0_all[[#This Row],[H_mag]]-26</f>
        <v>-47.94</v>
      </c>
      <c r="G318">
        <f>_10sept_0_all[[#This Row],[V_mag]]-26</f>
        <v>-47.95</v>
      </c>
    </row>
    <row r="319" spans="1:7" x14ac:dyDescent="0.25">
      <c r="A319">
        <v>136</v>
      </c>
      <c r="B319">
        <v>-21.66</v>
      </c>
      <c r="C319">
        <v>-6.9</v>
      </c>
      <c r="D319">
        <v>-21.73</v>
      </c>
      <c r="E319">
        <v>-7.55</v>
      </c>
      <c r="F319">
        <f>_10sept_0_all[[#This Row],[H_mag]]-26</f>
        <v>-47.66</v>
      </c>
      <c r="G319">
        <f>_10sept_0_all[[#This Row],[V_mag]]-26</f>
        <v>-47.730000000000004</v>
      </c>
    </row>
    <row r="320" spans="1:7" x14ac:dyDescent="0.25">
      <c r="A320">
        <v>137</v>
      </c>
      <c r="B320">
        <v>-21.27</v>
      </c>
      <c r="C320">
        <v>-21.4</v>
      </c>
      <c r="D320">
        <v>-21.36</v>
      </c>
      <c r="E320">
        <v>-21.53</v>
      </c>
      <c r="F320">
        <f>_10sept_0_all[[#This Row],[H_mag]]-26</f>
        <v>-47.269999999999996</v>
      </c>
      <c r="G320">
        <f>_10sept_0_all[[#This Row],[V_mag]]-26</f>
        <v>-47.36</v>
      </c>
    </row>
    <row r="321" spans="1:7" x14ac:dyDescent="0.25">
      <c r="A321">
        <v>138</v>
      </c>
      <c r="B321">
        <v>-21.04</v>
      </c>
      <c r="C321">
        <v>-36.06</v>
      </c>
      <c r="D321">
        <v>-21.1</v>
      </c>
      <c r="E321">
        <v>-36.28</v>
      </c>
      <c r="F321">
        <f>_10sept_0_all[[#This Row],[H_mag]]-26</f>
        <v>-47.04</v>
      </c>
      <c r="G321">
        <f>_10sept_0_all[[#This Row],[V_mag]]-26</f>
        <v>-47.1</v>
      </c>
    </row>
    <row r="322" spans="1:7" x14ac:dyDescent="0.25">
      <c r="A322">
        <v>139</v>
      </c>
      <c r="B322">
        <v>-20.74</v>
      </c>
      <c r="C322">
        <v>-50</v>
      </c>
      <c r="D322">
        <v>-20.74</v>
      </c>
      <c r="E322">
        <v>-50.13</v>
      </c>
      <c r="F322">
        <f>_10sept_0_all[[#This Row],[H_mag]]-26</f>
        <v>-46.739999999999995</v>
      </c>
      <c r="G322">
        <f>_10sept_0_all[[#This Row],[V_mag]]-26</f>
        <v>-46.739999999999995</v>
      </c>
    </row>
    <row r="323" spans="1:7" x14ac:dyDescent="0.25">
      <c r="A323">
        <v>140</v>
      </c>
      <c r="B323">
        <v>-20.51</v>
      </c>
      <c r="C323">
        <v>-62.44</v>
      </c>
      <c r="D323">
        <v>-20.57</v>
      </c>
      <c r="E323">
        <v>-62.89</v>
      </c>
      <c r="F323">
        <f>_10sept_0_all[[#This Row],[H_mag]]-26</f>
        <v>-46.510000000000005</v>
      </c>
      <c r="G323">
        <f>_10sept_0_all[[#This Row],[V_mag]]-26</f>
        <v>-46.57</v>
      </c>
    </row>
    <row r="324" spans="1:7" x14ac:dyDescent="0.25">
      <c r="A324">
        <v>141</v>
      </c>
      <c r="B324">
        <v>-20.27</v>
      </c>
      <c r="C324">
        <v>-74.430000000000007</v>
      </c>
      <c r="D324">
        <v>-20.309999999999999</v>
      </c>
      <c r="E324">
        <v>-74.44</v>
      </c>
      <c r="F324">
        <f>_10sept_0_all[[#This Row],[H_mag]]-26</f>
        <v>-46.269999999999996</v>
      </c>
      <c r="G324">
        <f>_10sept_0_all[[#This Row],[V_mag]]-26</f>
        <v>-46.31</v>
      </c>
    </row>
    <row r="325" spans="1:7" x14ac:dyDescent="0.25">
      <c r="A325">
        <v>142</v>
      </c>
      <c r="B325">
        <v>-20.21</v>
      </c>
      <c r="C325">
        <v>-85.54</v>
      </c>
      <c r="D325">
        <v>-20.2</v>
      </c>
      <c r="E325">
        <v>-85.68</v>
      </c>
      <c r="F325">
        <f>_10sept_0_all[[#This Row],[H_mag]]-26</f>
        <v>-46.21</v>
      </c>
      <c r="G325">
        <f>_10sept_0_all[[#This Row],[V_mag]]-26</f>
        <v>-46.2</v>
      </c>
    </row>
    <row r="326" spans="1:7" x14ac:dyDescent="0.25">
      <c r="A326">
        <v>143</v>
      </c>
      <c r="B326">
        <v>-20.25</v>
      </c>
      <c r="C326">
        <v>-95.87</v>
      </c>
      <c r="D326">
        <v>-20.27</v>
      </c>
      <c r="E326">
        <v>-96.01</v>
      </c>
      <c r="F326">
        <f>_10sept_0_all[[#This Row],[H_mag]]-26</f>
        <v>-46.25</v>
      </c>
      <c r="G326">
        <f>_10sept_0_all[[#This Row],[V_mag]]-26</f>
        <v>-46.269999999999996</v>
      </c>
    </row>
    <row r="327" spans="1:7" x14ac:dyDescent="0.25">
      <c r="A327">
        <v>144</v>
      </c>
      <c r="B327">
        <v>-20.420000000000002</v>
      </c>
      <c r="C327">
        <v>-105.54</v>
      </c>
      <c r="D327">
        <v>-20.37</v>
      </c>
      <c r="E327">
        <v>-105.91</v>
      </c>
      <c r="F327">
        <f>_10sept_0_all[[#This Row],[H_mag]]-26</f>
        <v>-46.42</v>
      </c>
      <c r="G327">
        <f>_10sept_0_all[[#This Row],[V_mag]]-26</f>
        <v>-46.370000000000005</v>
      </c>
    </row>
    <row r="328" spans="1:7" x14ac:dyDescent="0.25">
      <c r="A328">
        <v>145</v>
      </c>
      <c r="B328">
        <v>-20.72</v>
      </c>
      <c r="C328">
        <v>-115.78</v>
      </c>
      <c r="D328">
        <v>-20.69</v>
      </c>
      <c r="E328">
        <v>-115.95</v>
      </c>
      <c r="F328">
        <f>_10sept_0_all[[#This Row],[H_mag]]-26</f>
        <v>-46.72</v>
      </c>
      <c r="G328">
        <f>_10sept_0_all[[#This Row],[V_mag]]-26</f>
        <v>-46.69</v>
      </c>
    </row>
    <row r="329" spans="1:7" x14ac:dyDescent="0.25">
      <c r="A329">
        <v>146</v>
      </c>
      <c r="B329">
        <v>-21.16</v>
      </c>
      <c r="C329">
        <v>-127.05</v>
      </c>
      <c r="D329">
        <v>-21.22</v>
      </c>
      <c r="E329">
        <v>-127.23</v>
      </c>
      <c r="F329">
        <f>_10sept_0_all[[#This Row],[H_mag]]-26</f>
        <v>-47.16</v>
      </c>
      <c r="G329">
        <f>_10sept_0_all[[#This Row],[V_mag]]-26</f>
        <v>-47.22</v>
      </c>
    </row>
    <row r="330" spans="1:7" x14ac:dyDescent="0.25">
      <c r="A330">
        <v>147</v>
      </c>
      <c r="B330">
        <v>-21.79</v>
      </c>
      <c r="C330">
        <v>-138.15</v>
      </c>
      <c r="D330">
        <v>-21.77</v>
      </c>
      <c r="E330">
        <v>-138.81</v>
      </c>
      <c r="F330">
        <f>_10sept_0_all[[#This Row],[H_mag]]-26</f>
        <v>-47.79</v>
      </c>
      <c r="G330">
        <f>_10sept_0_all[[#This Row],[V_mag]]-26</f>
        <v>-47.769999999999996</v>
      </c>
    </row>
    <row r="331" spans="1:7" x14ac:dyDescent="0.25">
      <c r="A331">
        <v>148</v>
      </c>
      <c r="B331">
        <v>-22.32</v>
      </c>
      <c r="C331">
        <v>-150.53</v>
      </c>
      <c r="D331">
        <v>-22.4</v>
      </c>
      <c r="E331">
        <v>-151.09</v>
      </c>
      <c r="F331">
        <f>_10sept_0_all[[#This Row],[H_mag]]-26</f>
        <v>-48.32</v>
      </c>
      <c r="G331">
        <f>_10sept_0_all[[#This Row],[V_mag]]-26</f>
        <v>-48.4</v>
      </c>
    </row>
    <row r="332" spans="1:7" x14ac:dyDescent="0.25">
      <c r="A332">
        <v>149</v>
      </c>
      <c r="B332">
        <v>-22.94</v>
      </c>
      <c r="C332">
        <v>-164.28</v>
      </c>
      <c r="D332">
        <v>-22.97</v>
      </c>
      <c r="E332">
        <v>-164.32</v>
      </c>
      <c r="F332">
        <f>_10sept_0_all[[#This Row],[H_mag]]-26</f>
        <v>-48.94</v>
      </c>
      <c r="G332">
        <f>_10sept_0_all[[#This Row],[V_mag]]-26</f>
        <v>-48.97</v>
      </c>
    </row>
    <row r="333" spans="1:7" x14ac:dyDescent="0.25">
      <c r="A333">
        <v>150</v>
      </c>
      <c r="B333">
        <v>-23.2</v>
      </c>
      <c r="C333">
        <v>-178.43</v>
      </c>
      <c r="D333">
        <v>-23.2</v>
      </c>
      <c r="E333">
        <v>-178.64</v>
      </c>
      <c r="F333">
        <f>_10sept_0_all[[#This Row],[H_mag]]-26</f>
        <v>-49.2</v>
      </c>
      <c r="G333">
        <f>_10sept_0_all[[#This Row],[V_mag]]-26</f>
        <v>-49.2</v>
      </c>
    </row>
    <row r="334" spans="1:7" x14ac:dyDescent="0.25">
      <c r="A334">
        <v>151</v>
      </c>
      <c r="B334">
        <v>-23.3</v>
      </c>
      <c r="C334">
        <v>167.34</v>
      </c>
      <c r="D334">
        <v>-23.34</v>
      </c>
      <c r="E334">
        <v>167.76</v>
      </c>
      <c r="F334">
        <f>_10sept_0_all[[#This Row],[H_mag]]-26</f>
        <v>-49.3</v>
      </c>
      <c r="G334">
        <f>_10sept_0_all[[#This Row],[V_mag]]-26</f>
        <v>-49.34</v>
      </c>
    </row>
    <row r="335" spans="1:7" x14ac:dyDescent="0.25">
      <c r="A335">
        <v>152</v>
      </c>
      <c r="B335">
        <v>-23.21</v>
      </c>
      <c r="C335">
        <v>154.27000000000001</v>
      </c>
      <c r="D335">
        <v>-23.25</v>
      </c>
      <c r="E335">
        <v>154.13</v>
      </c>
      <c r="F335">
        <f>_10sept_0_all[[#This Row],[H_mag]]-26</f>
        <v>-49.21</v>
      </c>
      <c r="G335">
        <f>_10sept_0_all[[#This Row],[V_mag]]-26</f>
        <v>-49.25</v>
      </c>
    </row>
    <row r="336" spans="1:7" x14ac:dyDescent="0.25">
      <c r="A336">
        <v>153</v>
      </c>
      <c r="B336">
        <v>-23.11</v>
      </c>
      <c r="C336">
        <v>142.87</v>
      </c>
      <c r="D336">
        <v>-23.13</v>
      </c>
      <c r="E336">
        <v>142.12</v>
      </c>
      <c r="F336">
        <f>_10sept_0_all[[#This Row],[H_mag]]-26</f>
        <v>-49.11</v>
      </c>
      <c r="G336">
        <f>_10sept_0_all[[#This Row],[V_mag]]-26</f>
        <v>-49.129999999999995</v>
      </c>
    </row>
    <row r="337" spans="1:7" x14ac:dyDescent="0.25">
      <c r="A337">
        <v>154</v>
      </c>
      <c r="B337">
        <v>-23.05</v>
      </c>
      <c r="C337">
        <v>132.05000000000001</v>
      </c>
      <c r="D337">
        <v>-23.01</v>
      </c>
      <c r="E337">
        <v>131.4</v>
      </c>
      <c r="F337">
        <f>_10sept_0_all[[#This Row],[H_mag]]-26</f>
        <v>-49.05</v>
      </c>
      <c r="G337">
        <f>_10sept_0_all[[#This Row],[V_mag]]-26</f>
        <v>-49.010000000000005</v>
      </c>
    </row>
    <row r="338" spans="1:7" x14ac:dyDescent="0.25">
      <c r="A338">
        <v>155</v>
      </c>
      <c r="B338">
        <v>-22.93</v>
      </c>
      <c r="C338">
        <v>122.39</v>
      </c>
      <c r="D338">
        <v>-22.92</v>
      </c>
      <c r="E338">
        <v>122.53</v>
      </c>
      <c r="F338">
        <f>_10sept_0_all[[#This Row],[H_mag]]-26</f>
        <v>-48.93</v>
      </c>
      <c r="G338">
        <f>_10sept_0_all[[#This Row],[V_mag]]-26</f>
        <v>-48.92</v>
      </c>
    </row>
    <row r="339" spans="1:7" x14ac:dyDescent="0.25">
      <c r="A339">
        <v>156</v>
      </c>
      <c r="B339">
        <v>-23.08</v>
      </c>
      <c r="C339">
        <v>113.83</v>
      </c>
      <c r="D339">
        <v>-23.08</v>
      </c>
      <c r="E339">
        <v>114.03</v>
      </c>
      <c r="F339">
        <f>_10sept_0_all[[#This Row],[H_mag]]-26</f>
        <v>-49.08</v>
      </c>
      <c r="G339">
        <f>_10sept_0_all[[#This Row],[V_mag]]-26</f>
        <v>-49.08</v>
      </c>
    </row>
    <row r="340" spans="1:7" x14ac:dyDescent="0.25">
      <c r="A340">
        <v>157</v>
      </c>
      <c r="B340">
        <v>-23.42</v>
      </c>
      <c r="C340">
        <v>106.02</v>
      </c>
      <c r="D340">
        <v>-23.46</v>
      </c>
      <c r="E340">
        <v>105.62</v>
      </c>
      <c r="F340">
        <f>_10sept_0_all[[#This Row],[H_mag]]-26</f>
        <v>-49.42</v>
      </c>
      <c r="G340">
        <f>_10sept_0_all[[#This Row],[V_mag]]-26</f>
        <v>-49.46</v>
      </c>
    </row>
    <row r="341" spans="1:7" x14ac:dyDescent="0.25">
      <c r="A341">
        <v>158</v>
      </c>
      <c r="B341">
        <v>-23.91</v>
      </c>
      <c r="C341">
        <v>97.99</v>
      </c>
      <c r="D341">
        <v>-23.96</v>
      </c>
      <c r="E341">
        <v>97.81</v>
      </c>
      <c r="F341">
        <f>_10sept_0_all[[#This Row],[H_mag]]-26</f>
        <v>-49.91</v>
      </c>
      <c r="G341">
        <f>_10sept_0_all[[#This Row],[V_mag]]-26</f>
        <v>-49.96</v>
      </c>
    </row>
    <row r="342" spans="1:7" x14ac:dyDescent="0.25">
      <c r="A342">
        <v>159</v>
      </c>
      <c r="B342">
        <v>-24.63</v>
      </c>
      <c r="C342">
        <v>89.36</v>
      </c>
      <c r="D342">
        <v>-24.68</v>
      </c>
      <c r="E342">
        <v>89.49</v>
      </c>
      <c r="F342">
        <f>_10sept_0_all[[#This Row],[H_mag]]-26</f>
        <v>-50.629999999999995</v>
      </c>
      <c r="G342">
        <f>_10sept_0_all[[#This Row],[V_mag]]-26</f>
        <v>-50.68</v>
      </c>
    </row>
    <row r="343" spans="1:7" x14ac:dyDescent="0.25">
      <c r="A343">
        <v>160</v>
      </c>
      <c r="B343">
        <v>-25.56</v>
      </c>
      <c r="C343">
        <v>81</v>
      </c>
      <c r="D343">
        <v>-25.55</v>
      </c>
      <c r="E343">
        <v>80.12</v>
      </c>
      <c r="F343">
        <f>_10sept_0_all[[#This Row],[H_mag]]-26</f>
        <v>-51.56</v>
      </c>
      <c r="G343">
        <f>_10sept_0_all[[#This Row],[V_mag]]-26</f>
        <v>-51.55</v>
      </c>
    </row>
    <row r="344" spans="1:7" x14ac:dyDescent="0.25">
      <c r="A344">
        <v>161</v>
      </c>
      <c r="B344">
        <v>-26.57</v>
      </c>
      <c r="C344">
        <v>70.36</v>
      </c>
      <c r="D344">
        <v>-26.57</v>
      </c>
      <c r="E344">
        <v>69.36</v>
      </c>
      <c r="F344">
        <f>_10sept_0_all[[#This Row],[H_mag]]-26</f>
        <v>-52.57</v>
      </c>
      <c r="G344">
        <f>_10sept_0_all[[#This Row],[V_mag]]-26</f>
        <v>-52.57</v>
      </c>
    </row>
    <row r="345" spans="1:7" x14ac:dyDescent="0.25">
      <c r="A345">
        <v>162</v>
      </c>
      <c r="B345">
        <v>-27.77</v>
      </c>
      <c r="C345">
        <v>56.44</v>
      </c>
      <c r="D345">
        <v>-27.77</v>
      </c>
      <c r="E345">
        <v>56.32</v>
      </c>
      <c r="F345">
        <f>_10sept_0_all[[#This Row],[H_mag]]-26</f>
        <v>-53.769999999999996</v>
      </c>
      <c r="G345">
        <f>_10sept_0_all[[#This Row],[V_mag]]-26</f>
        <v>-53.769999999999996</v>
      </c>
    </row>
    <row r="346" spans="1:7" x14ac:dyDescent="0.25">
      <c r="A346">
        <v>163</v>
      </c>
      <c r="B346">
        <v>-28.63</v>
      </c>
      <c r="C346">
        <v>40.9</v>
      </c>
      <c r="D346">
        <v>-28.74</v>
      </c>
      <c r="E346">
        <v>41.9</v>
      </c>
      <c r="F346">
        <f>_10sept_0_all[[#This Row],[H_mag]]-26</f>
        <v>-54.629999999999995</v>
      </c>
      <c r="G346">
        <f>_10sept_0_all[[#This Row],[V_mag]]-26</f>
        <v>-54.739999999999995</v>
      </c>
    </row>
    <row r="347" spans="1:7" x14ac:dyDescent="0.25">
      <c r="A347">
        <v>164</v>
      </c>
      <c r="B347">
        <v>-29.23</v>
      </c>
      <c r="C347">
        <v>24.42</v>
      </c>
      <c r="D347">
        <v>-29.3</v>
      </c>
      <c r="E347">
        <v>25.14</v>
      </c>
      <c r="F347">
        <f>_10sept_0_all[[#This Row],[H_mag]]-26</f>
        <v>-55.230000000000004</v>
      </c>
      <c r="G347">
        <f>_10sept_0_all[[#This Row],[V_mag]]-26</f>
        <v>-55.3</v>
      </c>
    </row>
    <row r="348" spans="1:7" x14ac:dyDescent="0.25">
      <c r="A348">
        <v>165</v>
      </c>
      <c r="B348">
        <v>-29.34</v>
      </c>
      <c r="C348">
        <v>7.14</v>
      </c>
      <c r="D348">
        <v>-29.27</v>
      </c>
      <c r="E348">
        <v>6.66</v>
      </c>
      <c r="F348">
        <f>_10sept_0_all[[#This Row],[H_mag]]-26</f>
        <v>-55.34</v>
      </c>
      <c r="G348">
        <f>_10sept_0_all[[#This Row],[V_mag]]-26</f>
        <v>-55.269999999999996</v>
      </c>
    </row>
    <row r="349" spans="1:7" x14ac:dyDescent="0.25">
      <c r="A349">
        <v>166</v>
      </c>
      <c r="B349">
        <v>-28.77</v>
      </c>
      <c r="C349">
        <v>-8.94</v>
      </c>
      <c r="D349">
        <v>-28.75</v>
      </c>
      <c r="E349">
        <v>-8.82</v>
      </c>
      <c r="F349">
        <f>_10sept_0_all[[#This Row],[H_mag]]-26</f>
        <v>-54.769999999999996</v>
      </c>
      <c r="G349">
        <f>_10sept_0_all[[#This Row],[V_mag]]-26</f>
        <v>-54.75</v>
      </c>
    </row>
    <row r="350" spans="1:7" x14ac:dyDescent="0.25">
      <c r="A350">
        <v>167</v>
      </c>
      <c r="B350">
        <v>-28.11</v>
      </c>
      <c r="C350">
        <v>-21.77</v>
      </c>
      <c r="D350">
        <v>-28.08</v>
      </c>
      <c r="E350">
        <v>-21.35</v>
      </c>
      <c r="F350">
        <f>_10sept_0_all[[#This Row],[H_mag]]-26</f>
        <v>-54.11</v>
      </c>
      <c r="G350">
        <f>_10sept_0_all[[#This Row],[V_mag]]-26</f>
        <v>-54.08</v>
      </c>
    </row>
    <row r="351" spans="1:7" x14ac:dyDescent="0.25">
      <c r="A351">
        <v>168</v>
      </c>
      <c r="B351">
        <v>-27.4</v>
      </c>
      <c r="C351">
        <v>-30.4</v>
      </c>
      <c r="D351">
        <v>-27.36</v>
      </c>
      <c r="E351">
        <v>-30.3</v>
      </c>
      <c r="F351">
        <f>_10sept_0_all[[#This Row],[H_mag]]-26</f>
        <v>-53.4</v>
      </c>
      <c r="G351">
        <f>_10sept_0_all[[#This Row],[V_mag]]-26</f>
        <v>-53.36</v>
      </c>
    </row>
    <row r="352" spans="1:7" x14ac:dyDescent="0.25">
      <c r="A352">
        <v>169</v>
      </c>
      <c r="B352">
        <v>-26.95</v>
      </c>
      <c r="C352">
        <v>-37.340000000000003</v>
      </c>
      <c r="D352">
        <v>-26.84</v>
      </c>
      <c r="E352">
        <v>-37.130000000000003</v>
      </c>
      <c r="F352">
        <f>_10sept_0_all[[#This Row],[H_mag]]-26</f>
        <v>-52.95</v>
      </c>
      <c r="G352">
        <f>_10sept_0_all[[#This Row],[V_mag]]-26</f>
        <v>-52.84</v>
      </c>
    </row>
    <row r="353" spans="1:7" x14ac:dyDescent="0.25">
      <c r="A353">
        <v>170</v>
      </c>
      <c r="B353">
        <v>-26.51</v>
      </c>
      <c r="C353">
        <v>-42.49</v>
      </c>
      <c r="D353">
        <v>-26.48</v>
      </c>
      <c r="E353">
        <v>-42.43</v>
      </c>
      <c r="F353">
        <f>_10sept_0_all[[#This Row],[H_mag]]-26</f>
        <v>-52.510000000000005</v>
      </c>
      <c r="G353">
        <f>_10sept_0_all[[#This Row],[V_mag]]-26</f>
        <v>-52.480000000000004</v>
      </c>
    </row>
    <row r="354" spans="1:7" x14ac:dyDescent="0.25">
      <c r="A354">
        <v>171</v>
      </c>
      <c r="B354">
        <v>-26.32</v>
      </c>
      <c r="C354">
        <v>-46.26</v>
      </c>
      <c r="D354">
        <v>-26.27</v>
      </c>
      <c r="E354">
        <v>-45.51</v>
      </c>
      <c r="F354">
        <f>_10sept_0_all[[#This Row],[H_mag]]-26</f>
        <v>-52.32</v>
      </c>
      <c r="G354">
        <f>_10sept_0_all[[#This Row],[V_mag]]-26</f>
        <v>-52.269999999999996</v>
      </c>
    </row>
    <row r="355" spans="1:7" x14ac:dyDescent="0.25">
      <c r="A355">
        <v>172</v>
      </c>
      <c r="B355">
        <v>-26.42</v>
      </c>
      <c r="C355">
        <v>-48.92</v>
      </c>
      <c r="D355">
        <v>-26.33</v>
      </c>
      <c r="E355">
        <v>-48.81</v>
      </c>
      <c r="F355">
        <f>_10sept_0_all[[#This Row],[H_mag]]-26</f>
        <v>-52.42</v>
      </c>
      <c r="G355">
        <f>_10sept_0_all[[#This Row],[V_mag]]-26</f>
        <v>-52.33</v>
      </c>
    </row>
    <row r="356" spans="1:7" x14ac:dyDescent="0.25">
      <c r="A356">
        <v>173</v>
      </c>
      <c r="B356">
        <v>-26.66</v>
      </c>
      <c r="C356">
        <v>-50.99</v>
      </c>
      <c r="D356">
        <v>-26.67</v>
      </c>
      <c r="E356">
        <v>-50.98</v>
      </c>
      <c r="F356">
        <f>_10sept_0_all[[#This Row],[H_mag]]-26</f>
        <v>-52.66</v>
      </c>
      <c r="G356">
        <f>_10sept_0_all[[#This Row],[V_mag]]-26</f>
        <v>-52.67</v>
      </c>
    </row>
    <row r="357" spans="1:7" x14ac:dyDescent="0.25">
      <c r="A357">
        <v>174</v>
      </c>
      <c r="B357">
        <v>-27.02</v>
      </c>
      <c r="C357">
        <v>-51.45</v>
      </c>
      <c r="D357">
        <v>-27.03</v>
      </c>
      <c r="E357">
        <v>-52.22</v>
      </c>
      <c r="F357">
        <f>_10sept_0_all[[#This Row],[H_mag]]-26</f>
        <v>-53.019999999999996</v>
      </c>
      <c r="G357">
        <f>_10sept_0_all[[#This Row],[V_mag]]-26</f>
        <v>-53.03</v>
      </c>
    </row>
    <row r="358" spans="1:7" x14ac:dyDescent="0.25">
      <c r="A358">
        <v>175</v>
      </c>
      <c r="B358">
        <v>-27.82</v>
      </c>
      <c r="C358">
        <v>-52.69</v>
      </c>
      <c r="D358">
        <v>-27.78</v>
      </c>
      <c r="E358">
        <v>-52.95</v>
      </c>
      <c r="F358">
        <f>_10sept_0_all[[#This Row],[H_mag]]-26</f>
        <v>-53.82</v>
      </c>
      <c r="G358">
        <f>_10sept_0_all[[#This Row],[V_mag]]-26</f>
        <v>-53.78</v>
      </c>
    </row>
    <row r="359" spans="1:7" x14ac:dyDescent="0.25">
      <c r="A359">
        <v>176</v>
      </c>
      <c r="B359">
        <v>-28.88</v>
      </c>
      <c r="C359">
        <v>-52.55</v>
      </c>
      <c r="D359">
        <v>-28.82</v>
      </c>
      <c r="E359">
        <v>-52.63</v>
      </c>
      <c r="F359">
        <f>_10sept_0_all[[#This Row],[H_mag]]-26</f>
        <v>-54.879999999999995</v>
      </c>
      <c r="G359">
        <f>_10sept_0_all[[#This Row],[V_mag]]-26</f>
        <v>-54.82</v>
      </c>
    </row>
    <row r="360" spans="1:7" x14ac:dyDescent="0.25">
      <c r="A360">
        <v>177</v>
      </c>
      <c r="B360">
        <v>-30.25</v>
      </c>
      <c r="C360">
        <v>-50.57</v>
      </c>
      <c r="D360">
        <v>-30.37</v>
      </c>
      <c r="E360">
        <v>-50.76</v>
      </c>
      <c r="F360">
        <f>_10sept_0_all[[#This Row],[H_mag]]-26</f>
        <v>-56.25</v>
      </c>
      <c r="G360">
        <f>_10sept_0_all[[#This Row],[V_mag]]-26</f>
        <v>-56.370000000000005</v>
      </c>
    </row>
    <row r="361" spans="1:7" x14ac:dyDescent="0.25">
      <c r="A361">
        <v>178</v>
      </c>
      <c r="B361">
        <v>-32.369999999999997</v>
      </c>
      <c r="C361">
        <v>-50.09</v>
      </c>
      <c r="D361">
        <v>-32.51</v>
      </c>
      <c r="E361">
        <v>-49</v>
      </c>
      <c r="F361">
        <f>_10sept_0_all[[#This Row],[H_mag]]-26</f>
        <v>-58.37</v>
      </c>
      <c r="G361">
        <f>_10sept_0_all[[#This Row],[V_mag]]-26</f>
        <v>-58.51</v>
      </c>
    </row>
    <row r="362" spans="1:7" x14ac:dyDescent="0.25">
      <c r="A362">
        <v>179</v>
      </c>
      <c r="B362">
        <v>-35.72</v>
      </c>
      <c r="C362">
        <v>-49.51</v>
      </c>
      <c r="D362">
        <v>-35.840000000000003</v>
      </c>
      <c r="E362">
        <v>-49.04</v>
      </c>
      <c r="F362">
        <f>_10sept_0_all[[#This Row],[H_mag]]-26</f>
        <v>-61.72</v>
      </c>
      <c r="G362">
        <f>_10sept_0_all[[#This Row],[V_mag]]-26</f>
        <v>-61.84</v>
      </c>
    </row>
    <row r="363" spans="1:7" x14ac:dyDescent="0.25">
      <c r="A363">
        <v>180</v>
      </c>
      <c r="B363">
        <v>-41.77</v>
      </c>
      <c r="C363">
        <v>-50.36</v>
      </c>
      <c r="D363">
        <v>-42.17</v>
      </c>
      <c r="E363">
        <v>-50.71</v>
      </c>
      <c r="F363">
        <f>_10sept_0_all[[#This Row],[H_mag]]-26</f>
        <v>-67.77000000000001</v>
      </c>
      <c r="G363">
        <f>_10sept_0_all[[#This Row],[V_mag]]-26</f>
        <v>-68.17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BAD6A-C138-48D8-B6F8-030F637F8C73}">
  <dimension ref="A1:F362"/>
  <sheetViews>
    <sheetView tabSelected="1" topLeftCell="E1" workbookViewId="0">
      <selection activeCell="Q7" sqref="Q7"/>
    </sheetView>
  </sheetViews>
  <sheetFormatPr defaultRowHeight="15" x14ac:dyDescent="0.25"/>
  <cols>
    <col min="1" max="2" width="12.7109375" bestFit="1" customWidth="1"/>
    <col min="3" max="3" width="10.7109375" bestFit="1" customWidth="1"/>
    <col min="4" max="5" width="12.7109375" bestFit="1" customWidth="1"/>
    <col min="6" max="6" width="11" bestFit="1" customWidth="1"/>
    <col min="7" max="7" width="12.85546875" bestFit="1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3</v>
      </c>
    </row>
    <row r="2" spans="1:6" x14ac:dyDescent="0.25">
      <c r="A2">
        <f>'10'!H3+'20'!H3+'30'!H3+'40'!H3+'50'!H3</f>
        <v>2.0755267354022019E-5</v>
      </c>
      <c r="B2">
        <f>'10'!I3+'20'!I3+'30'!I3+'40'!I3+'50'!I3</f>
        <v>2.4320637360906939E-5</v>
      </c>
      <c r="C2">
        <f>20*LOG10(SQRT((A2*A2)+(B2*B2)))</f>
        <v>-89.904324618340354</v>
      </c>
      <c r="D2">
        <f>'10'!J3+'20'!J3+'30'!J3+'40'!J3+'50'!J3</f>
        <v>2.3134655676162723E-5</v>
      </c>
      <c r="E2">
        <f>'10'!K3+'20'!K3+'30'!K3+'40'!K3+'50'!K3</f>
        <v>1.0352783350953274E-5</v>
      </c>
      <c r="F2">
        <f>20*LOG10(SQRT((D2*D2)+(E2*E2)))</f>
        <v>-91.921995946746932</v>
      </c>
    </row>
    <row r="3" spans="1:6" x14ac:dyDescent="0.25">
      <c r="A3">
        <f>'10'!H4+'20'!H4+'30'!H4+'40'!H4+'50'!H4</f>
        <v>-1.2038207809752973E-4</v>
      </c>
      <c r="B3">
        <f>'10'!I4+'20'!I4+'30'!I4+'40'!I4+'50'!I4</f>
        <v>1.0279752763514623E-4</v>
      </c>
      <c r="C3">
        <f t="shared" ref="C3:C66" si="0">20*LOG10(SQRT((A3*A3)+(B3*B3)))</f>
        <v>-76.010332064587033</v>
      </c>
      <c r="D3">
        <f>'10'!J4+'20'!J4+'30'!J4+'40'!J4+'50'!J4</f>
        <v>-1.2535291530308646E-4</v>
      </c>
      <c r="E3">
        <f>'10'!K4+'20'!K4+'30'!K4+'40'!K4+'50'!K4</f>
        <v>9.7292318292068445E-5</v>
      </c>
      <c r="F3">
        <f t="shared" ref="F3:F66" si="1">20*LOG10(SQRT((D3*D3)+(E3*E3)))</f>
        <v>-75.989589595350225</v>
      </c>
    </row>
    <row r="4" spans="1:6" x14ac:dyDescent="0.25">
      <c r="A4">
        <f>'10'!H5+'20'!H5+'30'!H5+'40'!H5+'50'!H5</f>
        <v>-2.5304043196255704E-4</v>
      </c>
      <c r="B4">
        <f>'10'!I5+'20'!I5+'30'!I5+'40'!I5+'50'!I5</f>
        <v>1.498737999530468E-4</v>
      </c>
      <c r="C4">
        <f t="shared" si="0"/>
        <v>-70.630259879018226</v>
      </c>
      <c r="D4">
        <f>'10'!J5+'20'!J5+'30'!J5+'40'!J5+'50'!J5</f>
        <v>-2.5619583382051136E-4</v>
      </c>
      <c r="E4">
        <f>'10'!K5+'20'!K5+'30'!K5+'40'!K5+'50'!K5</f>
        <v>1.3945159336873513E-4</v>
      </c>
      <c r="F4">
        <f t="shared" si="1"/>
        <v>-70.70156939167768</v>
      </c>
    </row>
    <row r="5" spans="1:6" x14ac:dyDescent="0.25">
      <c r="A5">
        <f>'10'!H6+'20'!H6+'30'!H6+'40'!H6+'50'!H6</f>
        <v>-3.5707150911607632E-4</v>
      </c>
      <c r="B5">
        <f>'10'!I6+'20'!I6+'30'!I6+'40'!I6+'50'!I6</f>
        <v>1.5523650485315727E-4</v>
      </c>
      <c r="C5">
        <f t="shared" si="0"/>
        <v>-68.19305281868094</v>
      </c>
      <c r="D5">
        <f>'10'!J6+'20'!J6+'30'!J6+'40'!J6+'50'!J6</f>
        <v>-3.6141084296187136E-4</v>
      </c>
      <c r="E5">
        <f>'10'!K6+'20'!K6+'30'!K6+'40'!K6+'50'!K6</f>
        <v>1.6448142765767472E-4</v>
      </c>
      <c r="F5">
        <f t="shared" si="1"/>
        <v>-68.022455957837238</v>
      </c>
    </row>
    <row r="6" spans="1:6" x14ac:dyDescent="0.25">
      <c r="A6">
        <f>'10'!H7+'20'!H7+'30'!H7+'40'!H7+'50'!H7</f>
        <v>-4.9963188778495509E-4</v>
      </c>
      <c r="B6">
        <f>'10'!I7+'20'!I7+'30'!I7+'40'!I7+'50'!I7</f>
        <v>1.5620625985659429E-4</v>
      </c>
      <c r="C6">
        <f t="shared" si="0"/>
        <v>-65.621980557166609</v>
      </c>
      <c r="D6">
        <f>'10'!J7+'20'!J7+'30'!J7+'40'!J7+'50'!J7</f>
        <v>-5.0962347744812786E-4</v>
      </c>
      <c r="E6">
        <f>'10'!K7+'20'!K7+'30'!K7+'40'!K7+'50'!K7</f>
        <v>1.4303665701688109E-4</v>
      </c>
      <c r="F6">
        <f t="shared" si="1"/>
        <v>-65.525697296215441</v>
      </c>
    </row>
    <row r="7" spans="1:6" x14ac:dyDescent="0.25">
      <c r="A7">
        <f>'10'!H8+'20'!H8+'30'!H8+'40'!H8+'50'!H8</f>
        <v>-6.2568318028372082E-4</v>
      </c>
      <c r="B7">
        <f>'10'!I8+'20'!I8+'30'!I8+'40'!I8+'50'!I8</f>
        <v>1.3077455103328899E-4</v>
      </c>
      <c r="C7">
        <f t="shared" si="0"/>
        <v>-63.887213809202315</v>
      </c>
      <c r="D7">
        <f>'10'!J8+'20'!J8+'30'!J8+'40'!J8+'50'!J8</f>
        <v>-6.2583920479673512E-4</v>
      </c>
      <c r="E7">
        <f>'10'!K8+'20'!K8+'30'!K8+'40'!K8+'50'!K8</f>
        <v>1.2565625137338121E-4</v>
      </c>
      <c r="F7">
        <f t="shared" si="1"/>
        <v>-63.899105385512257</v>
      </c>
    </row>
    <row r="8" spans="1:6" x14ac:dyDescent="0.25">
      <c r="A8">
        <f>'10'!H9+'20'!H9+'30'!H9+'40'!H9+'50'!H9</f>
        <v>-7.147100854664305E-4</v>
      </c>
      <c r="B8">
        <f>'10'!I9+'20'!I9+'30'!I9+'40'!I9+'50'!I9</f>
        <v>6.924696706070042E-5</v>
      </c>
      <c r="C8">
        <f t="shared" si="0"/>
        <v>-62.876823333820255</v>
      </c>
      <c r="D8">
        <f>'10'!J9+'20'!J9+'30'!J9+'40'!J9+'50'!J9</f>
        <v>-7.1574882080431882E-4</v>
      </c>
      <c r="E8">
        <f>'10'!K9+'20'!K9+'30'!K9+'40'!K9+'50'!K9</f>
        <v>6.8743592580541618E-5</v>
      </c>
      <c r="F8">
        <f t="shared" si="1"/>
        <v>-62.864909296403667</v>
      </c>
    </row>
    <row r="9" spans="1:6" x14ac:dyDescent="0.25">
      <c r="A9">
        <f>'10'!H10+'20'!H10+'30'!H10+'40'!H10+'50'!H10</f>
        <v>-7.9917832797497096E-4</v>
      </c>
      <c r="B9">
        <f>'10'!I10+'20'!I10+'30'!I10+'40'!I10+'50'!I10</f>
        <v>-1.3908175787837902E-5</v>
      </c>
      <c r="C9">
        <f t="shared" si="0"/>
        <v>-61.945810896872814</v>
      </c>
      <c r="D9">
        <f>'10'!J10+'20'!J10+'30'!J10+'40'!J10+'50'!J10</f>
        <v>-7.881942703357877E-4</v>
      </c>
      <c r="E9">
        <f>'10'!K10+'20'!K10+'30'!K10+'40'!K10+'50'!K10</f>
        <v>-9.0428131135290488E-7</v>
      </c>
      <c r="F9">
        <f t="shared" si="1"/>
        <v>-62.067328813570825</v>
      </c>
    </row>
    <row r="10" spans="1:6" x14ac:dyDescent="0.25">
      <c r="A10">
        <f>'10'!H11+'20'!H11+'30'!H11+'40'!H11+'50'!H11</f>
        <v>-8.470111799091961E-4</v>
      </c>
      <c r="B10">
        <f>'10'!I11+'20'!I11+'30'!I11+'40'!I11+'50'!I11</f>
        <v>-1.0682953427985326E-4</v>
      </c>
      <c r="C10">
        <f t="shared" si="0"/>
        <v>-61.373675095934949</v>
      </c>
      <c r="D10">
        <f>'10'!J11+'20'!J11+'30'!J11+'40'!J11+'50'!J11</f>
        <v>-8.6012673088239444E-4</v>
      </c>
      <c r="E10">
        <f>'10'!K11+'20'!K11+'30'!K11+'40'!K11+'50'!K11</f>
        <v>-8.208911921649443E-5</v>
      </c>
      <c r="F10">
        <f t="shared" si="1"/>
        <v>-61.269372510656368</v>
      </c>
    </row>
    <row r="11" spans="1:6" x14ac:dyDescent="0.25">
      <c r="A11">
        <f>'10'!H12+'20'!H12+'30'!H12+'40'!H12+'50'!H12</f>
        <v>-8.6729670981568923E-4</v>
      </c>
      <c r="B11">
        <f>'10'!I12+'20'!I12+'30'!I12+'40'!I12+'50'!I12</f>
        <v>-2.0040801974739511E-4</v>
      </c>
      <c r="C11">
        <f t="shared" si="0"/>
        <v>-61.010736434176877</v>
      </c>
      <c r="D11">
        <f>'10'!J12+'20'!J12+'30'!J12+'40'!J12+'50'!J12</f>
        <v>-8.6567501491553462E-4</v>
      </c>
      <c r="E11">
        <f>'10'!K12+'20'!K12+'30'!K12+'40'!K12+'50'!K12</f>
        <v>-1.8532985114277003E-4</v>
      </c>
      <c r="F11">
        <f t="shared" si="1"/>
        <v>-61.058277739974727</v>
      </c>
    </row>
    <row r="12" spans="1:6" x14ac:dyDescent="0.25">
      <c r="A12">
        <f>'10'!H13+'20'!H13+'30'!H13+'40'!H13+'50'!H13</f>
        <v>-8.5008047073186572E-4</v>
      </c>
      <c r="B12">
        <f>'10'!I13+'20'!I13+'30'!I13+'40'!I13+'50'!I13</f>
        <v>-2.8903963062683346E-4</v>
      </c>
      <c r="C12">
        <f t="shared" si="0"/>
        <v>-60.935675951178851</v>
      </c>
      <c r="D12">
        <f>'10'!J13+'20'!J13+'30'!J13+'40'!J13+'50'!J13</f>
        <v>-8.5672571267811327E-4</v>
      </c>
      <c r="E12">
        <f>'10'!K13+'20'!K13+'30'!K13+'40'!K13+'50'!K13</f>
        <v>-2.9520405078932834E-4</v>
      </c>
      <c r="F12">
        <f t="shared" si="1"/>
        <v>-60.855910539075133</v>
      </c>
    </row>
    <row r="13" spans="1:6" x14ac:dyDescent="0.25">
      <c r="A13">
        <f>'10'!H14+'20'!H14+'30'!H14+'40'!H14+'50'!H14</f>
        <v>-7.8866533753677568E-4</v>
      </c>
      <c r="B13">
        <f>'10'!I14+'20'!I14+'30'!I14+'40'!I14+'50'!I14</f>
        <v>-3.8893773758650349E-4</v>
      </c>
      <c r="C13">
        <f t="shared" si="0"/>
        <v>-61.116713218599479</v>
      </c>
      <c r="D13">
        <f>'10'!J14+'20'!J14+'30'!J14+'40'!J14+'50'!J14</f>
        <v>-8.0814061628554034E-4</v>
      </c>
      <c r="E13">
        <f>'10'!K14+'20'!K14+'30'!K14+'40'!K14+'50'!K14</f>
        <v>-3.7112131829790884E-4</v>
      </c>
      <c r="F13">
        <f t="shared" si="1"/>
        <v>-61.019210990026437</v>
      </c>
    </row>
    <row r="14" spans="1:6" x14ac:dyDescent="0.25">
      <c r="A14">
        <f>'10'!H15+'20'!H15+'30'!H15+'40'!H15+'50'!H15</f>
        <v>-7.2751541990328399E-4</v>
      </c>
      <c r="B14">
        <f>'10'!I15+'20'!I15+'30'!I15+'40'!I15+'50'!I15</f>
        <v>-4.5647477516451397E-4</v>
      </c>
      <c r="C14">
        <f t="shared" si="0"/>
        <v>-61.321508857743837</v>
      </c>
      <c r="D14">
        <f>'10'!J15+'20'!J15+'30'!J15+'40'!J15+'50'!J15</f>
        <v>-7.3011611824913276E-4</v>
      </c>
      <c r="E14">
        <f>'10'!K15+'20'!K15+'30'!K15+'40'!K15+'50'!K15</f>
        <v>-4.2912364482679852E-4</v>
      </c>
      <c r="F14">
        <f t="shared" si="1"/>
        <v>-61.443496377595118</v>
      </c>
    </row>
    <row r="15" spans="1:6" x14ac:dyDescent="0.25">
      <c r="A15">
        <f>'10'!H16+'20'!H16+'30'!H16+'40'!H16+'50'!H16</f>
        <v>-6.3482899866033123E-4</v>
      </c>
      <c r="B15">
        <f>'10'!I16+'20'!I16+'30'!I16+'40'!I16+'50'!I16</f>
        <v>-4.6781943968858731E-4</v>
      </c>
      <c r="C15">
        <f t="shared" si="0"/>
        <v>-62.063053621778735</v>
      </c>
      <c r="D15">
        <f>'10'!J16+'20'!J16+'30'!J16+'40'!J16+'50'!J16</f>
        <v>-6.4612600982297231E-4</v>
      </c>
      <c r="E15">
        <f>'10'!K16+'20'!K16+'30'!K16+'40'!K16+'50'!K16</f>
        <v>-4.6113772716110973E-4</v>
      </c>
      <c r="F15">
        <f t="shared" si="1"/>
        <v>-62.005720324321629</v>
      </c>
    </row>
    <row r="16" spans="1:6" x14ac:dyDescent="0.25">
      <c r="A16">
        <f>'10'!H17+'20'!H17+'30'!H17+'40'!H17+'50'!H17</f>
        <v>-5.2785052160538362E-4</v>
      </c>
      <c r="B16">
        <f>'10'!I17+'20'!I17+'30'!I17+'40'!I17+'50'!I17</f>
        <v>-4.7688586231356059E-4</v>
      </c>
      <c r="C16">
        <f t="shared" si="0"/>
        <v>-62.958097471757924</v>
      </c>
      <c r="D16">
        <f>'10'!J17+'20'!J17+'30'!J17+'40'!J17+'50'!J17</f>
        <v>-5.4432965207933202E-4</v>
      </c>
      <c r="E16">
        <f>'10'!K17+'20'!K17+'30'!K17+'40'!K17+'50'!K17</f>
        <v>-4.6537243817145228E-4</v>
      </c>
      <c r="F16">
        <f t="shared" si="1"/>
        <v>-62.899958571438376</v>
      </c>
    </row>
    <row r="17" spans="1:6" x14ac:dyDescent="0.25">
      <c r="A17">
        <f>'10'!H18+'20'!H18+'30'!H18+'40'!H18+'50'!H18</f>
        <v>-4.4617262154940748E-4</v>
      </c>
      <c r="B17">
        <f>'10'!I18+'20'!I18+'30'!I18+'40'!I18+'50'!I18</f>
        <v>-4.4813680684149397E-4</v>
      </c>
      <c r="C17">
        <f t="shared" si="0"/>
        <v>-63.980522819374102</v>
      </c>
      <c r="D17">
        <f>'10'!J18+'20'!J18+'30'!J18+'40'!J18+'50'!J18</f>
        <v>-4.3924412313567986E-4</v>
      </c>
      <c r="E17">
        <f>'10'!K18+'20'!K18+'30'!K18+'40'!K18+'50'!K18</f>
        <v>-4.2392902356026282E-4</v>
      </c>
      <c r="F17">
        <f t="shared" si="1"/>
        <v>-64.286974564368947</v>
      </c>
    </row>
    <row r="18" spans="1:6" x14ac:dyDescent="0.25">
      <c r="A18">
        <f>'10'!H19+'20'!H19+'30'!H19+'40'!H19+'50'!H19</f>
        <v>-3.6634028252140492E-4</v>
      </c>
      <c r="B18">
        <f>'10'!I19+'20'!I19+'30'!I19+'40'!I19+'50'!I19</f>
        <v>-3.6357901314625329E-4</v>
      </c>
      <c r="C18">
        <f t="shared" si="0"/>
        <v>-65.744740914979388</v>
      </c>
      <c r="D18">
        <f>'10'!J19+'20'!J19+'30'!J19+'40'!J19+'50'!J19</f>
        <v>-3.7232618050107424E-4</v>
      </c>
      <c r="E18">
        <f>'10'!K19+'20'!K19+'30'!K19+'40'!K19+'50'!K19</f>
        <v>-3.4553624116249088E-4</v>
      </c>
      <c r="F18">
        <f t="shared" si="1"/>
        <v>-65.883431303830363</v>
      </c>
    </row>
    <row r="19" spans="1:6" x14ac:dyDescent="0.25">
      <c r="A19">
        <f>'10'!H20+'20'!H20+'30'!H20+'40'!H20+'50'!H20</f>
        <v>-3.1880747615402235E-4</v>
      </c>
      <c r="B19">
        <f>'10'!I20+'20'!I20+'30'!I20+'40'!I20+'50'!I20</f>
        <v>-2.7674012211772797E-4</v>
      </c>
      <c r="C19">
        <f t="shared" si="0"/>
        <v>-67.490355141801231</v>
      </c>
      <c r="D19">
        <f>'10'!J20+'20'!J20+'30'!J20+'40'!J20+'50'!J20</f>
        <v>-3.2714074049033101E-4</v>
      </c>
      <c r="E19">
        <f>'10'!K20+'20'!K20+'30'!K20+'40'!K20+'50'!K20</f>
        <v>-2.6295035712411269E-4</v>
      </c>
      <c r="F19">
        <f t="shared" si="1"/>
        <v>-67.540829495363951</v>
      </c>
    </row>
    <row r="20" spans="1:6" x14ac:dyDescent="0.25">
      <c r="A20">
        <f>'10'!H21+'20'!H21+'30'!H21+'40'!H21+'50'!H21</f>
        <v>-3.1694016461741457E-4</v>
      </c>
      <c r="B20">
        <f>'10'!I21+'20'!I21+'30'!I21+'40'!I21+'50'!I21</f>
        <v>-1.7046780417816399E-4</v>
      </c>
      <c r="C20">
        <f t="shared" si="0"/>
        <v>-68.876955557800102</v>
      </c>
      <c r="D20">
        <f>'10'!J21+'20'!J21+'30'!J21+'40'!J21+'50'!J21</f>
        <v>-3.1903785794119204E-4</v>
      </c>
      <c r="E20">
        <f>'10'!K21+'20'!K21+'30'!K21+'40'!K21+'50'!K21</f>
        <v>-1.6597574850918883E-4</v>
      </c>
      <c r="F20">
        <f t="shared" si="1"/>
        <v>-68.88290299574993</v>
      </c>
    </row>
    <row r="21" spans="1:6" x14ac:dyDescent="0.25">
      <c r="A21">
        <f>'10'!H22+'20'!H22+'30'!H22+'40'!H22+'50'!H22</f>
        <v>-3.3690708476836578E-4</v>
      </c>
      <c r="B21">
        <f>'10'!I22+'20'!I22+'30'!I22+'40'!I22+'50'!I22</f>
        <v>-9.9816601016751972E-5</v>
      </c>
      <c r="C21">
        <f t="shared" si="0"/>
        <v>-69.084394748042186</v>
      </c>
      <c r="D21">
        <f>'10'!J22+'20'!J22+'30'!J22+'40'!J22+'50'!J22</f>
        <v>-3.4735969016217393E-4</v>
      </c>
      <c r="E21">
        <f>'10'!K22+'20'!K22+'30'!K22+'40'!K22+'50'!K22</f>
        <v>-1.0262775265326292E-4</v>
      </c>
      <c r="F21">
        <f t="shared" si="1"/>
        <v>-68.820952624597496</v>
      </c>
    </row>
    <row r="22" spans="1:6" x14ac:dyDescent="0.25">
      <c r="A22">
        <f>'10'!H23+'20'!H23+'30'!H23+'40'!H23+'50'!H23</f>
        <v>-3.8446770640948678E-4</v>
      </c>
      <c r="B22">
        <f>'10'!I23+'20'!I23+'30'!I23+'40'!I23+'50'!I23</f>
        <v>-7.3202086969107339E-5</v>
      </c>
      <c r="C22">
        <f t="shared" si="0"/>
        <v>-68.148150517377218</v>
      </c>
      <c r="D22">
        <f>'10'!J23+'20'!J23+'30'!J23+'40'!J23+'50'!J23</f>
        <v>-3.8878310289022886E-4</v>
      </c>
      <c r="E22">
        <f>'10'!K23+'20'!K23+'30'!K23+'40'!K23+'50'!K23</f>
        <v>-7.1997731992179742E-5</v>
      </c>
      <c r="F22">
        <f t="shared" si="1"/>
        <v>-68.059410748836044</v>
      </c>
    </row>
    <row r="23" spans="1:6" x14ac:dyDescent="0.25">
      <c r="A23">
        <f>'10'!H24+'20'!H24+'30'!H24+'40'!H24+'50'!H24</f>
        <v>-4.4531428445072614E-4</v>
      </c>
      <c r="B23">
        <f>'10'!I24+'20'!I24+'30'!I24+'40'!I24+'50'!I24</f>
        <v>-7.768972697189381E-5</v>
      </c>
      <c r="C23">
        <f t="shared" si="0"/>
        <v>-66.896455363509631</v>
      </c>
      <c r="D23">
        <f>'10'!J24+'20'!J24+'30'!J24+'40'!J24+'50'!J24</f>
        <v>-4.3776074584371604E-4</v>
      </c>
      <c r="E23">
        <f>'10'!K24+'20'!K24+'30'!K24+'40'!K24+'50'!K24</f>
        <v>-8.8619219700536639E-5</v>
      </c>
      <c r="F23">
        <f t="shared" si="1"/>
        <v>-67.000835792466646</v>
      </c>
    </row>
    <row r="24" spans="1:6" x14ac:dyDescent="0.25">
      <c r="A24">
        <f>'10'!H25+'20'!H25+'30'!H25+'40'!H25+'50'!H25</f>
        <v>-4.3874804214559374E-4</v>
      </c>
      <c r="B24">
        <f>'10'!I25+'20'!I25+'30'!I25+'40'!I25+'50'!I25</f>
        <v>-1.1969660250015778E-4</v>
      </c>
      <c r="C24">
        <f t="shared" si="0"/>
        <v>-66.843925130263173</v>
      </c>
      <c r="D24">
        <f>'10'!J25+'20'!J25+'30'!J25+'40'!J25+'50'!J25</f>
        <v>-4.4054471665967633E-4</v>
      </c>
      <c r="E24">
        <f>'10'!K25+'20'!K25+'30'!K25+'40'!K25+'50'!K25</f>
        <v>-1.3817200019129337E-4</v>
      </c>
      <c r="F24">
        <f t="shared" si="1"/>
        <v>-66.712715739046132</v>
      </c>
    </row>
    <row r="25" spans="1:6" x14ac:dyDescent="0.25">
      <c r="A25">
        <f>'10'!H26+'20'!H26+'30'!H26+'40'!H26+'50'!H26</f>
        <v>-4.2988779269071049E-4</v>
      </c>
      <c r="B25">
        <f>'10'!I26+'20'!I26+'30'!I26+'40'!I26+'50'!I26</f>
        <v>-2.1191675586125028E-4</v>
      </c>
      <c r="C25">
        <f t="shared" si="0"/>
        <v>-66.388158902158935</v>
      </c>
      <c r="D25">
        <f>'10'!J26+'20'!J26+'30'!J26+'40'!J26+'50'!J26</f>
        <v>-4.1904087375546184E-4</v>
      </c>
      <c r="E25">
        <f>'10'!K26+'20'!K26+'30'!K26+'40'!K26+'50'!K26</f>
        <v>-2.1287322570179298E-4</v>
      </c>
      <c r="F25">
        <f t="shared" si="1"/>
        <v>-66.557841051437308</v>
      </c>
    </row>
    <row r="26" spans="1:6" x14ac:dyDescent="0.25">
      <c r="A26">
        <f>'10'!H27+'20'!H27+'30'!H27+'40'!H27+'50'!H27</f>
        <v>-3.4375074144357167E-4</v>
      </c>
      <c r="B26">
        <f>'10'!I27+'20'!I27+'30'!I27+'40'!I27+'50'!I27</f>
        <v>-3.1564145467037873E-4</v>
      </c>
      <c r="C26">
        <f t="shared" si="0"/>
        <v>-66.619538890763309</v>
      </c>
      <c r="D26">
        <f>'10'!J27+'20'!J27+'30'!J27+'40'!J27+'50'!J27</f>
        <v>-3.4141094859734201E-4</v>
      </c>
      <c r="E26">
        <f>'10'!K27+'20'!K27+'30'!K27+'40'!K27+'50'!K27</f>
        <v>-3.0547395386515712E-4</v>
      </c>
      <c r="F26">
        <f t="shared" si="1"/>
        <v>-66.780376927107739</v>
      </c>
    </row>
    <row r="27" spans="1:6" x14ac:dyDescent="0.25">
      <c r="A27">
        <f>'10'!H28+'20'!H28+'30'!H28+'40'!H28+'50'!H28</f>
        <v>-2.2633159549810669E-4</v>
      </c>
      <c r="B27">
        <f>'10'!I28+'20'!I28+'30'!I28+'40'!I28+'50'!I28</f>
        <v>-4.0056767401585713E-4</v>
      </c>
      <c r="C27">
        <f t="shared" si="0"/>
        <v>-66.74319244604466</v>
      </c>
      <c r="D27">
        <f>'10'!J28+'20'!J28+'30'!J28+'40'!J28+'50'!J28</f>
        <v>-2.0909204966946859E-4</v>
      </c>
      <c r="E27">
        <f>'10'!K28+'20'!K28+'30'!K28+'40'!K28+'50'!K28</f>
        <v>-4.0440425496855378E-4</v>
      </c>
      <c r="F27">
        <f t="shared" si="1"/>
        <v>-66.834797146954998</v>
      </c>
    </row>
    <row r="28" spans="1:6" x14ac:dyDescent="0.25">
      <c r="A28">
        <f>'10'!H29+'20'!H29+'30'!H29+'40'!H29+'50'!H29</f>
        <v>-2.451777147147482E-5</v>
      </c>
      <c r="B28">
        <f>'10'!I29+'20'!I29+'30'!I29+'40'!I29+'50'!I29</f>
        <v>-4.5707945790089298E-4</v>
      </c>
      <c r="C28">
        <f t="shared" si="0"/>
        <v>-66.787688103535828</v>
      </c>
      <c r="D28">
        <f>'10'!J29+'20'!J29+'30'!J29+'40'!J29+'50'!J29</f>
        <v>-3.7704856308084394E-5</v>
      </c>
      <c r="E28">
        <f>'10'!K29+'20'!K29+'30'!K29+'40'!K29+'50'!K29</f>
        <v>-4.5013003115422078E-4</v>
      </c>
      <c r="F28">
        <f t="shared" si="1"/>
        <v>-66.902874497517814</v>
      </c>
    </row>
    <row r="29" spans="1:6" x14ac:dyDescent="0.25">
      <c r="A29">
        <f>'10'!H30+'20'!H30+'30'!H30+'40'!H30+'50'!H30</f>
        <v>1.693788630001735E-4</v>
      </c>
      <c r="B29">
        <f>'10'!I30+'20'!I30+'30'!I30+'40'!I30+'50'!I30</f>
        <v>-4.4932912945121531E-4</v>
      </c>
      <c r="C29">
        <f t="shared" si="0"/>
        <v>-66.371673171245334</v>
      </c>
      <c r="D29">
        <f>'10'!J30+'20'!J30+'30'!J30+'40'!J30+'50'!J30</f>
        <v>1.7167626096296912E-4</v>
      </c>
      <c r="E29">
        <f>'10'!K30+'20'!K30+'30'!K30+'40'!K30+'50'!K30</f>
        <v>-4.5234782443496189E-4</v>
      </c>
      <c r="F29">
        <f t="shared" si="1"/>
        <v>-66.306147398182915</v>
      </c>
    </row>
    <row r="30" spans="1:6" x14ac:dyDescent="0.25">
      <c r="A30">
        <f>'10'!H31+'20'!H31+'30'!H31+'40'!H31+'50'!H31</f>
        <v>3.9683458690423375E-4</v>
      </c>
      <c r="B30">
        <f>'10'!I31+'20'!I31+'30'!I31+'40'!I31+'50'!I31</f>
        <v>-3.837289336746716E-4</v>
      </c>
      <c r="C30">
        <f t="shared" si="0"/>
        <v>-65.160910821039749</v>
      </c>
      <c r="D30">
        <f>'10'!J31+'20'!J31+'30'!J31+'40'!J31+'50'!J31</f>
        <v>3.8962925530114715E-4</v>
      </c>
      <c r="E30">
        <f>'10'!K31+'20'!K31+'30'!K31+'40'!K31+'50'!K31</f>
        <v>-3.803695467420262E-4</v>
      </c>
      <c r="F30">
        <f t="shared" si="1"/>
        <v>-65.279870955320348</v>
      </c>
    </row>
    <row r="31" spans="1:6" x14ac:dyDescent="0.25">
      <c r="A31">
        <f>'10'!H32+'20'!H32+'30'!H32+'40'!H32+'50'!H32</f>
        <v>5.7409150243439323E-4</v>
      </c>
      <c r="B31">
        <f>'10'!I32+'20'!I32+'30'!I32+'40'!I32+'50'!I32</f>
        <v>-2.2752971713428991E-4</v>
      </c>
      <c r="C31">
        <f t="shared" si="0"/>
        <v>-64.186753093432316</v>
      </c>
      <c r="D31">
        <f>'10'!J32+'20'!J32+'30'!J32+'40'!J32+'50'!J32</f>
        <v>5.888074408869204E-4</v>
      </c>
      <c r="E31">
        <f>'10'!K32+'20'!K32+'30'!K32+'40'!K32+'50'!K32</f>
        <v>-2.2763341146099167E-4</v>
      </c>
      <c r="F31">
        <f t="shared" si="1"/>
        <v>-63.995594984372971</v>
      </c>
    </row>
    <row r="32" spans="1:6" x14ac:dyDescent="0.25">
      <c r="A32">
        <f>'10'!H33+'20'!H33+'30'!H33+'40'!H33+'50'!H33</f>
        <v>7.1889713524463312E-4</v>
      </c>
      <c r="B32">
        <f>'10'!I33+'20'!I33+'30'!I33+'40'!I33+'50'!I33</f>
        <v>-1.5342463075678379E-5</v>
      </c>
      <c r="C32">
        <f t="shared" si="0"/>
        <v>-62.864687323790832</v>
      </c>
      <c r="D32">
        <f>'10'!J33+'20'!J33+'30'!J33+'40'!J33+'50'!J33</f>
        <v>7.1362083063697206E-4</v>
      </c>
      <c r="E32">
        <f>'10'!K33+'20'!K33+'30'!K33+'40'!K33+'50'!K33</f>
        <v>-2.4857078636303492E-5</v>
      </c>
      <c r="F32">
        <f t="shared" si="1"/>
        <v>-62.925383563469552</v>
      </c>
    </row>
    <row r="33" spans="1:6" x14ac:dyDescent="0.25">
      <c r="A33">
        <f>'10'!H34+'20'!H34+'30'!H34+'40'!H34+'50'!H34</f>
        <v>7.9346110229164366E-4</v>
      </c>
      <c r="B33">
        <f>'10'!I34+'20'!I34+'30'!I34+'40'!I34+'50'!I34</f>
        <v>2.0645339861617354E-4</v>
      </c>
      <c r="C33">
        <f t="shared" si="0"/>
        <v>-61.724992133770527</v>
      </c>
      <c r="D33">
        <f>'10'!J34+'20'!J34+'30'!J34+'40'!J34+'50'!J34</f>
        <v>7.9293093484557309E-4</v>
      </c>
      <c r="E33">
        <f>'10'!K34+'20'!K34+'30'!K34+'40'!K34+'50'!K34</f>
        <v>2.0474113326722563E-4</v>
      </c>
      <c r="F33">
        <f t="shared" si="1"/>
        <v>-61.73498632093014</v>
      </c>
    </row>
    <row r="34" spans="1:6" x14ac:dyDescent="0.25">
      <c r="A34">
        <f>'10'!H35+'20'!H35+'30'!H35+'40'!H35+'50'!H35</f>
        <v>7.8141637471002934E-4</v>
      </c>
      <c r="B34">
        <f>'10'!I35+'20'!I35+'30'!I35+'40'!I35+'50'!I35</f>
        <v>4.5699320820184215E-4</v>
      </c>
      <c r="C34">
        <f t="shared" si="0"/>
        <v>-60.864752387161147</v>
      </c>
      <c r="D34">
        <f>'10'!J35+'20'!J35+'30'!J35+'40'!J35+'50'!J35</f>
        <v>7.8201475931221525E-4</v>
      </c>
      <c r="E34">
        <f>'10'!K35+'20'!K35+'30'!K35+'40'!K35+'50'!K35</f>
        <v>4.4057159565048614E-4</v>
      </c>
      <c r="F34">
        <f t="shared" si="1"/>
        <v>-60.938533650331394</v>
      </c>
    </row>
    <row r="35" spans="1:6" x14ac:dyDescent="0.25">
      <c r="A35">
        <f>'10'!H36+'20'!H36+'30'!H36+'40'!H36+'50'!H36</f>
        <v>6.7827828623645732E-4</v>
      </c>
      <c r="B35">
        <f>'10'!I36+'20'!I36+'30'!I36+'40'!I36+'50'!I36</f>
        <v>6.5346522624535502E-4</v>
      </c>
      <c r="C35">
        <f t="shared" si="0"/>
        <v>-60.520380760600304</v>
      </c>
      <c r="D35">
        <f>'10'!J36+'20'!J36+'30'!J36+'40'!J36+'50'!J36</f>
        <v>6.8622114657209332E-4</v>
      </c>
      <c r="E35">
        <f>'10'!K36+'20'!K36+'30'!K36+'40'!K36+'50'!K36</f>
        <v>6.4690294534828477E-4</v>
      </c>
      <c r="F35">
        <f t="shared" si="1"/>
        <v>-60.509112333525302</v>
      </c>
    </row>
    <row r="36" spans="1:6" x14ac:dyDescent="0.25">
      <c r="A36">
        <f>'10'!H37+'20'!H37+'30'!H37+'40'!H37+'50'!H37</f>
        <v>5.122051154997202E-4</v>
      </c>
      <c r="B36">
        <f>'10'!I37+'20'!I37+'30'!I37+'40'!I37+'50'!I37</f>
        <v>8.2845442614558882E-4</v>
      </c>
      <c r="C36">
        <f t="shared" si="0"/>
        <v>-60.228753034284246</v>
      </c>
      <c r="D36">
        <f>'10'!J37+'20'!J37+'30'!J37+'40'!J37+'50'!J37</f>
        <v>5.1332667117507183E-4</v>
      </c>
      <c r="E36">
        <f>'10'!K37+'20'!K37+'30'!K37+'40'!K37+'50'!K37</f>
        <v>8.2461546547319146E-4</v>
      </c>
      <c r="F36">
        <f t="shared" si="1"/>
        <v>-60.252604259026803</v>
      </c>
    </row>
    <row r="37" spans="1:6" x14ac:dyDescent="0.25">
      <c r="A37">
        <f>'10'!H38+'20'!H38+'30'!H38+'40'!H38+'50'!H38</f>
        <v>2.736094612608667E-4</v>
      </c>
      <c r="B37">
        <f>'10'!I38+'20'!I38+'30'!I38+'40'!I38+'50'!I38</f>
        <v>9.0625839653838097E-4</v>
      </c>
      <c r="C37">
        <f t="shared" si="0"/>
        <v>-60.476113341289235</v>
      </c>
      <c r="D37">
        <f>'10'!J38+'20'!J38+'30'!J38+'40'!J38+'50'!J38</f>
        <v>2.7222018507853056E-4</v>
      </c>
      <c r="E37">
        <f>'10'!K38+'20'!K38+'30'!K38+'40'!K38+'50'!K38</f>
        <v>9.0564197591002694E-4</v>
      </c>
      <c r="F37">
        <f t="shared" si="1"/>
        <v>-60.485210341762382</v>
      </c>
    </row>
    <row r="38" spans="1:6" x14ac:dyDescent="0.25">
      <c r="A38">
        <f>'10'!H39+'20'!H39+'30'!H39+'40'!H39+'50'!H39</f>
        <v>-6.0279514980291157E-6</v>
      </c>
      <c r="B38">
        <f>'10'!I39+'20'!I39+'30'!I39+'40'!I39+'50'!I39</f>
        <v>9.0404617451733118E-4</v>
      </c>
      <c r="C38">
        <f t="shared" si="0"/>
        <v>-60.875994665839102</v>
      </c>
      <c r="D38">
        <f>'10'!J39+'20'!J39+'30'!J39+'40'!J39+'50'!J39</f>
        <v>1.4084980831165381E-5</v>
      </c>
      <c r="E38">
        <f>'10'!K39+'20'!K39+'30'!K39+'40'!K39+'50'!K39</f>
        <v>9.076493809991263E-4</v>
      </c>
      <c r="F38">
        <f t="shared" si="1"/>
        <v>-60.840591980955509</v>
      </c>
    </row>
    <row r="39" spans="1:6" x14ac:dyDescent="0.25">
      <c r="A39">
        <f>'10'!H40+'20'!H40+'30'!H40+'40'!H40+'50'!H40</f>
        <v>-2.6293678669318387E-4</v>
      </c>
      <c r="B39">
        <f>'10'!I40+'20'!I40+'30'!I40+'40'!I40+'50'!I40</f>
        <v>8.0280833358865921E-4</v>
      </c>
      <c r="C39">
        <f t="shared" si="0"/>
        <v>-61.46522656798944</v>
      </c>
      <c r="D39">
        <f>'10'!J40+'20'!J40+'30'!J40+'40'!J40+'50'!J40</f>
        <v>-2.4909617116278146E-4</v>
      </c>
      <c r="E39">
        <f>'10'!K40+'20'!K40+'30'!K40+'40'!K40+'50'!K40</f>
        <v>8.1093681755476895E-4</v>
      </c>
      <c r="F39">
        <f t="shared" si="1"/>
        <v>-61.428681550264237</v>
      </c>
    </row>
    <row r="40" spans="1:6" x14ac:dyDescent="0.25">
      <c r="A40">
        <f>'10'!H41+'20'!H41+'30'!H41+'40'!H41+'50'!H41</f>
        <v>-4.8495168994091209E-4</v>
      </c>
      <c r="B40">
        <f>'10'!I41+'20'!I41+'30'!I41+'40'!I41+'50'!I41</f>
        <v>6.2796589328076823E-4</v>
      </c>
      <c r="C40">
        <f t="shared" si="0"/>
        <v>-62.009909473729046</v>
      </c>
      <c r="D40">
        <f>'10'!J41+'20'!J41+'30'!J41+'40'!J41+'50'!J41</f>
        <v>-4.8197531496904839E-4</v>
      </c>
      <c r="E40">
        <f>'10'!K41+'20'!K41+'30'!K41+'40'!K41+'50'!K41</f>
        <v>6.2581763282286158E-4</v>
      </c>
      <c r="F40">
        <f t="shared" si="1"/>
        <v>-62.048516630372418</v>
      </c>
    </row>
    <row r="41" spans="1:6" x14ac:dyDescent="0.25">
      <c r="A41">
        <f>'10'!H42+'20'!H42+'30'!H42+'40'!H42+'50'!H42</f>
        <v>-6.5624983309531205E-4</v>
      </c>
      <c r="B41">
        <f>'10'!I42+'20'!I42+'30'!I42+'40'!I42+'50'!I42</f>
        <v>4.1325454244839799E-4</v>
      </c>
      <c r="C41">
        <f t="shared" si="0"/>
        <v>-62.208054096175765</v>
      </c>
      <c r="D41">
        <f>'10'!J42+'20'!J42+'30'!J42+'40'!J42+'50'!J42</f>
        <v>-6.606416735685756E-4</v>
      </c>
      <c r="E41">
        <f>'10'!K42+'20'!K42+'30'!K42+'40'!K42+'50'!K42</f>
        <v>4.2513876830842451E-4</v>
      </c>
      <c r="F41">
        <f t="shared" si="1"/>
        <v>-62.095808425308981</v>
      </c>
    </row>
    <row r="42" spans="1:6" x14ac:dyDescent="0.25">
      <c r="A42">
        <f>'10'!H43+'20'!H43+'30'!H43+'40'!H43+'50'!H43</f>
        <v>-7.8542270510041862E-4</v>
      </c>
      <c r="B42">
        <f>'10'!I43+'20'!I43+'30'!I43+'40'!I43+'50'!I43</f>
        <v>1.59570172472217E-4</v>
      </c>
      <c r="C42">
        <f t="shared" si="0"/>
        <v>-61.922272806268367</v>
      </c>
      <c r="D42">
        <f>'10'!J43+'20'!J43+'30'!J43+'40'!J43+'50'!J43</f>
        <v>-7.8254469984158511E-4</v>
      </c>
      <c r="E42">
        <f>'10'!K43+'20'!K43+'30'!K43+'40'!K43+'50'!K43</f>
        <v>1.7269439751302338E-4</v>
      </c>
      <c r="F42">
        <f t="shared" si="1"/>
        <v>-61.923299948482622</v>
      </c>
    </row>
    <row r="43" spans="1:6" x14ac:dyDescent="0.25">
      <c r="A43">
        <f>'10'!H44+'20'!H44+'30'!H44+'40'!H44+'50'!H44</f>
        <v>-8.3109682338185057E-4</v>
      </c>
      <c r="B43">
        <f>'10'!I44+'20'!I44+'30'!I44+'40'!I44+'50'!I44</f>
        <v>-7.3692199306214421E-5</v>
      </c>
      <c r="C43">
        <f t="shared" si="0"/>
        <v>-61.572956315677352</v>
      </c>
      <c r="D43">
        <f>'10'!J44+'20'!J44+'30'!J44+'40'!J44+'50'!J44</f>
        <v>-8.2815479793077863E-4</v>
      </c>
      <c r="E43">
        <f>'10'!K44+'20'!K44+'30'!K44+'40'!K44+'50'!K44</f>
        <v>-7.1080215891988318E-5</v>
      </c>
      <c r="F43">
        <f t="shared" si="1"/>
        <v>-61.605893543088335</v>
      </c>
    </row>
    <row r="44" spans="1:6" x14ac:dyDescent="0.25">
      <c r="A44">
        <f>'10'!H45+'20'!H45+'30'!H45+'40'!H45+'50'!H45</f>
        <v>-8.0795649617708301E-4</v>
      </c>
      <c r="B44">
        <f>'10'!I45+'20'!I45+'30'!I45+'40'!I45+'50'!I45</f>
        <v>-2.8946577429960602E-4</v>
      </c>
      <c r="C44">
        <f t="shared" si="0"/>
        <v>-61.327776399491469</v>
      </c>
      <c r="D44">
        <f>'10'!J45+'20'!J45+'30'!J45+'40'!J45+'50'!J45</f>
        <v>-8.1042922551777328E-4</v>
      </c>
      <c r="E44">
        <f>'10'!K45+'20'!K45+'30'!K45+'40'!K45+'50'!K45</f>
        <v>-2.8006013808241096E-4</v>
      </c>
      <c r="F44">
        <f t="shared" si="1"/>
        <v>-61.335772468423791</v>
      </c>
    </row>
    <row r="45" spans="1:6" x14ac:dyDescent="0.25">
      <c r="A45">
        <f>'10'!H46+'20'!H46+'30'!H46+'40'!H46+'50'!H46</f>
        <v>-7.2828697492258285E-4</v>
      </c>
      <c r="B45">
        <f>'10'!I46+'20'!I46+'30'!I46+'40'!I46+'50'!I46</f>
        <v>-4.6056241151165437E-4</v>
      </c>
      <c r="C45">
        <f t="shared" si="0"/>
        <v>-61.292920471106996</v>
      </c>
      <c r="D45">
        <f>'10'!J46+'20'!J46+'30'!J46+'40'!J46+'50'!J46</f>
        <v>-7.3629341631182438E-4</v>
      </c>
      <c r="E45">
        <f>'10'!K46+'20'!K46+'30'!K46+'40'!K46+'50'!K46</f>
        <v>-4.5631195265262062E-4</v>
      </c>
      <c r="F45">
        <f t="shared" si="1"/>
        <v>-61.247369274605241</v>
      </c>
    </row>
    <row r="46" spans="1:6" x14ac:dyDescent="0.25">
      <c r="A46">
        <f>'10'!H47+'20'!H47+'30'!H47+'40'!H47+'50'!H47</f>
        <v>-6.233774075685265E-4</v>
      </c>
      <c r="B46">
        <f>'10'!I47+'20'!I47+'30'!I47+'40'!I47+'50'!I47</f>
        <v>-5.3908532045101492E-4</v>
      </c>
      <c r="C46">
        <f t="shared" si="0"/>
        <v>-61.679944100107861</v>
      </c>
      <c r="D46">
        <f>'10'!J47+'20'!J47+'30'!J47+'40'!J47+'50'!J47</f>
        <v>-6.166254129500383E-4</v>
      </c>
      <c r="E46">
        <f>'10'!K47+'20'!K47+'30'!K47+'40'!K47+'50'!K47</f>
        <v>-5.5061786082700537E-4</v>
      </c>
      <c r="F46">
        <f t="shared" si="1"/>
        <v>-61.653206225243181</v>
      </c>
    </row>
    <row r="47" spans="1:6" x14ac:dyDescent="0.25">
      <c r="A47">
        <f>'10'!H48+'20'!H48+'30'!H48+'40'!H48+'50'!H48</f>
        <v>-4.9958306732901091E-4</v>
      </c>
      <c r="B47">
        <f>'10'!I48+'20'!I48+'30'!I48+'40'!I48+'50'!I48</f>
        <v>-5.8478931817084064E-4</v>
      </c>
      <c r="C47">
        <f t="shared" si="0"/>
        <v>-62.279998872103981</v>
      </c>
      <c r="D47">
        <f>'10'!J48+'20'!J48+'30'!J48+'40'!J48+'50'!J48</f>
        <v>-5.0296304701255307E-4</v>
      </c>
      <c r="E47">
        <f>'10'!K48+'20'!K48+'30'!K48+'40'!K48+'50'!K48</f>
        <v>-5.6592869787738212E-4</v>
      </c>
      <c r="F47">
        <f t="shared" si="1"/>
        <v>-62.416581202040902</v>
      </c>
    </row>
    <row r="48" spans="1:6" x14ac:dyDescent="0.25">
      <c r="A48">
        <f>'10'!H49+'20'!H49+'30'!H49+'40'!H49+'50'!H49</f>
        <v>-3.9730747444757851E-4</v>
      </c>
      <c r="B48">
        <f>'10'!I49+'20'!I49+'30'!I49+'40'!I49+'50'!I49</f>
        <v>-5.4493589403484884E-4</v>
      </c>
      <c r="C48">
        <f t="shared" si="0"/>
        <v>-63.42171563028063</v>
      </c>
      <c r="D48">
        <f>'10'!J49+'20'!J49+'30'!J49+'40'!J49+'50'!J49</f>
        <v>-3.8853737093265086E-4</v>
      </c>
      <c r="E48">
        <f>'10'!K49+'20'!K49+'30'!K49+'40'!K49+'50'!K49</f>
        <v>-5.5649858778695539E-4</v>
      </c>
      <c r="F48">
        <f t="shared" si="1"/>
        <v>-63.366270702142494</v>
      </c>
    </row>
    <row r="49" spans="1:6" x14ac:dyDescent="0.25">
      <c r="A49">
        <f>'10'!H50+'20'!H50+'30'!H50+'40'!H50+'50'!H50</f>
        <v>-3.2697044713807764E-4</v>
      </c>
      <c r="B49">
        <f>'10'!I50+'20'!I50+'30'!I50+'40'!I50+'50'!I50</f>
        <v>-4.885752586632604E-4</v>
      </c>
      <c r="C49">
        <f t="shared" si="0"/>
        <v>-64.614068431592074</v>
      </c>
      <c r="D49">
        <f>'10'!J50+'20'!J50+'30'!J50+'40'!J50+'50'!J50</f>
        <v>-3.3051190710195856E-4</v>
      </c>
      <c r="E49">
        <f>'10'!K50+'20'!K50+'30'!K50+'40'!K50+'50'!K50</f>
        <v>-4.9214208620418842E-4</v>
      </c>
      <c r="F49">
        <f t="shared" si="1"/>
        <v>-64.54146395389489</v>
      </c>
    </row>
    <row r="50" spans="1:6" x14ac:dyDescent="0.25">
      <c r="A50">
        <f>'10'!H51+'20'!H51+'30'!H51+'40'!H51+'50'!H51</f>
        <v>-3.1745855033068029E-4</v>
      </c>
      <c r="B50">
        <f>'10'!I51+'20'!I51+'30'!I51+'40'!I51+'50'!I51</f>
        <v>-4.3302883657337434E-4</v>
      </c>
      <c r="C50">
        <f t="shared" si="0"/>
        <v>-65.401645399834663</v>
      </c>
      <c r="D50">
        <f>'10'!J51+'20'!J51+'30'!J51+'40'!J51+'50'!J51</f>
        <v>-3.2222854967499549E-4</v>
      </c>
      <c r="E50">
        <f>'10'!K51+'20'!K51+'30'!K51+'40'!K51+'50'!K51</f>
        <v>-4.3690009833525839E-4</v>
      </c>
      <c r="F50">
        <f t="shared" si="1"/>
        <v>-65.306008037254145</v>
      </c>
    </row>
    <row r="51" spans="1:6" x14ac:dyDescent="0.25">
      <c r="A51">
        <f>'10'!H52+'20'!H52+'30'!H52+'40'!H52+'50'!H52</f>
        <v>-3.1805066790972905E-4</v>
      </c>
      <c r="B51">
        <f>'10'!I52+'20'!I52+'30'!I52+'40'!I52+'50'!I52</f>
        <v>-4.2621271017836477E-4</v>
      </c>
      <c r="C51">
        <f t="shared" si="0"/>
        <v>-65.484998609177225</v>
      </c>
      <c r="D51">
        <f>'10'!J52+'20'!J52+'30'!J52+'40'!J52+'50'!J52</f>
        <v>-3.2179074703206714E-4</v>
      </c>
      <c r="E51">
        <f>'10'!K52+'20'!K52+'30'!K52+'40'!K52+'50'!K52</f>
        <v>-4.2142359716389335E-4</v>
      </c>
      <c r="F51">
        <f t="shared" si="1"/>
        <v>-65.510663406647637</v>
      </c>
    </row>
    <row r="52" spans="1:6" x14ac:dyDescent="0.25">
      <c r="A52">
        <f>'10'!H53+'20'!H53+'30'!H53+'40'!H53+'50'!H53</f>
        <v>-3.5576783850089626E-4</v>
      </c>
      <c r="B52">
        <f>'10'!I53+'20'!I53+'30'!I53+'40'!I53+'50'!I53</f>
        <v>-4.3353460729291703E-4</v>
      </c>
      <c r="C52">
        <f t="shared" si="0"/>
        <v>-65.023475758942908</v>
      </c>
      <c r="D52">
        <f>'10'!J53+'20'!J53+'30'!J53+'40'!J53+'50'!J53</f>
        <v>-3.4245221778559314E-4</v>
      </c>
      <c r="E52">
        <f>'10'!K53+'20'!K53+'30'!K53+'40'!K53+'50'!K53</f>
        <v>-4.2286433843635799E-4</v>
      </c>
      <c r="F52">
        <f t="shared" si="1"/>
        <v>-65.285795306376443</v>
      </c>
    </row>
    <row r="53" spans="1:6" x14ac:dyDescent="0.25">
      <c r="A53">
        <f>'10'!H54+'20'!H54+'30'!H54+'40'!H54+'50'!H54</f>
        <v>-3.6211943905449528E-4</v>
      </c>
      <c r="B53">
        <f>'10'!I54+'20'!I54+'30'!I54+'40'!I54+'50'!I54</f>
        <v>-4.6177055861318459E-4</v>
      </c>
      <c r="C53">
        <f t="shared" si="0"/>
        <v>-64.629841013643443</v>
      </c>
      <c r="D53">
        <f>'10'!J54+'20'!J54+'30'!J54+'40'!J54+'50'!J54</f>
        <v>-3.5923772256620179E-4</v>
      </c>
      <c r="E53">
        <f>'10'!K54+'20'!K54+'30'!K54+'40'!K54+'50'!K54</f>
        <v>-4.6694182256910459E-4</v>
      </c>
      <c r="F53">
        <f t="shared" si="1"/>
        <v>-64.595623943658552</v>
      </c>
    </row>
    <row r="54" spans="1:6" x14ac:dyDescent="0.25">
      <c r="A54">
        <f>'10'!H55+'20'!H55+'30'!H55+'40'!H55+'50'!H55</f>
        <v>-3.5936816498362333E-4</v>
      </c>
      <c r="B54">
        <f>'10'!I55+'20'!I55+'30'!I55+'40'!I55+'50'!I55</f>
        <v>-5.355436523498666E-4</v>
      </c>
      <c r="C54">
        <f t="shared" si="0"/>
        <v>-63.809562803542718</v>
      </c>
      <c r="D54">
        <f>'10'!J55+'20'!J55+'30'!J55+'40'!J55+'50'!J55</f>
        <v>-3.4843638351359993E-4</v>
      </c>
      <c r="E54">
        <f>'10'!K55+'20'!K55+'30'!K55+'40'!K55+'50'!K55</f>
        <v>-5.4631511437852609E-4</v>
      </c>
      <c r="F54">
        <f t="shared" si="1"/>
        <v>-63.768871020133176</v>
      </c>
    </row>
    <row r="55" spans="1:6" x14ac:dyDescent="0.25">
      <c r="A55">
        <f>'10'!H56+'20'!H56+'30'!H56+'40'!H56+'50'!H56</f>
        <v>-3.3212005922616763E-4</v>
      </c>
      <c r="B55">
        <f>'10'!I56+'20'!I56+'30'!I56+'40'!I56+'50'!I56</f>
        <v>-6.3516734997184833E-4</v>
      </c>
      <c r="C55">
        <f t="shared" si="0"/>
        <v>-62.892555228573926</v>
      </c>
      <c r="D55">
        <f>'10'!J56+'20'!J56+'30'!J56+'40'!J56+'50'!J56</f>
        <v>-3.1220905581227655E-4</v>
      </c>
      <c r="E55">
        <f>'10'!K56+'20'!K56+'30'!K56+'40'!K56+'50'!K56</f>
        <v>-6.4962749769778712E-4</v>
      </c>
      <c r="F55">
        <f t="shared" si="1"/>
        <v>-62.844224901143562</v>
      </c>
    </row>
    <row r="56" spans="1:6" x14ac:dyDescent="0.25">
      <c r="A56">
        <f>'10'!H57+'20'!H57+'30'!H57+'40'!H57+'50'!H57</f>
        <v>-2.3785773272108401E-4</v>
      </c>
      <c r="B56">
        <f>'10'!I57+'20'!I57+'30'!I57+'40'!I57+'50'!I57</f>
        <v>-7.3737850418210949E-4</v>
      </c>
      <c r="C56">
        <f t="shared" si="0"/>
        <v>-62.216292262187231</v>
      </c>
      <c r="D56">
        <f>'10'!J57+'20'!J57+'30'!J57+'40'!J57+'50'!J57</f>
        <v>-2.3165110698761103E-4</v>
      </c>
      <c r="E56">
        <f>'10'!K57+'20'!K57+'30'!K57+'40'!K57+'50'!K57</f>
        <v>-7.3795146395512479E-4</v>
      </c>
      <c r="F56">
        <f t="shared" si="1"/>
        <v>-62.231284734298889</v>
      </c>
    </row>
    <row r="57" spans="1:6" x14ac:dyDescent="0.25">
      <c r="A57">
        <f>'10'!H58+'20'!H58+'30'!H58+'40'!H58+'50'!H58</f>
        <v>-7.1635077149239133E-5</v>
      </c>
      <c r="B57">
        <f>'10'!I58+'20'!I58+'30'!I58+'40'!I58+'50'!I58</f>
        <v>-8.37714250943413E-4</v>
      </c>
      <c r="C57">
        <f t="shared" si="0"/>
        <v>-61.506440147144417</v>
      </c>
      <c r="D57">
        <f>'10'!J58+'20'!J58+'30'!J58+'40'!J58+'50'!J58</f>
        <v>-7.7177325491821779E-5</v>
      </c>
      <c r="E57">
        <f>'10'!K58+'20'!K58+'30'!K58+'40'!K58+'50'!K58</f>
        <v>-8.3351008835713333E-4</v>
      </c>
      <c r="F57">
        <f t="shared" si="1"/>
        <v>-61.544707292840485</v>
      </c>
    </row>
    <row r="58" spans="1:6" x14ac:dyDescent="0.25">
      <c r="A58">
        <f>'10'!H59+'20'!H59+'30'!H59+'40'!H59+'50'!H59</f>
        <v>1.6415955705944996E-4</v>
      </c>
      <c r="B58">
        <f>'10'!I59+'20'!I59+'30'!I59+'40'!I59+'50'!I59</f>
        <v>-8.8335866632396453E-4</v>
      </c>
      <c r="C58">
        <f t="shared" si="0"/>
        <v>-60.929807058855658</v>
      </c>
      <c r="D58">
        <f>'10'!J59+'20'!J59+'30'!J59+'40'!J59+'50'!J59</f>
        <v>1.669222801978002E-4</v>
      </c>
      <c r="E58">
        <f>'10'!K59+'20'!K59+'30'!K59+'40'!K59+'50'!K59</f>
        <v>-8.7506385707082255E-4</v>
      </c>
      <c r="F58">
        <f t="shared" si="1"/>
        <v>-61.00398449439497</v>
      </c>
    </row>
    <row r="59" spans="1:6" x14ac:dyDescent="0.25">
      <c r="A59">
        <f>'10'!H60+'20'!H60+'30'!H60+'40'!H60+'50'!H60</f>
        <v>4.5473794305083732E-4</v>
      </c>
      <c r="B59">
        <f>'10'!I60+'20'!I60+'30'!I60+'40'!I60+'50'!I60</f>
        <v>-8.5476313354321222E-4</v>
      </c>
      <c r="C59">
        <f t="shared" si="0"/>
        <v>-60.280719878252228</v>
      </c>
      <c r="D59">
        <f>'10'!J60+'20'!J60+'30'!J60+'40'!J60+'50'!J60</f>
        <v>4.594427589226655E-4</v>
      </c>
      <c r="E59">
        <f>'10'!K60+'20'!K60+'30'!K60+'40'!K60+'50'!K60</f>
        <v>-8.4255147160723447E-4</v>
      </c>
      <c r="F59">
        <f t="shared" si="1"/>
        <v>-60.357495032705913</v>
      </c>
    </row>
    <row r="60" spans="1:6" x14ac:dyDescent="0.25">
      <c r="A60">
        <f>'10'!H61+'20'!H61+'30'!H61+'40'!H61+'50'!H61</f>
        <v>7.6072451622867499E-4</v>
      </c>
      <c r="B60">
        <f>'10'!I61+'20'!I61+'30'!I61+'40'!I61+'50'!I61</f>
        <v>-7.0314471844391086E-4</v>
      </c>
      <c r="C60">
        <f t="shared" si="0"/>
        <v>-59.693540240198892</v>
      </c>
      <c r="D60">
        <f>'10'!J61+'20'!J61+'30'!J61+'40'!J61+'50'!J61</f>
        <v>7.5224433613093895E-4</v>
      </c>
      <c r="E60">
        <f>'10'!K61+'20'!K61+'30'!K61+'40'!K61+'50'!K61</f>
        <v>-6.9966854009300447E-4</v>
      </c>
      <c r="F60">
        <f t="shared" si="1"/>
        <v>-59.765797798110412</v>
      </c>
    </row>
    <row r="61" spans="1:6" x14ac:dyDescent="0.25">
      <c r="A61">
        <f>'10'!H62+'20'!H62+'30'!H62+'40'!H62+'50'!H62</f>
        <v>1.0206768242454203E-3</v>
      </c>
      <c r="B61">
        <f>'10'!I62+'20'!I62+'30'!I62+'40'!I62+'50'!I62</f>
        <v>-4.5610716381890763E-4</v>
      </c>
      <c r="C61">
        <f t="shared" si="0"/>
        <v>-59.031542935887188</v>
      </c>
      <c r="D61">
        <f>'10'!J62+'20'!J62+'30'!J62+'40'!J62+'50'!J62</f>
        <v>1.0210796976405283E-3</v>
      </c>
      <c r="E61">
        <f>'10'!K62+'20'!K62+'30'!K62+'40'!K62+'50'!K62</f>
        <v>-4.4063068523148854E-4</v>
      </c>
      <c r="F61">
        <f t="shared" si="1"/>
        <v>-59.077148679861686</v>
      </c>
    </row>
    <row r="62" spans="1:6" x14ac:dyDescent="0.25">
      <c r="A62">
        <f>'10'!H63+'20'!H63+'30'!H63+'40'!H63+'50'!H63</f>
        <v>1.2294778285424351E-3</v>
      </c>
      <c r="B62">
        <f>'10'!I63+'20'!I63+'30'!I63+'40'!I63+'50'!I63</f>
        <v>-1.1635619616013575E-4</v>
      </c>
      <c r="C62">
        <f t="shared" si="0"/>
        <v>-58.166861608802108</v>
      </c>
      <c r="D62">
        <f>'10'!J63+'20'!J63+'30'!J63+'40'!J63+'50'!J63</f>
        <v>1.2311234841885289E-3</v>
      </c>
      <c r="E62">
        <f>'10'!K63+'20'!K63+'30'!K63+'40'!K63+'50'!K63</f>
        <v>-1.190395319209412E-4</v>
      </c>
      <c r="F62">
        <f t="shared" si="1"/>
        <v>-58.15355281490816</v>
      </c>
    </row>
    <row r="63" spans="1:6" x14ac:dyDescent="0.25">
      <c r="A63">
        <f>'10'!H64+'20'!H64+'30'!H64+'40'!H64+'50'!H64</f>
        <v>1.3128946729759612E-3</v>
      </c>
      <c r="B63">
        <f>'10'!I64+'20'!I64+'30'!I64+'40'!I64+'50'!I64</f>
        <v>2.677702270796027E-4</v>
      </c>
      <c r="C63">
        <f t="shared" si="0"/>
        <v>-57.458403957646837</v>
      </c>
      <c r="D63">
        <f>'10'!J64+'20'!J64+'30'!J64+'40'!J64+'50'!J64</f>
        <v>1.304177569207026E-3</v>
      </c>
      <c r="E63">
        <f>'10'!K64+'20'!K64+'30'!K64+'40'!K64+'50'!K64</f>
        <v>2.5499316004370574E-4</v>
      </c>
      <c r="F63">
        <f t="shared" si="1"/>
        <v>-57.530337351357154</v>
      </c>
    </row>
    <row r="64" spans="1:6" x14ac:dyDescent="0.25">
      <c r="A64">
        <f>'10'!H65+'20'!H65+'30'!H65+'40'!H65+'50'!H65</f>
        <v>1.2530920257825275E-3</v>
      </c>
      <c r="B64">
        <f>'10'!I65+'20'!I65+'30'!I65+'40'!I65+'50'!I65</f>
        <v>6.7341204062984809E-4</v>
      </c>
      <c r="C64">
        <f t="shared" si="0"/>
        <v>-56.93848846274711</v>
      </c>
      <c r="D64">
        <f>'10'!J65+'20'!J65+'30'!J65+'40'!J65+'50'!J65</f>
        <v>1.2666347520456844E-3</v>
      </c>
      <c r="E64">
        <f>'10'!K65+'20'!K65+'30'!K65+'40'!K65+'50'!K65</f>
        <v>6.5411326062322645E-4</v>
      </c>
      <c r="F64">
        <f t="shared" si="1"/>
        <v>-56.920276220538852</v>
      </c>
    </row>
    <row r="65" spans="1:6" x14ac:dyDescent="0.25">
      <c r="A65">
        <f>'10'!H66+'20'!H66+'30'!H66+'40'!H66+'50'!H66</f>
        <v>1.0495529041119188E-3</v>
      </c>
      <c r="B65">
        <f>'10'!I66+'20'!I66+'30'!I66+'40'!I66+'50'!I66</f>
        <v>1.06130018025792E-3</v>
      </c>
      <c r="C65">
        <f t="shared" si="0"/>
        <v>-56.521005304194574</v>
      </c>
      <c r="D65">
        <f>'10'!J66+'20'!J66+'30'!J66+'40'!J66+'50'!J66</f>
        <v>1.0468763034481258E-3</v>
      </c>
      <c r="E65">
        <f>'10'!K66+'20'!K66+'30'!K66+'40'!K66+'50'!K66</f>
        <v>1.0386537932517343E-3</v>
      </c>
      <c r="F65">
        <f t="shared" si="1"/>
        <v>-56.625903216045792</v>
      </c>
    </row>
    <row r="66" spans="1:6" x14ac:dyDescent="0.25">
      <c r="A66">
        <f>'10'!H67+'20'!H67+'30'!H67+'40'!H67+'50'!H67</f>
        <v>7.0625274068597033E-4</v>
      </c>
      <c r="B66">
        <f>'10'!I67+'20'!I67+'30'!I67+'40'!I67+'50'!I67</f>
        <v>1.3422448136815957E-3</v>
      </c>
      <c r="C66">
        <f t="shared" si="0"/>
        <v>-56.381939841189457</v>
      </c>
      <c r="D66">
        <f>'10'!J67+'20'!J67+'30'!J67+'40'!J67+'50'!J67</f>
        <v>7.0482249439596635E-4</v>
      </c>
      <c r="E66">
        <f>'10'!K67+'20'!K67+'30'!K67+'40'!K67+'50'!K67</f>
        <v>1.3424758026177907E-3</v>
      </c>
      <c r="F66">
        <f t="shared" si="1"/>
        <v>-56.384580007281599</v>
      </c>
    </row>
    <row r="67" spans="1:6" x14ac:dyDescent="0.25">
      <c r="A67">
        <f>'10'!H68+'20'!H68+'30'!H68+'40'!H68+'50'!H68</f>
        <v>2.7192146471141085E-4</v>
      </c>
      <c r="B67">
        <f>'10'!I68+'20'!I68+'30'!I68+'40'!I68+'50'!I68</f>
        <v>1.5203801078324786E-3</v>
      </c>
      <c r="C67">
        <f t="shared" ref="C67:C130" si="2">20*LOG10(SQRT((A67*A67)+(B67*B67)))</f>
        <v>-56.224211334178221</v>
      </c>
      <c r="D67">
        <f>'10'!J68+'20'!J68+'30'!J68+'40'!J68+'50'!J68</f>
        <v>2.7867119935994243E-4</v>
      </c>
      <c r="E67">
        <f>'10'!K68+'20'!K68+'30'!K68+'40'!K68+'50'!K68</f>
        <v>1.5044577451135254E-3</v>
      </c>
      <c r="F67">
        <f t="shared" ref="F67:F130" si="3">20*LOG10(SQRT((D67*D67)+(E67*E67)))</f>
        <v>-56.305891725141429</v>
      </c>
    </row>
    <row r="68" spans="1:6" x14ac:dyDescent="0.25">
      <c r="A68">
        <f>'10'!H69+'20'!H69+'30'!H69+'40'!H69+'50'!H69</f>
        <v>-2.4477237875769538E-4</v>
      </c>
      <c r="B68">
        <f>'10'!I69+'20'!I69+'30'!I69+'40'!I69+'50'!I69</f>
        <v>1.5501959656089928E-3</v>
      </c>
      <c r="C68">
        <f t="shared" si="2"/>
        <v>-56.085318766264471</v>
      </c>
      <c r="D68">
        <f>'10'!J69+'20'!J69+'30'!J69+'40'!J69+'50'!J69</f>
        <v>-2.3309925093886914E-4</v>
      </c>
      <c r="E68">
        <f>'10'!K69+'20'!K69+'30'!K69+'40'!K69+'50'!K69</f>
        <v>1.5436270517635909E-3</v>
      </c>
      <c r="F68">
        <f t="shared" si="3"/>
        <v>-56.131231333975187</v>
      </c>
    </row>
    <row r="69" spans="1:6" x14ac:dyDescent="0.25">
      <c r="A69">
        <f>'10'!H70+'20'!H70+'30'!H70+'40'!H70+'50'!H70</f>
        <v>-7.2833633328426141E-4</v>
      </c>
      <c r="B69">
        <f>'10'!I70+'20'!I70+'30'!I70+'40'!I70+'50'!I70</f>
        <v>1.4474309303805486E-3</v>
      </c>
      <c r="C69">
        <f t="shared" si="2"/>
        <v>-55.807829963588816</v>
      </c>
      <c r="D69">
        <f>'10'!J70+'20'!J70+'30'!J70+'40'!J70+'50'!J70</f>
        <v>-7.2284387803424604E-4</v>
      </c>
      <c r="E69">
        <f>'10'!K70+'20'!K70+'30'!K70+'40'!K70+'50'!K70</f>
        <v>1.4284902687408114E-3</v>
      </c>
      <c r="F69">
        <f t="shared" si="3"/>
        <v>-55.912365301341026</v>
      </c>
    </row>
    <row r="70" spans="1:6" x14ac:dyDescent="0.25">
      <c r="A70">
        <f>'10'!H71+'20'!H71+'30'!H71+'40'!H71+'50'!H71</f>
        <v>-1.2019821152674253E-3</v>
      </c>
      <c r="B70">
        <f>'10'!I71+'20'!I71+'30'!I71+'40'!I71+'50'!I71</f>
        <v>1.1757886303548301E-3</v>
      </c>
      <c r="C70">
        <f t="shared" si="2"/>
        <v>-55.486373373890068</v>
      </c>
      <c r="D70">
        <f>'10'!J71+'20'!J71+'30'!J71+'40'!J71+'50'!J71</f>
        <v>-1.1751551574286662E-3</v>
      </c>
      <c r="E70">
        <f>'10'!K71+'20'!K71+'30'!K71+'40'!K71+'50'!K71</f>
        <v>1.1793631833681283E-3</v>
      </c>
      <c r="F70">
        <f t="shared" si="3"/>
        <v>-55.572244529134778</v>
      </c>
    </row>
    <row r="71" spans="1:6" x14ac:dyDescent="0.25">
      <c r="A71">
        <f>'10'!H72+'20'!H72+'30'!H72+'40'!H72+'50'!H72</f>
        <v>-1.5251086086452248E-3</v>
      </c>
      <c r="B71">
        <f>'10'!I72+'20'!I72+'30'!I72+'40'!I72+'50'!I72</f>
        <v>8.0309343903288953E-4</v>
      </c>
      <c r="C71">
        <f t="shared" si="2"/>
        <v>-55.27109723794706</v>
      </c>
      <c r="D71">
        <f>'10'!J72+'20'!J72+'30'!J72+'40'!J72+'50'!J72</f>
        <v>-1.525744197323288E-3</v>
      </c>
      <c r="E71">
        <f>'10'!K72+'20'!K72+'30'!K72+'40'!K72+'50'!K72</f>
        <v>8.1025434873444849E-4</v>
      </c>
      <c r="F71">
        <f t="shared" si="3"/>
        <v>-55.251418823205746</v>
      </c>
    </row>
    <row r="72" spans="1:6" x14ac:dyDescent="0.25">
      <c r="A72">
        <f>'10'!H73+'20'!H73+'30'!H73+'40'!H73+'50'!H73</f>
        <v>-1.7273036678434311E-3</v>
      </c>
      <c r="B72">
        <f>'10'!I73+'20'!I73+'30'!I73+'40'!I73+'50'!I73</f>
        <v>3.3973284604335645E-4</v>
      </c>
      <c r="C72">
        <f t="shared" si="2"/>
        <v>-55.08778932802624</v>
      </c>
      <c r="D72">
        <f>'10'!J73+'20'!J73+'30'!J73+'40'!J73+'50'!J73</f>
        <v>-1.7193608273022973E-3</v>
      </c>
      <c r="E72">
        <f>'10'!K73+'20'!K73+'30'!K73+'40'!K73+'50'!K73</f>
        <v>3.3271495751113474E-4</v>
      </c>
      <c r="F72">
        <f t="shared" si="3"/>
        <v>-55.133002574058203</v>
      </c>
    </row>
    <row r="73" spans="1:6" x14ac:dyDescent="0.25">
      <c r="A73">
        <f>'10'!H74+'20'!H74+'30'!H74+'40'!H74+'50'!H74</f>
        <v>-1.7757895436922141E-3</v>
      </c>
      <c r="B73">
        <f>'10'!I74+'20'!I74+'30'!I74+'40'!I74+'50'!I74</f>
        <v>-1.9551285650972903E-4</v>
      </c>
      <c r="C73">
        <f t="shared" si="2"/>
        <v>-54.959842255145766</v>
      </c>
      <c r="D73">
        <f>'10'!J74+'20'!J74+'30'!J74+'40'!J74+'50'!J74</f>
        <v>-1.7755102046132861E-3</v>
      </c>
      <c r="E73">
        <f>'10'!K74+'20'!K74+'30'!K74+'40'!K74+'50'!K74</f>
        <v>-1.9224311060789454E-4</v>
      </c>
      <c r="F73">
        <f t="shared" si="3"/>
        <v>-54.962918406986972</v>
      </c>
    </row>
    <row r="74" spans="1:6" x14ac:dyDescent="0.25">
      <c r="A74">
        <f>'10'!H75+'20'!H75+'30'!H75+'40'!H75+'50'!H75</f>
        <v>-1.6322088286968993E-3</v>
      </c>
      <c r="B74">
        <f>'10'!I75+'20'!I75+'30'!I75+'40'!I75+'50'!I75</f>
        <v>-6.8350029960004949E-4</v>
      </c>
      <c r="C74">
        <f t="shared" si="2"/>
        <v>-55.042783289078315</v>
      </c>
      <c r="D74">
        <f>'10'!J75+'20'!J75+'30'!J75+'40'!J75+'50'!J75</f>
        <v>-1.6385499443651299E-3</v>
      </c>
      <c r="E74">
        <f>'10'!K75+'20'!K75+'30'!K75+'40'!K75+'50'!K75</f>
        <v>-7.0491238666809015E-4</v>
      </c>
      <c r="F74">
        <f t="shared" si="3"/>
        <v>-54.973343030540498</v>
      </c>
    </row>
    <row r="75" spans="1:6" x14ac:dyDescent="0.25">
      <c r="A75">
        <f>'10'!H76+'20'!H76+'30'!H76+'40'!H76+'50'!H76</f>
        <v>-1.3562617408481043E-3</v>
      </c>
      <c r="B75">
        <f>'10'!I76+'20'!I76+'30'!I76+'40'!I76+'50'!I76</f>
        <v>-1.0954513068728007E-3</v>
      </c>
      <c r="C75">
        <f t="shared" si="2"/>
        <v>-55.17203642613417</v>
      </c>
      <c r="D75">
        <f>'10'!J76+'20'!J76+'30'!J76+'40'!J76+'50'!J76</f>
        <v>-1.3613677360798946E-3</v>
      </c>
      <c r="E75">
        <f>'10'!K76+'20'!K76+'30'!K76+'40'!K76+'50'!K76</f>
        <v>-1.1141561321674413E-3</v>
      </c>
      <c r="F75">
        <f t="shared" si="3"/>
        <v>-55.093862165375349</v>
      </c>
    </row>
    <row r="76" spans="1:6" x14ac:dyDescent="0.25">
      <c r="A76">
        <f>'10'!H77+'20'!H77+'30'!H77+'40'!H77+'50'!H77</f>
        <v>-9.4017731121115097E-4</v>
      </c>
      <c r="B76">
        <f>'10'!I77+'20'!I77+'30'!I77+'40'!I77+'50'!I77</f>
        <v>-1.4448029730551256E-3</v>
      </c>
      <c r="C76">
        <f t="shared" si="2"/>
        <v>-55.270404876321528</v>
      </c>
      <c r="D76">
        <f>'10'!J77+'20'!J77+'30'!J77+'40'!J77+'50'!J77</f>
        <v>-9.4462987088858217E-4</v>
      </c>
      <c r="E76">
        <f>'10'!K77+'20'!K77+'30'!K77+'40'!K77+'50'!K77</f>
        <v>-1.4472030335425286E-3</v>
      </c>
      <c r="F76">
        <f t="shared" si="3"/>
        <v>-55.24805168040065</v>
      </c>
    </row>
    <row r="77" spans="1:6" x14ac:dyDescent="0.25">
      <c r="A77">
        <f>'10'!H78+'20'!H78+'30'!H78+'40'!H78+'50'!H78</f>
        <v>-4.0636404015986587E-4</v>
      </c>
      <c r="B77">
        <f>'10'!I78+'20'!I78+'30'!I78+'40'!I78+'50'!I78</f>
        <v>-1.6027930383946166E-3</v>
      </c>
      <c r="C77">
        <f t="shared" si="2"/>
        <v>-55.631892176974731</v>
      </c>
      <c r="D77">
        <f>'10'!J78+'20'!J78+'30'!J78+'40'!J78+'50'!J78</f>
        <v>-4.4014686035445867E-4</v>
      </c>
      <c r="E77">
        <f>'10'!K78+'20'!K78+'30'!K78+'40'!K78+'50'!K78</f>
        <v>-1.605997150392961E-3</v>
      </c>
      <c r="F77">
        <f t="shared" si="3"/>
        <v>-55.570570049916853</v>
      </c>
    </row>
    <row r="78" spans="1:6" x14ac:dyDescent="0.25">
      <c r="A78">
        <f>'10'!H79+'20'!H79+'30'!H79+'40'!H79+'50'!H79</f>
        <v>1.2456255558739225E-4</v>
      </c>
      <c r="B78">
        <f>'10'!I79+'20'!I79+'30'!I79+'40'!I79+'50'!I79</f>
        <v>-1.6171275426904409E-3</v>
      </c>
      <c r="C78">
        <f t="shared" si="2"/>
        <v>-55.799423248833129</v>
      </c>
      <c r="D78">
        <f>'10'!J79+'20'!J79+'30'!J79+'40'!J79+'50'!J79</f>
        <v>1.0566114511120767E-4</v>
      </c>
      <c r="E78">
        <f>'10'!K79+'20'!K79+'30'!K79+'40'!K79+'50'!K79</f>
        <v>-1.6178015564162224E-3</v>
      </c>
      <c r="F78">
        <f t="shared" si="3"/>
        <v>-55.803009155315273</v>
      </c>
    </row>
    <row r="79" spans="1:6" x14ac:dyDescent="0.25">
      <c r="A79">
        <f>'10'!H80+'20'!H80+'30'!H80+'40'!H80+'50'!H80</f>
        <v>6.2329153398502459E-4</v>
      </c>
      <c r="B79">
        <f>'10'!I80+'20'!I80+'30'!I80+'40'!I80+'50'!I80</f>
        <v>-1.430412860017029E-3</v>
      </c>
      <c r="C79">
        <f t="shared" si="2"/>
        <v>-56.135771476256977</v>
      </c>
      <c r="D79">
        <f>'10'!J80+'20'!J80+'30'!J80+'40'!J80+'50'!J80</f>
        <v>6.0115426932620122E-4</v>
      </c>
      <c r="E79">
        <f>'10'!K80+'20'!K80+'30'!K80+'40'!K80+'50'!K80</f>
        <v>-1.4453845662158816E-3</v>
      </c>
      <c r="F79">
        <f t="shared" si="3"/>
        <v>-56.107412169903704</v>
      </c>
    </row>
    <row r="80" spans="1:6" x14ac:dyDescent="0.25">
      <c r="A80">
        <f>'10'!H81+'20'!H81+'30'!H81+'40'!H81+'50'!H81</f>
        <v>1.0698690664451326E-3</v>
      </c>
      <c r="B80">
        <f>'10'!I81+'20'!I81+'30'!I81+'40'!I81+'50'!I81</f>
        <v>-1.103255326613547E-3</v>
      </c>
      <c r="C80">
        <f t="shared" si="2"/>
        <v>-56.26758327966683</v>
      </c>
      <c r="D80">
        <f>'10'!J81+'20'!J81+'30'!J81+'40'!J81+'50'!J81</f>
        <v>1.0417873927561884E-3</v>
      </c>
      <c r="E80">
        <f>'10'!K81+'20'!K81+'30'!K81+'40'!K81+'50'!K81</f>
        <v>-1.1101230100390158E-3</v>
      </c>
      <c r="F80">
        <f t="shared" si="3"/>
        <v>-56.349438905725421</v>
      </c>
    </row>
    <row r="81" spans="1:6" x14ac:dyDescent="0.25">
      <c r="A81">
        <f>'10'!H82+'20'!H82+'30'!H82+'40'!H82+'50'!H82</f>
        <v>1.357728210949663E-3</v>
      </c>
      <c r="B81">
        <f>'10'!I82+'20'!I82+'30'!I82+'40'!I82+'50'!I82</f>
        <v>-6.7437248976409854E-4</v>
      </c>
      <c r="C81">
        <f t="shared" si="2"/>
        <v>-56.386113955015638</v>
      </c>
      <c r="D81">
        <f>'10'!J82+'20'!J82+'30'!J82+'40'!J82+'50'!J82</f>
        <v>1.3574516149760696E-3</v>
      </c>
      <c r="E81">
        <f>'10'!K82+'20'!K82+'30'!K82+'40'!K82+'50'!K82</f>
        <v>-6.9786258837770977E-4</v>
      </c>
      <c r="F81">
        <f t="shared" si="3"/>
        <v>-56.327024089644944</v>
      </c>
    </row>
    <row r="82" spans="1:6" x14ac:dyDescent="0.25">
      <c r="A82">
        <f>'10'!H83+'20'!H83+'30'!H83+'40'!H83+'50'!H83</f>
        <v>1.525471117674611E-3</v>
      </c>
      <c r="B82">
        <f>'10'!I83+'20'!I83+'30'!I83+'40'!I83+'50'!I83</f>
        <v>-1.6396580047654404E-4</v>
      </c>
      <c r="C82">
        <f t="shared" si="2"/>
        <v>-56.282033354444174</v>
      </c>
      <c r="D82">
        <f>'10'!J83+'20'!J83+'30'!J83+'40'!J83+'50'!J83</f>
        <v>1.509217130707163E-3</v>
      </c>
      <c r="E82">
        <f>'10'!K83+'20'!K83+'30'!K83+'40'!K83+'50'!K83</f>
        <v>-1.8629875329617996E-4</v>
      </c>
      <c r="F82">
        <f t="shared" si="3"/>
        <v>-56.359288558604668</v>
      </c>
    </row>
    <row r="83" spans="1:6" x14ac:dyDescent="0.25">
      <c r="A83">
        <f>'10'!H84+'20'!H84+'30'!H84+'40'!H84+'50'!H84</f>
        <v>1.5015117324935832E-3</v>
      </c>
      <c r="B83">
        <f>'10'!I84+'20'!I84+'30'!I84+'40'!I84+'50'!I84</f>
        <v>3.5411769916816578E-4</v>
      </c>
      <c r="C83">
        <f t="shared" si="2"/>
        <v>-56.234345705712549</v>
      </c>
      <c r="D83">
        <f>'10'!J84+'20'!J84+'30'!J84+'40'!J84+'50'!J84</f>
        <v>1.5094590646996771E-3</v>
      </c>
      <c r="E83">
        <f>'10'!K84+'20'!K84+'30'!K84+'40'!K84+'50'!K84</f>
        <v>3.5057207479268165E-4</v>
      </c>
      <c r="F83">
        <f t="shared" si="3"/>
        <v>-56.195413808560808</v>
      </c>
    </row>
    <row r="84" spans="1:6" x14ac:dyDescent="0.25">
      <c r="A84">
        <f>'10'!H85+'20'!H85+'30'!H85+'40'!H85+'50'!H85</f>
        <v>1.3306942998242311E-3</v>
      </c>
      <c r="B84">
        <f>'10'!I85+'20'!I85+'30'!I85+'40'!I85+'50'!I85</f>
        <v>8.4322311979113799E-4</v>
      </c>
      <c r="C84">
        <f t="shared" si="2"/>
        <v>-56.052380234396743</v>
      </c>
      <c r="D84">
        <f>'10'!J85+'20'!J85+'30'!J85+'40'!J85+'50'!J85</f>
        <v>1.3318124322171231E-3</v>
      </c>
      <c r="E84">
        <f>'10'!K85+'20'!K85+'30'!K85+'40'!K85+'50'!K85</f>
        <v>8.2389540512491511E-4</v>
      </c>
      <c r="F84">
        <f t="shared" si="3"/>
        <v>-56.103860268755085</v>
      </c>
    </row>
    <row r="85" spans="1:6" x14ac:dyDescent="0.25">
      <c r="A85">
        <f>'10'!H86+'20'!H86+'30'!H86+'40'!H86+'50'!H86</f>
        <v>1.0021833368015762E-3</v>
      </c>
      <c r="B85">
        <f>'10'!I86+'20'!I86+'30'!I86+'40'!I86+'50'!I86</f>
        <v>1.2210210105193485E-3</v>
      </c>
      <c r="C85">
        <f t="shared" si="2"/>
        <v>-56.028835428069826</v>
      </c>
      <c r="D85">
        <f>'10'!J86+'20'!J86+'30'!J86+'40'!J86+'50'!J86</f>
        <v>1.0069435742963901E-3</v>
      </c>
      <c r="E85">
        <f>'10'!K86+'20'!K86+'30'!K86+'40'!K86+'50'!K86</f>
        <v>1.2115366841210493E-3</v>
      </c>
      <c r="F85">
        <f t="shared" si="3"/>
        <v>-56.052408321928844</v>
      </c>
    </row>
    <row r="86" spans="1:6" x14ac:dyDescent="0.25">
      <c r="A86">
        <f>'10'!H87+'20'!H87+'30'!H87+'40'!H87+'50'!H87</f>
        <v>5.4843152405120569E-4</v>
      </c>
      <c r="B86">
        <f>'10'!I87+'20'!I87+'30'!I87+'40'!I87+'50'!I87</f>
        <v>1.4811965649399006E-3</v>
      </c>
      <c r="C86">
        <f t="shared" si="2"/>
        <v>-56.029781215023398</v>
      </c>
      <c r="D86">
        <f>'10'!J87+'20'!J87+'30'!J87+'40'!J87+'50'!J87</f>
        <v>5.7758705558773413E-4</v>
      </c>
      <c r="E86">
        <f>'10'!K87+'20'!K87+'30'!K87+'40'!K87+'50'!K87</f>
        <v>1.4669940024306344E-3</v>
      </c>
      <c r="F86">
        <f t="shared" si="3"/>
        <v>-56.04555094796801</v>
      </c>
    </row>
    <row r="87" spans="1:6" x14ac:dyDescent="0.25">
      <c r="A87">
        <f>'10'!H88+'20'!H88+'30'!H88+'40'!H88+'50'!H88</f>
        <v>6.0444687514318689E-5</v>
      </c>
      <c r="B87">
        <f>'10'!I88+'20'!I88+'30'!I88+'40'!I88+'50'!I88</f>
        <v>1.5730830222590328E-3</v>
      </c>
      <c r="C87">
        <f t="shared" si="2"/>
        <v>-56.058559795103193</v>
      </c>
      <c r="D87">
        <f>'10'!J88+'20'!J88+'30'!J88+'40'!J88+'50'!J88</f>
        <v>7.6217617523835675E-5</v>
      </c>
      <c r="E87">
        <f>'10'!K88+'20'!K88+'30'!K88+'40'!K88+'50'!K88</f>
        <v>1.570066176784202E-3</v>
      </c>
      <c r="F87">
        <f t="shared" si="3"/>
        <v>-56.071418558725767</v>
      </c>
    </row>
    <row r="88" spans="1:6" x14ac:dyDescent="0.25">
      <c r="A88">
        <f>'10'!H89+'20'!H89+'30'!H89+'40'!H89+'50'!H89</f>
        <v>-4.3027107271502885E-4</v>
      </c>
      <c r="B88">
        <f>'10'!I89+'20'!I89+'30'!I89+'40'!I89+'50'!I89</f>
        <v>1.5068431272308226E-3</v>
      </c>
      <c r="C88">
        <f t="shared" si="2"/>
        <v>-56.098230262909858</v>
      </c>
      <c r="D88">
        <f>'10'!J89+'20'!J89+'30'!J89+'40'!J89+'50'!J89</f>
        <v>-4.237480357432843E-4</v>
      </c>
      <c r="E88">
        <f>'10'!K89+'20'!K89+'30'!K89+'40'!K89+'50'!K89</f>
        <v>1.5078081496752128E-3</v>
      </c>
      <c r="F88">
        <f t="shared" si="3"/>
        <v>-56.102939865819998</v>
      </c>
    </row>
    <row r="89" spans="1:6" x14ac:dyDescent="0.25">
      <c r="A89">
        <f>'10'!H90+'20'!H90+'30'!H90+'40'!H90+'50'!H90</f>
        <v>-9.2079931135009732E-4</v>
      </c>
      <c r="B89">
        <f>'10'!I90+'20'!I90+'30'!I90+'40'!I90+'50'!I90</f>
        <v>1.3125575610750443E-3</v>
      </c>
      <c r="C89">
        <f t="shared" si="2"/>
        <v>-55.89952197018151</v>
      </c>
      <c r="D89">
        <f>'10'!J90+'20'!J90+'30'!J90+'40'!J90+'50'!J90</f>
        <v>-8.9997886011506972E-4</v>
      </c>
      <c r="E89">
        <f>'10'!K90+'20'!K90+'30'!K90+'40'!K90+'50'!K90</f>
        <v>1.3060062338885246E-3</v>
      </c>
      <c r="F89">
        <f t="shared" si="3"/>
        <v>-55.993559569979972</v>
      </c>
    </row>
    <row r="90" spans="1:6" x14ac:dyDescent="0.25">
      <c r="A90">
        <f>'10'!H91+'20'!H91+'30'!H91+'40'!H91+'50'!H91</f>
        <v>-1.306457117014009E-3</v>
      </c>
      <c r="B90">
        <f>'10'!I91+'20'!I91+'30'!I91+'40'!I91+'50'!I91</f>
        <v>9.281461160458856E-4</v>
      </c>
      <c r="C90">
        <f t="shared" si="2"/>
        <v>-55.903567151526268</v>
      </c>
      <c r="D90">
        <f>'10'!J91+'20'!J91+'30'!J91+'40'!J91+'50'!J91</f>
        <v>-1.2912791829859461E-3</v>
      </c>
      <c r="E90">
        <f>'10'!K91+'20'!K91+'30'!K91+'40'!K91+'50'!K91</f>
        <v>9.3962518581281948E-4</v>
      </c>
      <c r="F90">
        <f t="shared" si="3"/>
        <v>-55.934091687572014</v>
      </c>
    </row>
    <row r="91" spans="1:6" x14ac:dyDescent="0.25">
      <c r="A91">
        <f>'10'!H92+'20'!H92+'30'!H92+'40'!H92+'50'!H92</f>
        <v>-1.532417112248138E-3</v>
      </c>
      <c r="B91">
        <f>'10'!I92+'20'!I92+'30'!I92+'40'!I92+'50'!I92</f>
        <v>4.675678569475509E-4</v>
      </c>
      <c r="C91">
        <f t="shared" si="2"/>
        <v>-55.905873436302613</v>
      </c>
      <c r="D91">
        <f>'10'!J92+'20'!J92+'30'!J92+'40'!J92+'50'!J92</f>
        <v>-1.5440305339104985E-3</v>
      </c>
      <c r="E91">
        <f>'10'!K92+'20'!K92+'30'!K92+'40'!K92+'50'!K92</f>
        <v>4.7111579036415035E-4</v>
      </c>
      <c r="F91">
        <f t="shared" si="3"/>
        <v>-55.840288587468095</v>
      </c>
    </row>
    <row r="92" spans="1:6" x14ac:dyDescent="0.25">
      <c r="A92">
        <f>'10'!H93+'20'!H93+'30'!H93+'40'!H93+'50'!H93</f>
        <v>-1.6122417328529421E-3</v>
      </c>
      <c r="B92">
        <f>'10'!I93+'20'!I93+'30'!I93+'40'!I93+'50'!I93</f>
        <v>-8.2436253549688211E-5</v>
      </c>
      <c r="C92">
        <f t="shared" si="2"/>
        <v>-55.840057340115017</v>
      </c>
      <c r="D92">
        <f>'10'!J93+'20'!J93+'30'!J93+'40'!J93+'50'!J93</f>
        <v>-1.6130627240244001E-3</v>
      </c>
      <c r="E92">
        <f>'10'!K93+'20'!K93+'30'!K93+'40'!K93+'50'!K93</f>
        <v>-8.1241846712540647E-5</v>
      </c>
      <c r="F92">
        <f t="shared" si="3"/>
        <v>-55.835972400576352</v>
      </c>
    </row>
    <row r="93" spans="1:6" x14ac:dyDescent="0.25">
      <c r="A93">
        <f>'10'!H94+'20'!H94+'30'!H94+'40'!H94+'50'!H94</f>
        <v>-1.5258273497538819E-3</v>
      </c>
      <c r="B93">
        <f>'10'!I94+'20'!I94+'30'!I94+'40'!I94+'50'!I94</f>
        <v>-6.3882639394948859E-4</v>
      </c>
      <c r="C93">
        <f t="shared" si="2"/>
        <v>-55.628445011404317</v>
      </c>
      <c r="D93">
        <f>'10'!J94+'20'!J94+'30'!J94+'40'!J94+'50'!J94</f>
        <v>-1.512795938743428E-3</v>
      </c>
      <c r="E93">
        <f>'10'!K94+'20'!K94+'30'!K94+'40'!K94+'50'!K94</f>
        <v>-6.2990821998329762E-4</v>
      </c>
      <c r="F93">
        <f t="shared" si="3"/>
        <v>-55.710013791796953</v>
      </c>
    </row>
    <row r="94" spans="1:6" x14ac:dyDescent="0.25">
      <c r="A94">
        <f>'10'!H95+'20'!H95+'30'!H95+'40'!H95+'50'!H95</f>
        <v>-1.2444332892742325E-3</v>
      </c>
      <c r="B94">
        <f>'10'!I95+'20'!I95+'30'!I95+'40'!I95+'50'!I95</f>
        <v>-1.1534448051871875E-3</v>
      </c>
      <c r="C94">
        <f t="shared" si="2"/>
        <v>-55.407509239600479</v>
      </c>
      <c r="D94">
        <f>'10'!J95+'20'!J95+'30'!J95+'40'!J95+'50'!J95</f>
        <v>-1.2373372937793915E-3</v>
      </c>
      <c r="E94">
        <f>'10'!K95+'20'!K95+'30'!K95+'40'!K95+'50'!K95</f>
        <v>-1.140603325259496E-3</v>
      </c>
      <c r="F94">
        <f t="shared" si="3"/>
        <v>-55.479098910147499</v>
      </c>
    </row>
    <row r="95" spans="1:6" x14ac:dyDescent="0.25">
      <c r="A95">
        <f>'10'!H96+'20'!H96+'30'!H96+'40'!H96+'50'!H96</f>
        <v>-8.2018220569590142E-4</v>
      </c>
      <c r="B95">
        <f>'10'!I96+'20'!I96+'30'!I96+'40'!I96+'50'!I96</f>
        <v>-1.5904741289582216E-3</v>
      </c>
      <c r="C95">
        <f t="shared" si="2"/>
        <v>-54.945370616983354</v>
      </c>
      <c r="D95">
        <f>'10'!J96+'20'!J96+'30'!J96+'40'!J96+'50'!J96</f>
        <v>-8.106629148481937E-4</v>
      </c>
      <c r="E95">
        <f>'10'!K96+'20'!K96+'30'!K96+'40'!K96+'50'!K96</f>
        <v>-1.5692769081978755E-3</v>
      </c>
      <c r="F95">
        <f t="shared" si="3"/>
        <v>-55.058726370835117</v>
      </c>
    </row>
    <row r="96" spans="1:6" x14ac:dyDescent="0.25">
      <c r="A96">
        <f>'10'!H97+'20'!H97+'30'!H97+'40'!H97+'50'!H97</f>
        <v>-2.4887700596752335E-4</v>
      </c>
      <c r="B96">
        <f>'10'!I97+'20'!I97+'30'!I97+'40'!I97+'50'!I97</f>
        <v>-1.8638525421469908E-3</v>
      </c>
      <c r="C96">
        <f t="shared" si="2"/>
        <v>-54.51501737726236</v>
      </c>
      <c r="D96">
        <f>'10'!J97+'20'!J97+'30'!J97+'40'!J97+'50'!J97</f>
        <v>-2.4128070182269197E-4</v>
      </c>
      <c r="E96">
        <f>'10'!K97+'20'!K97+'30'!K97+'40'!K97+'50'!K97</f>
        <v>-1.861218892900662E-3</v>
      </c>
      <c r="F96">
        <f t="shared" si="3"/>
        <v>-54.531672279518105</v>
      </c>
    </row>
    <row r="97" spans="1:6" x14ac:dyDescent="0.25">
      <c r="A97">
        <f>'10'!H98+'20'!H98+'30'!H98+'40'!H98+'50'!H98</f>
        <v>3.8552592057018058E-4</v>
      </c>
      <c r="B97">
        <f>'10'!I98+'20'!I98+'30'!I98+'40'!I98+'50'!I98</f>
        <v>-2.0086774082996627E-3</v>
      </c>
      <c r="C97">
        <f t="shared" si="2"/>
        <v>-53.78469033488863</v>
      </c>
      <c r="D97">
        <f>'10'!J98+'20'!J98+'30'!J98+'40'!J98+'50'!J98</f>
        <v>3.8526517100933303E-4</v>
      </c>
      <c r="E97">
        <f>'10'!K98+'20'!K98+'30'!K98+'40'!K98+'50'!K98</f>
        <v>-2.0090270486309899E-3</v>
      </c>
      <c r="F97">
        <f t="shared" si="3"/>
        <v>-53.783440842280243</v>
      </c>
    </row>
    <row r="98" spans="1:6" x14ac:dyDescent="0.25">
      <c r="A98">
        <f>'10'!H99+'20'!H99+'30'!H99+'40'!H99+'50'!H99</f>
        <v>1.0484488734274974E-3</v>
      </c>
      <c r="B98">
        <f>'10'!I99+'20'!I99+'30'!I99+'40'!I99+'50'!I99</f>
        <v>-1.9688773821581714E-3</v>
      </c>
      <c r="C98">
        <f t="shared" si="2"/>
        <v>-53.031437887000507</v>
      </c>
      <c r="D98">
        <f>'10'!J99+'20'!J99+'30'!J99+'40'!J99+'50'!J99</f>
        <v>1.0489545235944661E-3</v>
      </c>
      <c r="E98">
        <f>'10'!K99+'20'!K99+'30'!K99+'40'!K99+'50'!K99</f>
        <v>-1.9522204276857839E-3</v>
      </c>
      <c r="F98">
        <f t="shared" si="3"/>
        <v>-53.087884874701466</v>
      </c>
    </row>
    <row r="99" spans="1:6" x14ac:dyDescent="0.25">
      <c r="A99">
        <f>'10'!H100+'20'!H100+'30'!H100+'40'!H100+'50'!H100</f>
        <v>1.7174002110466235E-3</v>
      </c>
      <c r="B99">
        <f>'10'!I100+'20'!I100+'30'!I100+'40'!I100+'50'!I100</f>
        <v>-1.7195858238524442E-3</v>
      </c>
      <c r="C99">
        <f t="shared" si="2"/>
        <v>-52.286742849972192</v>
      </c>
      <c r="D99">
        <f>'10'!J100+'20'!J100+'30'!J100+'40'!J100+'50'!J100</f>
        <v>1.7187765696842743E-3</v>
      </c>
      <c r="E99">
        <f>'10'!K100+'20'!K100+'30'!K100+'40'!K100+'50'!K100</f>
        <v>-1.7168505072796133E-3</v>
      </c>
      <c r="F99">
        <f t="shared" si="3"/>
        <v>-52.290178254561958</v>
      </c>
    </row>
    <row r="100" spans="1:6" x14ac:dyDescent="0.25">
      <c r="A100">
        <f>'10'!H101+'20'!H101+'30'!H101+'40'!H101+'50'!H101</f>
        <v>2.3248410040385224E-3</v>
      </c>
      <c r="B100">
        <f>'10'!I101+'20'!I101+'30'!I101+'40'!I101+'50'!I101</f>
        <v>-1.2858090159846593E-3</v>
      </c>
      <c r="C100">
        <f t="shared" si="2"/>
        <v>-51.513066230355065</v>
      </c>
      <c r="D100">
        <f>'10'!J101+'20'!J101+'30'!J101+'40'!J101+'50'!J101</f>
        <v>2.3004840058099278E-3</v>
      </c>
      <c r="E100">
        <f>'10'!K101+'20'!K101+'30'!K101+'40'!K101+'50'!K101</f>
        <v>-1.2648857997443409E-3</v>
      </c>
      <c r="F100">
        <f t="shared" si="3"/>
        <v>-51.616444759344688</v>
      </c>
    </row>
    <row r="101" spans="1:6" x14ac:dyDescent="0.25">
      <c r="A101">
        <f>'10'!H102+'20'!H102+'30'!H102+'40'!H102+'50'!H102</f>
        <v>2.8117356492834934E-3</v>
      </c>
      <c r="B101">
        <f>'10'!I102+'20'!I102+'30'!I102+'40'!I102+'50'!I102</f>
        <v>-6.511379258883497E-4</v>
      </c>
      <c r="C101">
        <f t="shared" si="2"/>
        <v>-50.793634468249294</v>
      </c>
      <c r="D101">
        <f>'10'!J102+'20'!J102+'30'!J102+'40'!J102+'50'!J102</f>
        <v>2.8049204244026079E-3</v>
      </c>
      <c r="E101">
        <f>'10'!K102+'20'!K102+'30'!K102+'40'!K102+'50'!K102</f>
        <v>-6.1728526537495646E-4</v>
      </c>
      <c r="F101">
        <f t="shared" si="3"/>
        <v>-50.836187196770638</v>
      </c>
    </row>
    <row r="102" spans="1:6" x14ac:dyDescent="0.25">
      <c r="A102">
        <f>'10'!H103+'20'!H103+'30'!H103+'40'!H103+'50'!H103</f>
        <v>3.077916210132303E-3</v>
      </c>
      <c r="B102">
        <f>'10'!I103+'20'!I103+'30'!I103+'40'!I103+'50'!I103</f>
        <v>9.4299548431631163E-5</v>
      </c>
      <c r="C102">
        <f t="shared" si="2"/>
        <v>-50.230789530667501</v>
      </c>
      <c r="D102">
        <f>'10'!J103+'20'!J103+'30'!J103+'40'!J103+'50'!J103</f>
        <v>3.0805931883362086E-3</v>
      </c>
      <c r="E102">
        <f>'10'!K103+'20'!K103+'30'!K103+'40'!K103+'50'!K103</f>
        <v>1.5873751035787417E-4</v>
      </c>
      <c r="F102">
        <f t="shared" si="3"/>
        <v>-50.215797059499721</v>
      </c>
    </row>
    <row r="103" spans="1:6" x14ac:dyDescent="0.25">
      <c r="A103">
        <f>'10'!H104+'20'!H104+'30'!H104+'40'!H104+'50'!H104</f>
        <v>3.1770192624462489E-3</v>
      </c>
      <c r="B103">
        <f>'10'!I104+'20'!I104+'30'!I104+'40'!I104+'50'!I104</f>
        <v>9.57970089767666E-4</v>
      </c>
      <c r="C103">
        <f t="shared" si="2"/>
        <v>-49.581670021657303</v>
      </c>
      <c r="D103">
        <f>'10'!J104+'20'!J104+'30'!J104+'40'!J104+'50'!J104</f>
        <v>3.1449090326562909E-3</v>
      </c>
      <c r="E103">
        <f>'10'!K104+'20'!K104+'30'!K104+'40'!K104+'50'!K104</f>
        <v>9.8924445404081625E-4</v>
      </c>
      <c r="F103">
        <f t="shared" si="3"/>
        <v>-49.638081171695291</v>
      </c>
    </row>
    <row r="104" spans="1:6" x14ac:dyDescent="0.25">
      <c r="A104">
        <f>'10'!H105+'20'!H105+'30'!H105+'40'!H105+'50'!H105</f>
        <v>3.0374069855145305E-3</v>
      </c>
      <c r="B104">
        <f>'10'!I105+'20'!I105+'30'!I105+'40'!I105+'50'!I105</f>
        <v>1.8151791889867543E-3</v>
      </c>
      <c r="C104">
        <f t="shared" si="2"/>
        <v>-49.023708114687132</v>
      </c>
      <c r="D104">
        <f>'10'!J105+'20'!J105+'30'!J105+'40'!J105+'50'!J105</f>
        <v>2.9826100348335819E-3</v>
      </c>
      <c r="E104">
        <f>'10'!K105+'20'!K105+'30'!K105+'40'!K105+'50'!K105</f>
        <v>1.8056241456725385E-3</v>
      </c>
      <c r="F104">
        <f t="shared" si="3"/>
        <v>-49.152006922648411</v>
      </c>
    </row>
    <row r="105" spans="1:6" x14ac:dyDescent="0.25">
      <c r="A105">
        <f>'10'!H106+'20'!H106+'30'!H106+'40'!H106+'50'!H106</f>
        <v>2.6558327128656544E-3</v>
      </c>
      <c r="B105">
        <f>'10'!I106+'20'!I106+'30'!I106+'40'!I106+'50'!I106</f>
        <v>2.6471941547461866E-3</v>
      </c>
      <c r="C105">
        <f t="shared" si="2"/>
        <v>-48.519811882974565</v>
      </c>
      <c r="D105">
        <f>'10'!J106+'20'!J106+'30'!J106+'40'!J106+'50'!J106</f>
        <v>2.6025997521607279E-3</v>
      </c>
      <c r="E105">
        <f>'10'!K106+'20'!K106+'30'!K106+'40'!K106+'50'!K106</f>
        <v>2.6368765255665363E-3</v>
      </c>
      <c r="F105">
        <f t="shared" si="3"/>
        <v>-48.624356523304044</v>
      </c>
    </row>
    <row r="106" spans="1:6" x14ac:dyDescent="0.25">
      <c r="A106">
        <f>'10'!H107+'20'!H107+'30'!H107+'40'!H107+'50'!H107</f>
        <v>2.0452895642819615E-3</v>
      </c>
      <c r="B106">
        <f>'10'!I107+'20'!I107+'30'!I107+'40'!I107+'50'!I107</f>
        <v>3.4048530549039167E-3</v>
      </c>
      <c r="C106">
        <f t="shared" si="2"/>
        <v>-48.019966682178563</v>
      </c>
      <c r="D106">
        <f>'10'!J107+'20'!J107+'30'!J107+'40'!J107+'50'!J107</f>
        <v>2.0013009068036024E-3</v>
      </c>
      <c r="E106">
        <f>'10'!K107+'20'!K107+'30'!K107+'40'!K107+'50'!K107</f>
        <v>3.3830778582103803E-3</v>
      </c>
      <c r="F106">
        <f t="shared" si="3"/>
        <v>-48.110596790146559</v>
      </c>
    </row>
    <row r="107" spans="1:6" x14ac:dyDescent="0.25">
      <c r="A107">
        <f>'10'!H108+'20'!H108+'30'!H108+'40'!H108+'50'!H108</f>
        <v>1.1963575727905735E-3</v>
      </c>
      <c r="B107">
        <f>'10'!I108+'20'!I108+'30'!I108+'40'!I108+'50'!I108</f>
        <v>4.001817928910926E-3</v>
      </c>
      <c r="C107">
        <f t="shared" si="2"/>
        <v>-47.583086580924451</v>
      </c>
      <c r="D107">
        <f>'10'!J108+'20'!J108+'30'!J108+'40'!J108+'50'!J108</f>
        <v>1.2229823188676142E-3</v>
      </c>
      <c r="E107">
        <f>'10'!K108+'20'!K108+'30'!K108+'40'!K108+'50'!K108</f>
        <v>4.0023913220773961E-3</v>
      </c>
      <c r="F107">
        <f t="shared" si="3"/>
        <v>-47.56594270807998</v>
      </c>
    </row>
    <row r="108" spans="1:6" x14ac:dyDescent="0.25">
      <c r="A108">
        <f>'10'!H109+'20'!H109+'30'!H109+'40'!H109+'50'!H109</f>
        <v>1.8456827377249531E-4</v>
      </c>
      <c r="B108">
        <f>'10'!I109+'20'!I109+'30'!I109+'40'!I109+'50'!I109</f>
        <v>4.4624589311133616E-3</v>
      </c>
      <c r="C108">
        <f t="shared" si="2"/>
        <v>-47.001092367401604</v>
      </c>
      <c r="D108">
        <f>'10'!J109+'20'!J109+'30'!J109+'40'!J109+'50'!J109</f>
        <v>2.2170574317755833E-4</v>
      </c>
      <c r="E108">
        <f>'10'!K109+'20'!K109+'30'!K109+'40'!K109+'50'!K109</f>
        <v>4.4370305235715557E-3</v>
      </c>
      <c r="F108">
        <f t="shared" si="3"/>
        <v>-47.047322088816735</v>
      </c>
    </row>
    <row r="109" spans="1:6" x14ac:dyDescent="0.25">
      <c r="A109">
        <f>'10'!H110+'20'!H110+'30'!H110+'40'!H110+'50'!H110</f>
        <v>-9.8509315654959212E-4</v>
      </c>
      <c r="B109">
        <f>'10'!I110+'20'!I110+'30'!I110+'40'!I110+'50'!I110</f>
        <v>4.6258478277709809E-3</v>
      </c>
      <c r="C109">
        <f t="shared" si="2"/>
        <v>-46.503558252798214</v>
      </c>
      <c r="D109">
        <f>'10'!J110+'20'!J110+'30'!J110+'40'!J110+'50'!J110</f>
        <v>-9.4908483098461759E-4</v>
      </c>
      <c r="E109">
        <f>'10'!K110+'20'!K110+'30'!K110+'40'!K110+'50'!K110</f>
        <v>4.625212200311841E-3</v>
      </c>
      <c r="F109">
        <f t="shared" si="3"/>
        <v>-46.518246672760952</v>
      </c>
    </row>
    <row r="110" spans="1:6" x14ac:dyDescent="0.25">
      <c r="A110">
        <f>'10'!H111+'20'!H111+'30'!H111+'40'!H111+'50'!H111</f>
        <v>-2.2106381243520239E-3</v>
      </c>
      <c r="B110">
        <f>'10'!I111+'20'!I111+'30'!I111+'40'!I111+'50'!I111</f>
        <v>4.5092676938387E-3</v>
      </c>
      <c r="C110">
        <f t="shared" si="2"/>
        <v>-45.9824775331425</v>
      </c>
      <c r="D110">
        <f>'10'!J111+'20'!J111+'30'!J111+'40'!J111+'50'!J111</f>
        <v>-2.1059193850570214E-3</v>
      </c>
      <c r="E110">
        <f>'10'!K111+'20'!K111+'30'!K111+'40'!K111+'50'!K111</f>
        <v>4.5160028143310773E-3</v>
      </c>
      <c r="F110">
        <f t="shared" si="3"/>
        <v>-46.050376602314202</v>
      </c>
    </row>
    <row r="111" spans="1:6" x14ac:dyDescent="0.25">
      <c r="A111">
        <f>'10'!H112+'20'!H112+'30'!H112+'40'!H112+'50'!H112</f>
        <v>-3.3714159490581212E-3</v>
      </c>
      <c r="B111">
        <f>'10'!I112+'20'!I112+'30'!I112+'40'!I112+'50'!I112</f>
        <v>4.1038788762679922E-3</v>
      </c>
      <c r="C111">
        <f t="shared" si="2"/>
        <v>-45.49623589171911</v>
      </c>
      <c r="D111">
        <f>'10'!J112+'20'!J112+'30'!J112+'40'!J112+'50'!J112</f>
        <v>-3.2820381035706635E-3</v>
      </c>
      <c r="E111">
        <f>'10'!K112+'20'!K112+'30'!K112+'40'!K112+'50'!K112</f>
        <v>4.1496711009035066E-3</v>
      </c>
      <c r="F111">
        <f t="shared" si="3"/>
        <v>-45.529731398306097</v>
      </c>
    </row>
    <row r="112" spans="1:6" x14ac:dyDescent="0.25">
      <c r="A112">
        <f>'10'!H113+'20'!H113+'30'!H113+'40'!H113+'50'!H113</f>
        <v>-4.4791722828776987E-3</v>
      </c>
      <c r="B112">
        <f>'10'!I113+'20'!I113+'30'!I113+'40'!I113+'50'!I113</f>
        <v>3.4021085076667021E-3</v>
      </c>
      <c r="C112">
        <f t="shared" si="2"/>
        <v>-44.998002216210779</v>
      </c>
      <c r="D112">
        <f>'10'!J113+'20'!J113+'30'!J113+'40'!J113+'50'!J113</f>
        <v>-4.421917633016235E-3</v>
      </c>
      <c r="E112">
        <f>'10'!K113+'20'!K113+'30'!K113+'40'!K113+'50'!K113</f>
        <v>3.4599153777827786E-3</v>
      </c>
      <c r="F112">
        <f t="shared" si="3"/>
        <v>-45.013535841930988</v>
      </c>
    </row>
    <row r="113" spans="1:6" x14ac:dyDescent="0.25">
      <c r="A113">
        <f>'10'!H114+'20'!H114+'30'!H114+'40'!H114+'50'!H114</f>
        <v>-5.4302686489662985E-3</v>
      </c>
      <c r="B113">
        <f>'10'!I114+'20'!I114+'30'!I114+'40'!I114+'50'!I114</f>
        <v>2.420791022736425E-3</v>
      </c>
      <c r="C113">
        <f t="shared" si="2"/>
        <v>-44.516345789807517</v>
      </c>
      <c r="D113">
        <f>'10'!J114+'20'!J114+'30'!J114+'40'!J114+'50'!J114</f>
        <v>-5.3651576209766405E-3</v>
      </c>
      <c r="E113">
        <f>'10'!K114+'20'!K114+'30'!K114+'40'!K114+'50'!K114</f>
        <v>2.4939078226016327E-3</v>
      </c>
      <c r="F113">
        <f t="shared" si="3"/>
        <v>-44.558762141110989</v>
      </c>
    </row>
    <row r="114" spans="1:6" x14ac:dyDescent="0.25">
      <c r="A114">
        <f>'10'!H115+'20'!H115+'30'!H115+'40'!H115+'50'!H115</f>
        <v>-6.144314420036311E-3</v>
      </c>
      <c r="B114">
        <f>'10'!I115+'20'!I115+'30'!I115+'40'!I115+'50'!I115</f>
        <v>1.2547565486632495E-3</v>
      </c>
      <c r="C114">
        <f t="shared" si="2"/>
        <v>-44.053090306502142</v>
      </c>
      <c r="D114">
        <f>'10'!J115+'20'!J115+'30'!J115+'40'!J115+'50'!J115</f>
        <v>-6.1301329743170454E-3</v>
      </c>
      <c r="E114">
        <f>'10'!K115+'20'!K115+'30'!K115+'40'!K115+'50'!K115</f>
        <v>1.2949892822663204E-3</v>
      </c>
      <c r="F114">
        <f t="shared" si="3"/>
        <v>-44.060991821250923</v>
      </c>
    </row>
    <row r="115" spans="1:6" x14ac:dyDescent="0.25">
      <c r="A115">
        <f>'10'!H116+'20'!H116+'30'!H116+'40'!H116+'50'!H116</f>
        <v>-6.6329403616256543E-3</v>
      </c>
      <c r="B115">
        <f>'10'!I116+'20'!I116+'30'!I116+'40'!I116+'50'!I116</f>
        <v>-1.1653603268320877E-4</v>
      </c>
      <c r="C115">
        <f t="shared" si="2"/>
        <v>-43.564537777950257</v>
      </c>
      <c r="D115">
        <f>'10'!J116+'20'!J116+'30'!J116+'40'!J116+'50'!J116</f>
        <v>-6.6055090816008388E-3</v>
      </c>
      <c r="E115">
        <f>'10'!K116+'20'!K116+'30'!K116+'40'!K116+'50'!K116</f>
        <v>-4.4150229796599354E-5</v>
      </c>
      <c r="F115">
        <f t="shared" si="3"/>
        <v>-43.60168010851438</v>
      </c>
    </row>
    <row r="116" spans="1:6" x14ac:dyDescent="0.25">
      <c r="A116">
        <f>'10'!H117+'20'!H117+'30'!H117+'40'!H117+'50'!H117</f>
        <v>-6.8213727597839181E-3</v>
      </c>
      <c r="B116">
        <f>'10'!I117+'20'!I117+'30'!I117+'40'!I117+'50'!I117</f>
        <v>-1.6219343416595772E-3</v>
      </c>
      <c r="C116">
        <f t="shared" si="2"/>
        <v>-43.083722478545724</v>
      </c>
      <c r="D116">
        <f>'10'!J117+'20'!J117+'30'!J117+'40'!J117+'50'!J117</f>
        <v>-6.8043878169199313E-3</v>
      </c>
      <c r="E116">
        <f>'10'!K117+'20'!K117+'30'!K117+'40'!K117+'50'!K117</f>
        <v>-1.5520603593409299E-3</v>
      </c>
      <c r="F116">
        <f t="shared" si="3"/>
        <v>-43.123944873335176</v>
      </c>
    </row>
    <row r="117" spans="1:6" x14ac:dyDescent="0.25">
      <c r="A117">
        <f>'10'!H118+'20'!H118+'30'!H118+'40'!H118+'50'!H118</f>
        <v>-6.6912124802481739E-3</v>
      </c>
      <c r="B117">
        <f>'10'!I118+'20'!I118+'30'!I118+'40'!I118+'50'!I118</f>
        <v>-3.1979746243930617E-3</v>
      </c>
      <c r="C117">
        <f t="shared" si="2"/>
        <v>-42.596423155487912</v>
      </c>
      <c r="D117">
        <f>'10'!J118+'20'!J118+'30'!J118+'40'!J118+'50'!J118</f>
        <v>-6.6999885725283065E-3</v>
      </c>
      <c r="E117">
        <f>'10'!K118+'20'!K118+'30'!K118+'40'!K118+'50'!K118</f>
        <v>-3.1207764850080242E-3</v>
      </c>
      <c r="F117">
        <f t="shared" si="3"/>
        <v>-42.62576012018463</v>
      </c>
    </row>
    <row r="118" spans="1:6" x14ac:dyDescent="0.25">
      <c r="A118">
        <f>'10'!H119+'20'!H119+'30'!H119+'40'!H119+'50'!H119</f>
        <v>-6.197557596224328E-3</v>
      </c>
      <c r="B118">
        <f>'10'!I119+'20'!I119+'30'!I119+'40'!I119+'50'!I119</f>
        <v>-4.8071525910871413E-3</v>
      </c>
      <c r="C118">
        <f t="shared" si="2"/>
        <v>-42.109947128944356</v>
      </c>
      <c r="D118">
        <f>'10'!J119+'20'!J119+'30'!J119+'40'!J119+'50'!J119</f>
        <v>-6.1989590692183615E-3</v>
      </c>
      <c r="E118">
        <f>'10'!K119+'20'!K119+'30'!K119+'40'!K119+'50'!K119</f>
        <v>-4.7280363252366932E-3</v>
      </c>
      <c r="F118">
        <f t="shared" si="3"/>
        <v>-42.162291505826303</v>
      </c>
    </row>
    <row r="119" spans="1:6" x14ac:dyDescent="0.25">
      <c r="A119">
        <f>'10'!H120+'20'!H120+'30'!H120+'40'!H120+'50'!H120</f>
        <v>-5.3386233339830875E-3</v>
      </c>
      <c r="B119">
        <f>'10'!I120+'20'!I120+'30'!I120+'40'!I120+'50'!I120</f>
        <v>-6.2768127669758852E-3</v>
      </c>
      <c r="C119">
        <f t="shared" si="2"/>
        <v>-41.681348461907881</v>
      </c>
      <c r="D119">
        <f>'10'!J120+'20'!J120+'30'!J120+'40'!J120+'50'!J120</f>
        <v>-5.3683765617659925E-3</v>
      </c>
      <c r="E119">
        <f>'10'!K120+'20'!K120+'30'!K120+'40'!K120+'50'!K120</f>
        <v>-6.1953585011253641E-3</v>
      </c>
      <c r="F119">
        <f t="shared" si="3"/>
        <v>-41.726182290977356</v>
      </c>
    </row>
    <row r="120" spans="1:6" x14ac:dyDescent="0.25">
      <c r="A120">
        <f>'10'!H121+'20'!H121+'30'!H121+'40'!H121+'50'!H121</f>
        <v>-4.1404354096688054E-3</v>
      </c>
      <c r="B120">
        <f>'10'!I121+'20'!I121+'30'!I121+'40'!I121+'50'!I121</f>
        <v>-7.5680506059266055E-3</v>
      </c>
      <c r="C120">
        <f t="shared" si="2"/>
        <v>-41.283185315075805</v>
      </c>
      <c r="D120">
        <f>'10'!J121+'20'!J121+'30'!J121+'40'!J121+'50'!J121</f>
        <v>-4.2036508429057146E-3</v>
      </c>
      <c r="E120">
        <f>'10'!K121+'20'!K121+'30'!K121+'40'!K121+'50'!K121</f>
        <v>-7.4995158873224525E-3</v>
      </c>
      <c r="F120">
        <f t="shared" si="3"/>
        <v>-41.312767084480974</v>
      </c>
    </row>
    <row r="121" spans="1:6" x14ac:dyDescent="0.25">
      <c r="A121">
        <f>'10'!H122+'20'!H122+'30'!H122+'40'!H122+'50'!H122</f>
        <v>-2.7344693145257394E-3</v>
      </c>
      <c r="B121">
        <f>'10'!I122+'20'!I122+'30'!I122+'40'!I122+'50'!I122</f>
        <v>-8.5755263559151879E-3</v>
      </c>
      <c r="C121">
        <f t="shared" si="2"/>
        <v>-40.914239780118045</v>
      </c>
      <c r="D121">
        <f>'10'!J122+'20'!J122+'30'!J122+'40'!J122+'50'!J122</f>
        <v>-2.7202711578943571E-3</v>
      </c>
      <c r="E121">
        <f>'10'!K122+'20'!K122+'30'!K122+'40'!K122+'50'!K122</f>
        <v>-8.5662020506353156E-3</v>
      </c>
      <c r="F121">
        <f t="shared" si="3"/>
        <v>-40.926978030538748</v>
      </c>
    </row>
    <row r="122" spans="1:6" x14ac:dyDescent="0.25">
      <c r="A122">
        <f>'10'!H123+'20'!H123+'30'!H123+'40'!H123+'50'!H123</f>
        <v>-9.6518501866593091E-4</v>
      </c>
      <c r="B122">
        <f>'10'!I123+'20'!I123+'30'!I123+'40'!I123+'50'!I123</f>
        <v>-9.3324360457042246E-3</v>
      </c>
      <c r="C122">
        <f t="shared" si="2"/>
        <v>-40.553893055177063</v>
      </c>
      <c r="D122">
        <f>'10'!J123+'20'!J123+'30'!J123+'40'!J123+'50'!J123</f>
        <v>-9.1584717760632864E-4</v>
      </c>
      <c r="E122">
        <f>'10'!K123+'20'!K123+'30'!K123+'40'!K123+'50'!K123</f>
        <v>-9.3157482877374281E-3</v>
      </c>
      <c r="F122">
        <f t="shared" si="3"/>
        <v>-40.573871245528181</v>
      </c>
    </row>
    <row r="123" spans="1:6" x14ac:dyDescent="0.25">
      <c r="A123">
        <f>'10'!H124+'20'!H124+'30'!H124+'40'!H124+'50'!H124</f>
        <v>9.5299635684477184E-4</v>
      </c>
      <c r="B123">
        <f>'10'!I124+'20'!I124+'30'!I124+'40'!I124+'50'!I124</f>
        <v>-9.7159373256422311E-3</v>
      </c>
      <c r="C123">
        <f t="shared" si="2"/>
        <v>-40.208722835009347</v>
      </c>
      <c r="D123">
        <f>'10'!J124+'20'!J124+'30'!J124+'40'!J124+'50'!J124</f>
        <v>9.5038924055154911E-4</v>
      </c>
      <c r="E123">
        <f>'10'!K124+'20'!K124+'30'!K124+'40'!K124+'50'!K124</f>
        <v>-9.6877137492601215E-3</v>
      </c>
      <c r="F123">
        <f t="shared" si="3"/>
        <v>-40.233976926506301</v>
      </c>
    </row>
    <row r="124" spans="1:6" x14ac:dyDescent="0.25">
      <c r="A124">
        <f>'10'!H125+'20'!H125+'30'!H125+'40'!H125+'50'!H125</f>
        <v>2.9442455916449959E-3</v>
      </c>
      <c r="B124">
        <f>'10'!I125+'20'!I125+'30'!I125+'40'!I125+'50'!I125</f>
        <v>-9.725518016302389E-3</v>
      </c>
      <c r="C124">
        <f t="shared" si="2"/>
        <v>-39.860919255969463</v>
      </c>
      <c r="D124">
        <f>'10'!J125+'20'!J125+'30'!J125+'40'!J125+'50'!J125</f>
        <v>2.974206372418446E-3</v>
      </c>
      <c r="E124">
        <f>'10'!K125+'20'!K125+'30'!K125+'40'!K125+'50'!K125</f>
        <v>-9.6666442008977258E-3</v>
      </c>
      <c r="F124">
        <f t="shared" si="3"/>
        <v>-39.901671879987845</v>
      </c>
    </row>
    <row r="125" spans="1:6" x14ac:dyDescent="0.25">
      <c r="A125">
        <f>'10'!H126+'20'!H126+'30'!H126+'40'!H126+'50'!H126</f>
        <v>5.0995962765792626E-3</v>
      </c>
      <c r="B125">
        <f>'10'!I126+'20'!I126+'30'!I126+'40'!I126+'50'!I126</f>
        <v>-9.2734873307753363E-3</v>
      </c>
      <c r="C125">
        <f t="shared" si="2"/>
        <v>-39.507686018157841</v>
      </c>
      <c r="D125">
        <f>'10'!J126+'20'!J126+'30'!J126+'40'!J126+'50'!J126</f>
        <v>5.0952513774999196E-3</v>
      </c>
      <c r="E125">
        <f>'10'!K126+'20'!K126+'30'!K126+'40'!K126+'50'!K126</f>
        <v>-9.2368518710360583E-3</v>
      </c>
      <c r="F125">
        <f t="shared" si="3"/>
        <v>-39.535789058233618</v>
      </c>
    </row>
    <row r="126" spans="1:6" x14ac:dyDescent="0.25">
      <c r="A126">
        <f>'10'!H127+'20'!H127+'30'!H127+'40'!H127+'50'!H127</f>
        <v>7.1243796186521279E-3</v>
      </c>
      <c r="B126">
        <f>'10'!I127+'20'!I127+'30'!I127+'40'!I127+'50'!I127</f>
        <v>-8.4553182484527999E-3</v>
      </c>
      <c r="C126">
        <f t="shared" si="2"/>
        <v>-39.127540039455646</v>
      </c>
      <c r="D126">
        <f>'10'!J127+'20'!J127+'30'!J127+'40'!J127+'50'!J127</f>
        <v>7.022960343462511E-3</v>
      </c>
      <c r="E126">
        <f>'10'!K127+'20'!K127+'30'!K127+'40'!K127+'50'!K127</f>
        <v>-8.483336606746503E-3</v>
      </c>
      <c r="F126">
        <f t="shared" si="3"/>
        <v>-39.161786849590342</v>
      </c>
    </row>
    <row r="127" spans="1:6" x14ac:dyDescent="0.25">
      <c r="A127">
        <f>'10'!H128+'20'!H128+'30'!H128+'40'!H128+'50'!H128</f>
        <v>8.9113253930929882E-3</v>
      </c>
      <c r="B127">
        <f>'10'!I128+'20'!I128+'30'!I128+'40'!I128+'50'!I128</f>
        <v>-7.3412104280465079E-3</v>
      </c>
      <c r="C127">
        <f t="shared" si="2"/>
        <v>-38.751532649247252</v>
      </c>
      <c r="D127">
        <f>'10'!J128+'20'!J128+'30'!J128+'40'!J128+'50'!J128</f>
        <v>8.8543926516758582E-3</v>
      </c>
      <c r="E127">
        <f>'10'!K128+'20'!K128+'30'!K128+'40'!K128+'50'!K128</f>
        <v>-7.3284241490618966E-3</v>
      </c>
      <c r="F127">
        <f t="shared" si="3"/>
        <v>-38.790772278553909</v>
      </c>
    </row>
    <row r="128" spans="1:6" x14ac:dyDescent="0.25">
      <c r="A128">
        <f>'10'!H129+'20'!H129+'30'!H129+'40'!H129+'50'!H129</f>
        <v>1.0639602637434216E-2</v>
      </c>
      <c r="B128">
        <f>'10'!I129+'20'!I129+'30'!I129+'40'!I129+'50'!I129</f>
        <v>-5.7166627876223484E-3</v>
      </c>
      <c r="C128">
        <f t="shared" si="2"/>
        <v>-38.360001438434864</v>
      </c>
      <c r="D128">
        <f>'10'!J129+'20'!J129+'30'!J129+'40'!J129+'50'!J129</f>
        <v>1.0527951741221314E-2</v>
      </c>
      <c r="E128">
        <f>'10'!K129+'20'!K129+'30'!K129+'40'!K129+'50'!K129</f>
        <v>-5.8044718871137994E-3</v>
      </c>
      <c r="F128">
        <f t="shared" si="3"/>
        <v>-38.400430137100443</v>
      </c>
    </row>
    <row r="129" spans="1:6" x14ac:dyDescent="0.25">
      <c r="A129">
        <f>'10'!H130+'20'!H130+'30'!H130+'40'!H130+'50'!H130</f>
        <v>1.2006546953454536E-2</v>
      </c>
      <c r="B129">
        <f>'10'!I130+'20'!I130+'30'!I130+'40'!I130+'50'!I130</f>
        <v>-3.8057819359306223E-3</v>
      </c>
      <c r="C129">
        <f t="shared" si="2"/>
        <v>-37.995841618156732</v>
      </c>
      <c r="D129">
        <f>'10'!J130+'20'!J130+'30'!J130+'40'!J130+'50'!J130</f>
        <v>1.1918853577146683E-2</v>
      </c>
      <c r="E129">
        <f>'10'!K130+'20'!K130+'30'!K130+'40'!K130+'50'!K130</f>
        <v>-3.8990654463608989E-3</v>
      </c>
      <c r="F129">
        <f t="shared" si="3"/>
        <v>-38.033768076090787</v>
      </c>
    </row>
    <row r="130" spans="1:6" x14ac:dyDescent="0.25">
      <c r="A130">
        <f>'10'!H131+'20'!H131+'30'!H131+'40'!H131+'50'!H131</f>
        <v>1.2968061716826351E-2</v>
      </c>
      <c r="B130">
        <f>'10'!I131+'20'!I131+'30'!I131+'40'!I131+'50'!I131</f>
        <v>-1.7432422586851643E-3</v>
      </c>
      <c r="C130">
        <f t="shared" si="2"/>
        <v>-37.664720947139251</v>
      </c>
      <c r="D130">
        <f>'10'!J131+'20'!J131+'30'!J131+'40'!J131+'50'!J131</f>
        <v>1.2940419212092154E-2</v>
      </c>
      <c r="E130">
        <f>'10'!K131+'20'!K131+'30'!K131+'40'!K131+'50'!K131</f>
        <v>-1.8056327514835361E-3</v>
      </c>
      <c r="F130">
        <f t="shared" si="3"/>
        <v>-37.677289306547173</v>
      </c>
    </row>
    <row r="131" spans="1:6" x14ac:dyDescent="0.25">
      <c r="A131">
        <f>'10'!H132+'20'!H132+'30'!H132+'40'!H132+'50'!H132</f>
        <v>1.355694268283646E-2</v>
      </c>
      <c r="B131">
        <f>'10'!I132+'20'!I132+'30'!I132+'40'!I132+'50'!I132</f>
        <v>4.7945913443540021E-4</v>
      </c>
      <c r="C131">
        <f t="shared" ref="C131:C194" si="4">20*LOG10(SQRT((A131*A131)+(B131*B131)))</f>
        <v>-37.351336143303627</v>
      </c>
      <c r="D131">
        <f>'10'!J132+'20'!J132+'30'!J132+'40'!J132+'50'!J132</f>
        <v>1.3551846755033764E-2</v>
      </c>
      <c r="E131">
        <f>'10'!K132+'20'!K132+'30'!K132+'40'!K132+'50'!K132</f>
        <v>3.821332409367135E-4</v>
      </c>
      <c r="F131">
        <f t="shared" ref="F131:F194" si="5">20*LOG10(SQRT((D131*D131)+(E131*E131)))</f>
        <v>-37.356578570066986</v>
      </c>
    </row>
    <row r="132" spans="1:6" x14ac:dyDescent="0.25">
      <c r="A132">
        <f>'10'!H133+'20'!H133+'30'!H133+'40'!H133+'50'!H133</f>
        <v>1.3756358129250012E-2</v>
      </c>
      <c r="B132">
        <f>'10'!I133+'20'!I133+'30'!I133+'40'!I133+'50'!I133</f>
        <v>2.915250762038561E-3</v>
      </c>
      <c r="C132">
        <f t="shared" si="4"/>
        <v>-37.0391408854058</v>
      </c>
      <c r="D132">
        <f>'10'!J133+'20'!J133+'30'!J133+'40'!J133+'50'!J133</f>
        <v>1.3738644531414159E-2</v>
      </c>
      <c r="E132">
        <f>'10'!K133+'20'!K133+'30'!K133+'40'!K133+'50'!K133</f>
        <v>2.8136540974735258E-3</v>
      </c>
      <c r="F132">
        <f t="shared" si="5"/>
        <v>-37.062685004917412</v>
      </c>
    </row>
    <row r="133" spans="1:6" x14ac:dyDescent="0.25">
      <c r="A133">
        <f>'10'!H134+'20'!H134+'30'!H134+'40'!H134+'50'!H134</f>
        <v>1.3499670574078694E-2</v>
      </c>
      <c r="B133">
        <f>'10'!I134+'20'!I134+'30'!I134+'40'!I134+'50'!I134</f>
        <v>5.2988437464578774E-3</v>
      </c>
      <c r="C133">
        <f t="shared" si="4"/>
        <v>-36.77121800210189</v>
      </c>
      <c r="D133">
        <f>'10'!J134+'20'!J134+'30'!J134+'40'!J134+'50'!J134</f>
        <v>1.3499749794862884E-2</v>
      </c>
      <c r="E133">
        <f>'10'!K134+'20'!K134+'30'!K134+'40'!K134+'50'!K134</f>
        <v>5.2183577424451E-3</v>
      </c>
      <c r="F133">
        <f t="shared" si="5"/>
        <v>-36.788688332801776</v>
      </c>
    </row>
    <row r="134" spans="1:6" x14ac:dyDescent="0.25">
      <c r="A134">
        <f>'10'!H135+'20'!H135+'30'!H135+'40'!H135+'50'!H135</f>
        <v>1.288162856941168E-2</v>
      </c>
      <c r="B134">
        <f>'10'!I135+'20'!I135+'30'!I135+'40'!I135+'50'!I135</f>
        <v>7.4831389877304073E-3</v>
      </c>
      <c r="C134">
        <f t="shared" si="4"/>
        <v>-36.537766999837011</v>
      </c>
      <c r="D134">
        <f>'10'!J135+'20'!J135+'30'!J135+'40'!J135+'50'!J135</f>
        <v>1.288165896574214E-2</v>
      </c>
      <c r="E134">
        <f>'10'!K135+'20'!K135+'30'!K135+'40'!K135+'50'!K135</f>
        <v>7.4816851355939519E-3</v>
      </c>
      <c r="F134">
        <f t="shared" si="5"/>
        <v>-36.538177443078496</v>
      </c>
    </row>
    <row r="135" spans="1:6" x14ac:dyDescent="0.25">
      <c r="A135">
        <f>'10'!H136+'20'!H136+'30'!H136+'40'!H136+'50'!H136</f>
        <v>1.1813814815907859E-2</v>
      </c>
      <c r="B135">
        <f>'10'!I136+'20'!I136+'30'!I136+'40'!I136+'50'!I136</f>
        <v>9.7076640619701837E-3</v>
      </c>
      <c r="C135">
        <f t="shared" si="4"/>
        <v>-36.311462760410109</v>
      </c>
      <c r="D135">
        <f>'10'!J136+'20'!J136+'30'!J136+'40'!J136+'50'!J136</f>
        <v>1.1846181982461302E-2</v>
      </c>
      <c r="E135">
        <f>'10'!K136+'20'!K136+'30'!K136+'40'!K136+'50'!K136</f>
        <v>9.6298273372254287E-3</v>
      </c>
      <c r="F135">
        <f t="shared" si="5"/>
        <v>-36.325218187906295</v>
      </c>
    </row>
    <row r="136" spans="1:6" x14ac:dyDescent="0.25">
      <c r="A136">
        <f>'10'!H137+'20'!H137+'30'!H137+'40'!H137+'50'!H137</f>
        <v>1.0310199939719938E-2</v>
      </c>
      <c r="B136">
        <f>'10'!I137+'20'!I137+'30'!I137+'40'!I137+'50'!I137</f>
        <v>1.1770393460129949E-2</v>
      </c>
      <c r="C136">
        <f t="shared" si="4"/>
        <v>-36.111133987010518</v>
      </c>
      <c r="D136">
        <f>'10'!J137+'20'!J137+'30'!J137+'40'!J137+'50'!J137</f>
        <v>1.0384612452265393E-2</v>
      </c>
      <c r="E136">
        <f>'10'!K137+'20'!K137+'30'!K137+'40'!K137+'50'!K137</f>
        <v>1.1652660324043431E-2</v>
      </c>
      <c r="F136">
        <f t="shared" si="5"/>
        <v>-36.132787389764204</v>
      </c>
    </row>
    <row r="137" spans="1:6" x14ac:dyDescent="0.25">
      <c r="A137">
        <f>'10'!H138+'20'!H138+'30'!H138+'40'!H138+'50'!H138</f>
        <v>8.626232365880936E-3</v>
      </c>
      <c r="B137">
        <f>'10'!I138+'20'!I138+'30'!I138+'40'!I138+'50'!I138</f>
        <v>1.3464834529365814E-2</v>
      </c>
      <c r="C137">
        <f t="shared" si="4"/>
        <v>-35.922460823657232</v>
      </c>
      <c r="D137">
        <f>'10'!J138+'20'!J138+'30'!J138+'40'!J138+'50'!J138</f>
        <v>8.6229918859402985E-3</v>
      </c>
      <c r="E137">
        <f>'10'!K138+'20'!K138+'30'!K138+'40'!K138+'50'!K138</f>
        <v>1.3412642688823438E-2</v>
      </c>
      <c r="F137">
        <f t="shared" si="5"/>
        <v>-35.94730543973413</v>
      </c>
    </row>
    <row r="138" spans="1:6" x14ac:dyDescent="0.25">
      <c r="A138">
        <f>'10'!H139+'20'!H139+'30'!H139+'40'!H139+'50'!H139</f>
        <v>6.611470068693239E-3</v>
      </c>
      <c r="B138">
        <f>'10'!I139+'20'!I139+'30'!I139+'40'!I139+'50'!I139</f>
        <v>1.4877323721726194E-2</v>
      </c>
      <c r="C138">
        <f t="shared" si="4"/>
        <v>-35.766782580187609</v>
      </c>
      <c r="D138">
        <f>'10'!J139+'20'!J139+'30'!J139+'40'!J139+'50'!J139</f>
        <v>6.6084592362874763E-3</v>
      </c>
      <c r="E138">
        <f>'10'!K139+'20'!K139+'30'!K139+'40'!K139+'50'!K139</f>
        <v>1.4850882924020755E-2</v>
      </c>
      <c r="F138">
        <f t="shared" si="5"/>
        <v>-35.780335604460106</v>
      </c>
    </row>
    <row r="139" spans="1:6" x14ac:dyDescent="0.25">
      <c r="A139">
        <f>'10'!H140+'20'!H140+'30'!H140+'40'!H140+'50'!H140</f>
        <v>4.3327059892900319E-3</v>
      </c>
      <c r="B139">
        <f>'10'!I140+'20'!I140+'30'!I140+'40'!I140+'50'!I140</f>
        <v>1.599926969703739E-2</v>
      </c>
      <c r="C139">
        <f t="shared" si="4"/>
        <v>-35.610639238119482</v>
      </c>
      <c r="D139">
        <f>'10'!J140+'20'!J140+'30'!J140+'40'!J140+'50'!J140</f>
        <v>4.3812106320898006E-3</v>
      </c>
      <c r="E139">
        <f>'10'!K140+'20'!K140+'30'!K140+'40'!K140+'50'!K140</f>
        <v>1.5934804763167578E-2</v>
      </c>
      <c r="F139">
        <f t="shared" si="5"/>
        <v>-35.636576122193169</v>
      </c>
    </row>
    <row r="140" spans="1:6" x14ac:dyDescent="0.25">
      <c r="A140">
        <f>'10'!H141+'20'!H141+'30'!H141+'40'!H141+'50'!H141</f>
        <v>2.0216885846428994E-3</v>
      </c>
      <c r="B140">
        <f>'10'!I141+'20'!I141+'30'!I141+'40'!I141+'50'!I141</f>
        <v>1.6708717877717303E-2</v>
      </c>
      <c r="C140">
        <f t="shared" si="4"/>
        <v>-35.478017511318626</v>
      </c>
      <c r="D140">
        <f>'10'!J141+'20'!J141+'30'!J141+'40'!J141+'50'!J141</f>
        <v>2.0700338009478399E-3</v>
      </c>
      <c r="E140">
        <f>'10'!K141+'20'!K141+'30'!K141+'40'!K141+'50'!K141</f>
        <v>1.6662126852218288E-2</v>
      </c>
      <c r="F140">
        <f t="shared" si="5"/>
        <v>-35.498871903988544</v>
      </c>
    </row>
    <row r="141" spans="1:6" x14ac:dyDescent="0.25">
      <c r="A141">
        <f>'10'!H142+'20'!H142+'30'!H142+'40'!H142+'50'!H142</f>
        <v>-2.9272452313906241E-4</v>
      </c>
      <c r="B141">
        <f>'10'!I142+'20'!I142+'30'!I142+'40'!I142+'50'!I142</f>
        <v>1.7033588837678627E-2</v>
      </c>
      <c r="C141">
        <f t="shared" si="4"/>
        <v>-35.372594394513442</v>
      </c>
      <c r="D141">
        <f>'10'!J142+'20'!J142+'30'!J142+'40'!J142+'50'!J142</f>
        <v>-2.8423618684434365E-4</v>
      </c>
      <c r="E141">
        <f>'10'!K142+'20'!K142+'30'!K142+'40'!K142+'50'!K142</f>
        <v>1.695844415931351E-2</v>
      </c>
      <c r="F141">
        <f t="shared" si="5"/>
        <v>-35.411060025804659</v>
      </c>
    </row>
    <row r="142" spans="1:6" x14ac:dyDescent="0.25">
      <c r="A142">
        <f>'10'!H143+'20'!H143+'30'!H143+'40'!H143+'50'!H143</f>
        <v>-2.603352541132265E-3</v>
      </c>
      <c r="B142">
        <f>'10'!I143+'20'!I143+'30'!I143+'40'!I143+'50'!I143</f>
        <v>1.6971620449914675E-2</v>
      </c>
      <c r="C142">
        <f t="shared" si="4"/>
        <v>-35.304528614047129</v>
      </c>
      <c r="D142">
        <f>'10'!J143+'20'!J143+'30'!J143+'40'!J143+'50'!J143</f>
        <v>-2.6452181169106933E-3</v>
      </c>
      <c r="E142">
        <f>'10'!K143+'20'!K143+'30'!K143+'40'!K143+'50'!K143</f>
        <v>1.6952530830819396E-2</v>
      </c>
      <c r="F142">
        <f t="shared" si="5"/>
        <v>-35.310836138772636</v>
      </c>
    </row>
    <row r="143" spans="1:6" x14ac:dyDescent="0.25">
      <c r="A143">
        <f>'10'!H144+'20'!H144+'30'!H144+'40'!H144+'50'!H144</f>
        <v>-4.824112614183214E-3</v>
      </c>
      <c r="B143">
        <f>'10'!I144+'20'!I144+'30'!I144+'40'!I144+'50'!I144</f>
        <v>1.6563377047431788E-2</v>
      </c>
      <c r="C143">
        <f t="shared" si="4"/>
        <v>-35.263415040182224</v>
      </c>
      <c r="D143">
        <f>'10'!J144+'20'!J144+'30'!J144+'40'!J144+'50'!J144</f>
        <v>-4.7733935126210931E-3</v>
      </c>
      <c r="E143">
        <f>'10'!K144+'20'!K144+'30'!K144+'40'!K144+'50'!K144</f>
        <v>1.6548862445023467E-2</v>
      </c>
      <c r="F143">
        <f t="shared" si="5"/>
        <v>-35.277554513697368</v>
      </c>
    </row>
    <row r="144" spans="1:6" x14ac:dyDescent="0.25">
      <c r="A144">
        <f>'10'!H145+'20'!H145+'30'!H145+'40'!H145+'50'!H145</f>
        <v>-6.957659875184828E-3</v>
      </c>
      <c r="B144">
        <f>'10'!I145+'20'!I145+'30'!I145+'40'!I145+'50'!I145</f>
        <v>1.5802432548550367E-2</v>
      </c>
      <c r="C144">
        <f t="shared" si="4"/>
        <v>-35.256002846878829</v>
      </c>
      <c r="D144">
        <f>'10'!J145+'20'!J145+'30'!J145+'40'!J145+'50'!J145</f>
        <v>-6.974058447544923E-3</v>
      </c>
      <c r="E144">
        <f>'10'!K145+'20'!K145+'30'!K145+'40'!K145+'50'!K145</f>
        <v>1.5772143139841717E-2</v>
      </c>
      <c r="F144">
        <f t="shared" si="5"/>
        <v>-35.266619703733639</v>
      </c>
    </row>
    <row r="145" spans="1:6" x14ac:dyDescent="0.25">
      <c r="A145">
        <f>'10'!H146+'20'!H146+'30'!H146+'40'!H146+'50'!H146</f>
        <v>-9.0025162177741393E-3</v>
      </c>
      <c r="B145">
        <f>'10'!I146+'20'!I146+'30'!I146+'40'!I146+'50'!I146</f>
        <v>1.4680278952364911E-2</v>
      </c>
      <c r="C145">
        <f t="shared" si="4"/>
        <v>-35.278934482570442</v>
      </c>
      <c r="D145">
        <f>'10'!J146+'20'!J146+'30'!J146+'40'!J146+'50'!J146</f>
        <v>-8.9570807051865663E-3</v>
      </c>
      <c r="E145">
        <f>'10'!K146+'20'!K146+'30'!K146+'40'!K146+'50'!K146</f>
        <v>1.472922477939915E-2</v>
      </c>
      <c r="F145">
        <f t="shared" si="5"/>
        <v>-35.26981360777674</v>
      </c>
    </row>
    <row r="146" spans="1:6" x14ac:dyDescent="0.25">
      <c r="A146">
        <f>'10'!H147+'20'!H147+'30'!H147+'40'!H147+'50'!H147</f>
        <v>-1.0716931623206865E-2</v>
      </c>
      <c r="B146">
        <f>'10'!I147+'20'!I147+'30'!I147+'40'!I147+'50'!I147</f>
        <v>1.3416143246303271E-2</v>
      </c>
      <c r="C146">
        <f t="shared" si="4"/>
        <v>-35.304054622279772</v>
      </c>
      <c r="D146">
        <f>'10'!J147+'20'!J147+'30'!J147+'40'!J147+'50'!J147</f>
        <v>-1.0645394509724902E-2</v>
      </c>
      <c r="E146">
        <f>'10'!K147+'20'!K147+'30'!K147+'40'!K147+'50'!K147</f>
        <v>1.3469988812395198E-2</v>
      </c>
      <c r="F146">
        <f t="shared" si="5"/>
        <v>-35.305240515936774</v>
      </c>
    </row>
    <row r="147" spans="1:6" x14ac:dyDescent="0.25">
      <c r="A147">
        <f>'10'!H148+'20'!H148+'30'!H148+'40'!H148+'50'!H148</f>
        <v>-1.2215717831006627E-2</v>
      </c>
      <c r="B147">
        <f>'10'!I148+'20'!I148+'30'!I148+'40'!I148+'50'!I148</f>
        <v>1.1944213393370363E-2</v>
      </c>
      <c r="C147">
        <f t="shared" si="4"/>
        <v>-35.347837655900754</v>
      </c>
      <c r="D147">
        <f>'10'!J148+'20'!J148+'30'!J148+'40'!J148+'50'!J148</f>
        <v>-1.2225754193770651E-2</v>
      </c>
      <c r="E147">
        <f>'10'!K148+'20'!K148+'30'!K148+'40'!K148+'50'!K148</f>
        <v>1.1933684262916907E-2</v>
      </c>
      <c r="F147">
        <f t="shared" si="5"/>
        <v>-35.347928566648392</v>
      </c>
    </row>
    <row r="148" spans="1:6" x14ac:dyDescent="0.25">
      <c r="A148">
        <f>'10'!H149+'20'!H149+'30'!H149+'40'!H149+'50'!H149</f>
        <v>-1.355927041679196E-2</v>
      </c>
      <c r="B148">
        <f>'10'!I149+'20'!I149+'30'!I149+'40'!I149+'50'!I149</f>
        <v>1.0229826785704978E-2</v>
      </c>
      <c r="C148">
        <f t="shared" si="4"/>
        <v>-35.398494101104703</v>
      </c>
      <c r="D148">
        <f>'10'!J149+'20'!J149+'30'!J149+'40'!J149+'50'!J149</f>
        <v>-1.352176656206416E-2</v>
      </c>
      <c r="E148">
        <f>'10'!K149+'20'!K149+'30'!K149+'40'!K149+'50'!K149</f>
        <v>1.0242071550032939E-2</v>
      </c>
      <c r="F148">
        <f t="shared" si="5"/>
        <v>-35.410024766349942</v>
      </c>
    </row>
    <row r="149" spans="1:6" x14ac:dyDescent="0.25">
      <c r="A149">
        <f>'10'!H150+'20'!H150+'30'!H150+'40'!H150+'50'!H150</f>
        <v>-1.4592795409650056E-2</v>
      </c>
      <c r="B149">
        <f>'10'!I150+'20'!I150+'30'!I150+'40'!I150+'50'!I150</f>
        <v>8.4219429352629729E-3</v>
      </c>
      <c r="C149">
        <f t="shared" si="4"/>
        <v>-35.468670382406557</v>
      </c>
      <c r="D149">
        <f>'10'!J150+'20'!J150+'30'!J150+'40'!J150+'50'!J150</f>
        <v>-1.4613000776080874E-2</v>
      </c>
      <c r="E149">
        <f>'10'!K150+'20'!K150+'30'!K150+'40'!K150+'50'!K150</f>
        <v>8.3957091615562435E-3</v>
      </c>
      <c r="F149">
        <f t="shared" si="5"/>
        <v>-35.46639266306191</v>
      </c>
    </row>
    <row r="150" spans="1:6" x14ac:dyDescent="0.25">
      <c r="A150">
        <f>'10'!H151+'20'!H151+'30'!H151+'40'!H151+'50'!H151</f>
        <v>-1.5337498906321113E-2</v>
      </c>
      <c r="B150">
        <f>'10'!I151+'20'!I151+'30'!I151+'40'!I151+'50'!I151</f>
        <v>6.7150923312081631E-3</v>
      </c>
      <c r="C150">
        <f t="shared" si="4"/>
        <v>-35.523283505547688</v>
      </c>
      <c r="D150">
        <f>'10'!J151+'20'!J151+'30'!J151+'40'!J151+'50'!J151</f>
        <v>-1.5347233122222177E-2</v>
      </c>
      <c r="E150">
        <f>'10'!K151+'20'!K151+'30'!K151+'40'!K151+'50'!K151</f>
        <v>6.7123880667886403E-3</v>
      </c>
      <c r="F150">
        <f t="shared" si="5"/>
        <v>-35.519220561849821</v>
      </c>
    </row>
    <row r="151" spans="1:6" x14ac:dyDescent="0.25">
      <c r="A151">
        <f>'10'!H152+'20'!H152+'30'!H152+'40'!H152+'50'!H152</f>
        <v>-1.5824386945451255E-2</v>
      </c>
      <c r="B151">
        <f>'10'!I152+'20'!I152+'30'!I152+'40'!I152+'50'!I152</f>
        <v>4.9051436863102663E-3</v>
      </c>
      <c r="C151">
        <f t="shared" si="4"/>
        <v>-35.615024961625274</v>
      </c>
      <c r="D151">
        <f>'10'!J152+'20'!J152+'30'!J152+'40'!J152+'50'!J152</f>
        <v>-1.5847718641150411E-2</v>
      </c>
      <c r="E151">
        <f>'10'!K152+'20'!K152+'30'!K152+'40'!K152+'50'!K152</f>
        <v>4.8911841217297207E-3</v>
      </c>
      <c r="F151">
        <f t="shared" si="5"/>
        <v>-35.605506652172579</v>
      </c>
    </row>
    <row r="152" spans="1:6" x14ac:dyDescent="0.25">
      <c r="A152">
        <f>'10'!H153+'20'!H153+'30'!H153+'40'!H153+'50'!H153</f>
        <v>-1.6029146376176667E-2</v>
      </c>
      <c r="B152">
        <f>'10'!I153+'20'!I153+'30'!I153+'40'!I153+'50'!I153</f>
        <v>3.1659710739412165E-3</v>
      </c>
      <c r="C152">
        <f t="shared" si="4"/>
        <v>-35.735588391131053</v>
      </c>
      <c r="D152">
        <f>'10'!J153+'20'!J153+'30'!J153+'40'!J153+'50'!J153</f>
        <v>-1.607817958233921E-2</v>
      </c>
      <c r="E152">
        <f>'10'!K153+'20'!K153+'30'!K153+'40'!K153+'50'!K153</f>
        <v>3.1745880832171934E-3</v>
      </c>
      <c r="F152">
        <f t="shared" si="5"/>
        <v>-35.709168417524857</v>
      </c>
    </row>
    <row r="153" spans="1:6" x14ac:dyDescent="0.25">
      <c r="A153">
        <f>'10'!H154+'20'!H154+'30'!H154+'40'!H154+'50'!H154</f>
        <v>-1.6022018082570783E-2</v>
      </c>
      <c r="B153">
        <f>'10'!I154+'20'!I154+'30'!I154+'40'!I154+'50'!I154</f>
        <v>1.5291954753770332E-3</v>
      </c>
      <c r="C153">
        <f t="shared" si="4"/>
        <v>-35.86627296936576</v>
      </c>
      <c r="D153">
        <f>'10'!J154+'20'!J154+'30'!J154+'40'!J154+'50'!J154</f>
        <v>-1.6062621963440299E-2</v>
      </c>
      <c r="E153">
        <f>'10'!K154+'20'!K154+'30'!K154+'40'!K154+'50'!K154</f>
        <v>1.529638620706447E-3</v>
      </c>
      <c r="F153">
        <f t="shared" si="5"/>
        <v>-35.844463903783087</v>
      </c>
    </row>
    <row r="154" spans="1:6" x14ac:dyDescent="0.25">
      <c r="A154">
        <f>'10'!H155+'20'!H155+'30'!H155+'40'!H155+'50'!H155</f>
        <v>-1.5832675904008733E-2</v>
      </c>
      <c r="B154">
        <f>'10'!I155+'20'!I155+'30'!I155+'40'!I155+'50'!I155</f>
        <v>3.5337567678919365E-5</v>
      </c>
      <c r="C154">
        <f t="shared" si="4"/>
        <v>-36.008891929057071</v>
      </c>
      <c r="D154">
        <f>'10'!J155+'20'!J155+'30'!J155+'40'!J155+'50'!J155</f>
        <v>-1.5855689171280642E-2</v>
      </c>
      <c r="E154">
        <f>'10'!K155+'20'!K155+'30'!K155+'40'!K155+'50'!K155</f>
        <v>1.132260890504748E-4</v>
      </c>
      <c r="F154">
        <f t="shared" si="5"/>
        <v>-35.996076069923497</v>
      </c>
    </row>
    <row r="155" spans="1:6" x14ac:dyDescent="0.25">
      <c r="A155">
        <f>'10'!H156+'20'!H156+'30'!H156+'40'!H156+'50'!H156</f>
        <v>-1.5487020572679876E-2</v>
      </c>
      <c r="B155">
        <f>'10'!I156+'20'!I156+'30'!I156+'40'!I156+'50'!I156</f>
        <v>-1.3324925828280209E-3</v>
      </c>
      <c r="C155">
        <f t="shared" si="4"/>
        <v>-36.168611117854809</v>
      </c>
      <c r="D155">
        <f>'10'!J156+'20'!J156+'30'!J156+'40'!J156+'50'!J156</f>
        <v>-1.5497632378857788E-2</v>
      </c>
      <c r="E155">
        <f>'10'!K156+'20'!K156+'30'!K156+'40'!K156+'50'!K156</f>
        <v>-1.2246386058012624E-3</v>
      </c>
      <c r="F155">
        <f t="shared" si="5"/>
        <v>-36.167658484468049</v>
      </c>
    </row>
    <row r="156" spans="1:6" x14ac:dyDescent="0.25">
      <c r="A156">
        <f>'10'!H157+'20'!H157+'30'!H157+'40'!H157+'50'!H157</f>
        <v>-1.4940695766640692E-2</v>
      </c>
      <c r="B156">
        <f>'10'!I157+'20'!I157+'30'!I157+'40'!I157+'50'!I157</f>
        <v>-2.7011506092978685E-3</v>
      </c>
      <c r="C156">
        <f t="shared" si="4"/>
        <v>-36.372902500291879</v>
      </c>
      <c r="D156">
        <f>'10'!J157+'20'!J157+'30'!J157+'40'!J157+'50'!J157</f>
        <v>-1.496471192459977E-2</v>
      </c>
      <c r="E156">
        <f>'10'!K157+'20'!K157+'30'!K157+'40'!K157+'50'!K157</f>
        <v>-2.6297967007366777E-3</v>
      </c>
      <c r="F156">
        <f t="shared" si="5"/>
        <v>-36.366542552651275</v>
      </c>
    </row>
    <row r="157" spans="1:6" x14ac:dyDescent="0.25">
      <c r="A157">
        <f>'10'!H158+'20'!H158+'30'!H158+'40'!H158+'50'!H158</f>
        <v>-1.4274141317828457E-2</v>
      </c>
      <c r="B157">
        <f>'10'!I158+'20'!I158+'30'!I158+'40'!I158+'50'!I158</f>
        <v>-3.8044627494058176E-3</v>
      </c>
      <c r="C157">
        <f t="shared" si="4"/>
        <v>-36.610954039552162</v>
      </c>
      <c r="D157">
        <f>'10'!J158+'20'!J158+'30'!J158+'40'!J158+'50'!J158</f>
        <v>-1.4323275862072184E-2</v>
      </c>
      <c r="E157">
        <f>'10'!K158+'20'!K158+'30'!K158+'40'!K158+'50'!K158</f>
        <v>-3.7448363812632333E-3</v>
      </c>
      <c r="F157">
        <f t="shared" si="5"/>
        <v>-36.591990160915017</v>
      </c>
    </row>
    <row r="158" spans="1:6" x14ac:dyDescent="0.25">
      <c r="A158">
        <f>'10'!H159+'20'!H159+'30'!H159+'40'!H159+'50'!H159</f>
        <v>-1.3549579036298045E-2</v>
      </c>
      <c r="B158">
        <f>'10'!I159+'20'!I159+'30'!I159+'40'!I159+'50'!I159</f>
        <v>-4.806076709167063E-3</v>
      </c>
      <c r="C158">
        <f t="shared" si="4"/>
        <v>-36.846816580475426</v>
      </c>
      <c r="D158">
        <f>'10'!J159+'20'!J159+'30'!J159+'40'!J159+'50'!J159</f>
        <v>-1.3617953413614858E-2</v>
      </c>
      <c r="E158">
        <f>'10'!K159+'20'!K159+'30'!K159+'40'!K159+'50'!K159</f>
        <v>-4.677593943149384E-3</v>
      </c>
      <c r="F158">
        <f t="shared" si="5"/>
        <v>-36.833409100159244</v>
      </c>
    </row>
    <row r="159" spans="1:6" x14ac:dyDescent="0.25">
      <c r="A159">
        <f>'10'!H160+'20'!H160+'30'!H160+'40'!H160+'50'!H160</f>
        <v>-1.2775060673919999E-2</v>
      </c>
      <c r="B159">
        <f>'10'!I160+'20'!I160+'30'!I160+'40'!I160+'50'!I160</f>
        <v>-5.4310095057728573E-3</v>
      </c>
      <c r="C159">
        <f t="shared" si="4"/>
        <v>-37.151227038702203</v>
      </c>
      <c r="D159">
        <f>'10'!J160+'20'!J160+'30'!J160+'40'!J160+'50'!J160</f>
        <v>-1.2824357272564393E-2</v>
      </c>
      <c r="E159">
        <f>'10'!K160+'20'!K160+'30'!K160+'40'!K160+'50'!K160</f>
        <v>-5.3532907312514389E-3</v>
      </c>
      <c r="F159">
        <f t="shared" si="5"/>
        <v>-37.141685619479475</v>
      </c>
    </row>
    <row r="160" spans="1:6" x14ac:dyDescent="0.25">
      <c r="A160">
        <f>'10'!H161+'20'!H161+'30'!H161+'40'!H161+'50'!H161</f>
        <v>-1.1900418448093484E-2</v>
      </c>
      <c r="B160">
        <f>'10'!I161+'20'!I161+'30'!I161+'40'!I161+'50'!I161</f>
        <v>-5.9928646788918504E-3</v>
      </c>
      <c r="C160">
        <f t="shared" si="4"/>
        <v>-37.507175167854008</v>
      </c>
      <c r="D160">
        <f>'10'!J161+'20'!J161+'30'!J161+'40'!J161+'50'!J161</f>
        <v>-1.1960966306811611E-2</v>
      </c>
      <c r="E160">
        <f>'10'!K161+'20'!K161+'30'!K161+'40'!K161+'50'!K161</f>
        <v>-5.9286021198576636E-3</v>
      </c>
      <c r="F160">
        <f t="shared" si="5"/>
        <v>-37.490605260979521</v>
      </c>
    </row>
    <row r="161" spans="1:6" x14ac:dyDescent="0.25">
      <c r="A161">
        <f>'10'!H162+'20'!H162+'30'!H162+'40'!H162+'50'!H162</f>
        <v>-1.0981158861445104E-2</v>
      </c>
      <c r="B161">
        <f>'10'!I162+'20'!I162+'30'!I162+'40'!I162+'50'!I162</f>
        <v>-6.4279407069969341E-3</v>
      </c>
      <c r="C161">
        <f t="shared" si="4"/>
        <v>-37.907416926949111</v>
      </c>
      <c r="D161">
        <f>'10'!J162+'20'!J162+'30'!J162+'40'!J162+'50'!J162</f>
        <v>-1.1065280435836268E-2</v>
      </c>
      <c r="E161">
        <f>'10'!K162+'20'!K162+'30'!K162+'40'!K162+'50'!K162</f>
        <v>-6.3517094532296193E-3</v>
      </c>
      <c r="F161">
        <f t="shared" si="5"/>
        <v>-37.883865656404922</v>
      </c>
    </row>
    <row r="162" spans="1:6" x14ac:dyDescent="0.25">
      <c r="A162">
        <f>'10'!H163+'20'!H163+'30'!H163+'40'!H163+'50'!H163</f>
        <v>-1.0112846833088154E-2</v>
      </c>
      <c r="B162">
        <f>'10'!I163+'20'!I163+'30'!I163+'40'!I163+'50'!I163</f>
        <v>-6.6682970248968894E-3</v>
      </c>
      <c r="C162">
        <f t="shared" si="4"/>
        <v>-38.334637492613808</v>
      </c>
      <c r="D162">
        <f>'10'!J163+'20'!J163+'30'!J163+'40'!J163+'50'!J163</f>
        <v>-1.0190858875321656E-2</v>
      </c>
      <c r="E162">
        <f>'10'!K163+'20'!K163+'30'!K163+'40'!K163+'50'!K163</f>
        <v>-6.6449246971145041E-3</v>
      </c>
      <c r="F162">
        <f t="shared" si="5"/>
        <v>-38.297129646630374</v>
      </c>
    </row>
    <row r="163" spans="1:6" x14ac:dyDescent="0.25">
      <c r="A163">
        <f>'10'!H164+'20'!H164+'30'!H164+'40'!H164+'50'!H164</f>
        <v>-9.3158209343083796E-3</v>
      </c>
      <c r="B163">
        <f>'10'!I164+'20'!I164+'30'!I164+'40'!I164+'50'!I164</f>
        <v>-6.6923126618642914E-3</v>
      </c>
      <c r="C163">
        <f t="shared" si="4"/>
        <v>-38.808379481217216</v>
      </c>
      <c r="D163">
        <f>'10'!J164+'20'!J164+'30'!J164+'40'!J164+'50'!J164</f>
        <v>-9.3740293109975965E-3</v>
      </c>
      <c r="E163">
        <f>'10'!K164+'20'!K164+'30'!K164+'40'!K164+'50'!K164</f>
        <v>-6.678762729127344E-3</v>
      </c>
      <c r="F163">
        <f t="shared" si="5"/>
        <v>-38.778552629726036</v>
      </c>
    </row>
    <row r="164" spans="1:6" x14ac:dyDescent="0.25">
      <c r="A164">
        <f>'10'!H165+'20'!H165+'30'!H165+'40'!H165+'50'!H165</f>
        <v>-8.4351569792555873E-3</v>
      </c>
      <c r="B164">
        <f>'10'!I165+'20'!I165+'30'!I165+'40'!I165+'50'!I165</f>
        <v>-6.6545811388126546E-3</v>
      </c>
      <c r="C164">
        <f t="shared" si="4"/>
        <v>-39.37661276021479</v>
      </c>
      <c r="D164">
        <f>'10'!J165+'20'!J165+'30'!J165+'40'!J165+'50'!J165</f>
        <v>-8.5119500708038323E-3</v>
      </c>
      <c r="E164">
        <f>'10'!K165+'20'!K165+'30'!K165+'40'!K165+'50'!K165</f>
        <v>-6.6592208462532623E-3</v>
      </c>
      <c r="F164">
        <f t="shared" si="5"/>
        <v>-39.325626741110142</v>
      </c>
    </row>
    <row r="165" spans="1:6" x14ac:dyDescent="0.25">
      <c r="A165">
        <f>'10'!H166+'20'!H166+'30'!H166+'40'!H166+'50'!H166</f>
        <v>-7.6150651249667529E-3</v>
      </c>
      <c r="B165">
        <f>'10'!I166+'20'!I166+'30'!I166+'40'!I166+'50'!I166</f>
        <v>-6.5452355371258125E-3</v>
      </c>
      <c r="C165">
        <f t="shared" si="4"/>
        <v>-39.964131397726653</v>
      </c>
      <c r="D165">
        <f>'10'!J166+'20'!J166+'30'!J166+'40'!J166+'50'!J166</f>
        <v>-7.6556943680271758E-3</v>
      </c>
      <c r="E165">
        <f>'10'!K166+'20'!K166+'30'!K166+'40'!K166+'50'!K166</f>
        <v>-6.5570801373790698E-3</v>
      </c>
      <c r="F165">
        <f t="shared" si="5"/>
        <v>-39.930851070998486</v>
      </c>
    </row>
    <row r="166" spans="1:6" x14ac:dyDescent="0.25">
      <c r="A166">
        <f>'10'!H167+'20'!H167+'30'!H167+'40'!H167+'50'!H167</f>
        <v>-6.876505495734821E-3</v>
      </c>
      <c r="B166">
        <f>'10'!I167+'20'!I167+'30'!I167+'40'!I167+'50'!I167</f>
        <v>-6.3213707698802687E-3</v>
      </c>
      <c r="C166">
        <f t="shared" si="4"/>
        <v>-40.592541952059179</v>
      </c>
      <c r="D166">
        <f>'10'!J167+'20'!J167+'30'!J167+'40'!J167+'50'!J167</f>
        <v>-6.8689511574504328E-3</v>
      </c>
      <c r="E166">
        <f>'10'!K167+'20'!K167+'30'!K167+'40'!K167+'50'!K167</f>
        <v>-6.3196312846593578E-3</v>
      </c>
      <c r="F166">
        <f t="shared" si="5"/>
        <v>-40.598809888066484</v>
      </c>
    </row>
    <row r="167" spans="1:6" x14ac:dyDescent="0.25">
      <c r="A167">
        <f>'10'!H168+'20'!H168+'30'!H168+'40'!H168+'50'!H168</f>
        <v>-6.1566566612998854E-3</v>
      </c>
      <c r="B167">
        <f>'10'!I168+'20'!I168+'30'!I168+'40'!I168+'50'!I168</f>
        <v>-6.024135929115151E-3</v>
      </c>
      <c r="C167">
        <f t="shared" si="4"/>
        <v>-41.296274977026798</v>
      </c>
      <c r="D167">
        <f>'10'!J168+'20'!J168+'30'!J168+'40'!J168+'50'!J168</f>
        <v>-6.1157497187417816E-3</v>
      </c>
      <c r="E167">
        <f>'10'!K168+'20'!K168+'30'!K168+'40'!K168+'50'!K168</f>
        <v>-6.0402535850418489E-3</v>
      </c>
      <c r="F167">
        <f t="shared" si="5"/>
        <v>-41.314316256655076</v>
      </c>
    </row>
    <row r="168" spans="1:6" x14ac:dyDescent="0.25">
      <c r="A168">
        <f>'10'!H169+'20'!H169+'30'!H169+'40'!H169+'50'!H169</f>
        <v>-5.47149349901584E-3</v>
      </c>
      <c r="B168">
        <f>'10'!I169+'20'!I169+'30'!I169+'40'!I169+'50'!I169</f>
        <v>-5.618813582327048E-3</v>
      </c>
      <c r="C168">
        <f t="shared" si="4"/>
        <v>-42.110662253632171</v>
      </c>
      <c r="D168">
        <f>'10'!J169+'20'!J169+'30'!J169+'40'!J169+'50'!J169</f>
        <v>-5.4572829047712596E-3</v>
      </c>
      <c r="E168">
        <f>'10'!K169+'20'!K169+'30'!K169+'40'!K169+'50'!K169</f>
        <v>-5.654418635703414E-3</v>
      </c>
      <c r="F168">
        <f t="shared" si="5"/>
        <v>-42.093321862476813</v>
      </c>
    </row>
    <row r="169" spans="1:6" x14ac:dyDescent="0.25">
      <c r="A169">
        <f>'10'!H170+'20'!H170+'30'!H170+'40'!H170+'50'!H170</f>
        <v>-4.9024305613039219E-3</v>
      </c>
      <c r="B169">
        <f>'10'!I170+'20'!I170+'30'!I170+'40'!I170+'50'!I170</f>
        <v>-5.1647954652491211E-3</v>
      </c>
      <c r="C169">
        <f t="shared" si="4"/>
        <v>-42.949154881815716</v>
      </c>
      <c r="D169">
        <f>'10'!J170+'20'!J170+'30'!J170+'40'!J170+'50'!J170</f>
        <v>-4.8419518933689402E-3</v>
      </c>
      <c r="E169">
        <f>'10'!K170+'20'!K170+'30'!K170+'40'!K170+'50'!K170</f>
        <v>-5.248273476976692E-3</v>
      </c>
      <c r="F169">
        <f t="shared" si="5"/>
        <v>-42.925245902556448</v>
      </c>
    </row>
    <row r="170" spans="1:6" x14ac:dyDescent="0.25">
      <c r="A170">
        <f>'10'!H171+'20'!H171+'30'!H171+'40'!H171+'50'!H171</f>
        <v>-4.3280649323559012E-3</v>
      </c>
      <c r="B170">
        <f>'10'!I171+'20'!I171+'30'!I171+'40'!I171+'50'!I171</f>
        <v>-4.7089820184249382E-3</v>
      </c>
      <c r="C170">
        <f t="shared" si="4"/>
        <v>-43.882060032206766</v>
      </c>
      <c r="D170">
        <f>'10'!J171+'20'!J171+'30'!J171+'40'!J171+'50'!J171</f>
        <v>-4.3402649887095074E-3</v>
      </c>
      <c r="E170">
        <f>'10'!K171+'20'!K171+'30'!K171+'40'!K171+'50'!K171</f>
        <v>-4.7482192555279232E-3</v>
      </c>
      <c r="F170">
        <f t="shared" si="5"/>
        <v>-43.831729258407258</v>
      </c>
    </row>
    <row r="171" spans="1:6" x14ac:dyDescent="0.25">
      <c r="A171">
        <f>'10'!H172+'20'!H172+'30'!H172+'40'!H172+'50'!H172</f>
        <v>-3.8507487207023422E-3</v>
      </c>
      <c r="B171">
        <f>'10'!I172+'20'!I172+'30'!I172+'40'!I172+'50'!I172</f>
        <v>-4.260165684749578E-3</v>
      </c>
      <c r="C171">
        <f t="shared" si="4"/>
        <v>-44.817852028861516</v>
      </c>
      <c r="D171">
        <f>'10'!J172+'20'!J172+'30'!J172+'40'!J172+'50'!J172</f>
        <v>-3.904226036321087E-3</v>
      </c>
      <c r="E171">
        <f>'10'!K172+'20'!K172+'30'!K172+'40'!K172+'50'!K172</f>
        <v>-4.2797154038648408E-3</v>
      </c>
      <c r="F171">
        <f t="shared" si="5"/>
        <v>-44.741917021837672</v>
      </c>
    </row>
    <row r="172" spans="1:6" x14ac:dyDescent="0.25">
      <c r="A172">
        <f>'10'!H173+'20'!H173+'30'!H173+'40'!H173+'50'!H173</f>
        <v>-3.4389627908515616E-3</v>
      </c>
      <c r="B172">
        <f>'10'!I173+'20'!I173+'30'!I173+'40'!I173+'50'!I173</f>
        <v>-3.7655159045881445E-3</v>
      </c>
      <c r="C172">
        <f t="shared" si="4"/>
        <v>-45.849335375062012</v>
      </c>
      <c r="D172">
        <f>'10'!J173+'20'!J173+'30'!J173+'40'!J173+'50'!J173</f>
        <v>-3.4789229282318887E-3</v>
      </c>
      <c r="E172">
        <f>'10'!K173+'20'!K173+'30'!K173+'40'!K173+'50'!K173</f>
        <v>-3.7940677171618073E-3</v>
      </c>
      <c r="F172">
        <f t="shared" si="5"/>
        <v>-45.76789287591069</v>
      </c>
    </row>
    <row r="173" spans="1:6" x14ac:dyDescent="0.25">
      <c r="A173">
        <f>'10'!H174+'20'!H174+'30'!H174+'40'!H174+'50'!H174</f>
        <v>-3.0806575653773427E-3</v>
      </c>
      <c r="B173">
        <f>'10'!I174+'20'!I174+'30'!I174+'40'!I174+'50'!I174</f>
        <v>-3.3004718120208448E-3</v>
      </c>
      <c r="C173">
        <f t="shared" si="4"/>
        <v>-46.907198527790605</v>
      </c>
      <c r="D173">
        <f>'10'!J174+'20'!J174+'30'!J174+'40'!J174+'50'!J174</f>
        <v>-3.1088353239983489E-3</v>
      </c>
      <c r="E173">
        <f>'10'!K174+'20'!K174+'30'!K174+'40'!K174+'50'!K174</f>
        <v>-3.3311556937110484E-3</v>
      </c>
      <c r="F173">
        <f t="shared" si="5"/>
        <v>-46.82742206770466</v>
      </c>
    </row>
    <row r="174" spans="1:6" x14ac:dyDescent="0.25">
      <c r="A174">
        <f>'10'!H175+'20'!H175+'30'!H175+'40'!H175+'50'!H175</f>
        <v>-2.7763194578769509E-3</v>
      </c>
      <c r="B174">
        <f>'10'!I175+'20'!I175+'30'!I175+'40'!I175+'50'!I175</f>
        <v>-2.8400270231346897E-3</v>
      </c>
      <c r="C174">
        <f t="shared" si="4"/>
        <v>-48.020663345035295</v>
      </c>
      <c r="D174">
        <f>'10'!J175+'20'!J175+'30'!J175+'40'!J175+'50'!J175</f>
        <v>-2.8156904526135899E-3</v>
      </c>
      <c r="E174">
        <f>'10'!K175+'20'!K175+'30'!K175+'40'!K175+'50'!K175</f>
        <v>-2.8887339352495741E-3</v>
      </c>
      <c r="F174">
        <f t="shared" si="5"/>
        <v>-47.885351384863469</v>
      </c>
    </row>
    <row r="175" spans="1:6" x14ac:dyDescent="0.25">
      <c r="A175">
        <f>'10'!H176+'20'!H176+'30'!H176+'40'!H176+'50'!H176</f>
        <v>-2.5286326050256241E-3</v>
      </c>
      <c r="B175">
        <f>'10'!I176+'20'!I176+'30'!I176+'40'!I176+'50'!I176</f>
        <v>-2.3843334808460424E-3</v>
      </c>
      <c r="C175">
        <f t="shared" si="4"/>
        <v>-49.179679760865589</v>
      </c>
      <c r="D175">
        <f>'10'!J176+'20'!J176+'30'!J176+'40'!J176+'50'!J176</f>
        <v>-2.5569180195284228E-3</v>
      </c>
      <c r="E175">
        <f>'10'!K176+'20'!K176+'30'!K176+'40'!K176+'50'!K176</f>
        <v>-2.431040249016146E-3</v>
      </c>
      <c r="F175">
        <f t="shared" si="5"/>
        <v>-49.049078708669292</v>
      </c>
    </row>
    <row r="176" spans="1:6" x14ac:dyDescent="0.25">
      <c r="A176">
        <f>'10'!H177+'20'!H177+'30'!H177+'40'!H177+'50'!H177</f>
        <v>-2.3187635965811497E-3</v>
      </c>
      <c r="B176">
        <f>'10'!I177+'20'!I177+'30'!I177+'40'!I177+'50'!I177</f>
        <v>-1.9462011120513496E-3</v>
      </c>
      <c r="C176">
        <f t="shared" si="4"/>
        <v>-50.378976984943847</v>
      </c>
      <c r="D176">
        <f>'10'!J177+'20'!J177+'30'!J177+'40'!J177+'50'!J177</f>
        <v>-2.3472072284837237E-3</v>
      </c>
      <c r="E176">
        <f>'10'!K177+'20'!K177+'30'!K177+'40'!K177+'50'!K177</f>
        <v>-1.9596979272531213E-3</v>
      </c>
      <c r="F176">
        <f t="shared" si="5"/>
        <v>-50.291977839464863</v>
      </c>
    </row>
    <row r="177" spans="1:6" x14ac:dyDescent="0.25">
      <c r="A177">
        <f>'10'!H178+'20'!H178+'30'!H178+'40'!H178+'50'!H178</f>
        <v>-2.1726269721947496E-3</v>
      </c>
      <c r="B177">
        <f>'10'!I178+'20'!I178+'30'!I178+'40'!I178+'50'!I178</f>
        <v>-1.4940424473497691E-3</v>
      </c>
      <c r="C177">
        <f t="shared" si="4"/>
        <v>-51.578608267986098</v>
      </c>
      <c r="D177">
        <f>'10'!J178+'20'!J178+'30'!J178+'40'!J178+'50'!J178</f>
        <v>-2.1817404041586672E-3</v>
      </c>
      <c r="E177">
        <f>'10'!K178+'20'!K178+'30'!K178+'40'!K178+'50'!K178</f>
        <v>-1.5477838417618771E-3</v>
      </c>
      <c r="F177">
        <f t="shared" si="5"/>
        <v>-51.453523658670328</v>
      </c>
    </row>
    <row r="178" spans="1:6" x14ac:dyDescent="0.25">
      <c r="A178">
        <f>'10'!H179+'20'!H179+'30'!H179+'40'!H179+'50'!H179</f>
        <v>-2.0354002447554444E-3</v>
      </c>
      <c r="B178">
        <f>'10'!I179+'20'!I179+'30'!I179+'40'!I179+'50'!I179</f>
        <v>-1.0791286438188176E-3</v>
      </c>
      <c r="C178">
        <f t="shared" si="4"/>
        <v>-52.751204067497348</v>
      </c>
      <c r="D178">
        <f>'10'!J179+'20'!J179+'30'!J179+'40'!J179+'50'!J179</f>
        <v>-2.0549195093034047E-3</v>
      </c>
      <c r="E178">
        <f>'10'!K179+'20'!K179+'30'!K179+'40'!K179+'50'!K179</f>
        <v>-1.1868838856474719E-3</v>
      </c>
      <c r="F178">
        <f t="shared" si="5"/>
        <v>-52.493845838209516</v>
      </c>
    </row>
    <row r="179" spans="1:6" x14ac:dyDescent="0.25">
      <c r="A179">
        <f>'10'!H180+'20'!H180+'30'!H180+'40'!H180+'50'!H180</f>
        <v>-1.9248790267053079E-3</v>
      </c>
      <c r="B179">
        <f>'10'!I180+'20'!I180+'30'!I180+'40'!I180+'50'!I180</f>
        <v>-7.324674302513867E-4</v>
      </c>
      <c r="C179">
        <f t="shared" si="4"/>
        <v>-53.724633472794451</v>
      </c>
      <c r="D179">
        <f>'10'!J180+'20'!J180+'30'!J180+'40'!J180+'50'!J180</f>
        <v>-1.9549024749367198E-3</v>
      </c>
      <c r="E179">
        <f>'10'!K180+'20'!K180+'30'!K180+'40'!K180+'50'!K180</f>
        <v>-7.7807298879716122E-4</v>
      </c>
      <c r="F179">
        <f t="shared" si="5"/>
        <v>-53.53886430143757</v>
      </c>
    </row>
    <row r="180" spans="1:6" x14ac:dyDescent="0.25">
      <c r="A180">
        <f>'10'!H181+'20'!H181+'30'!H181+'40'!H181+'50'!H181</f>
        <v>-1.8537199947051431E-3</v>
      </c>
      <c r="B180">
        <f>'10'!I181+'20'!I181+'30'!I181+'40'!I181+'50'!I181</f>
        <v>-3.2094043142875711E-4</v>
      </c>
      <c r="C180">
        <f t="shared" si="4"/>
        <v>-54.51085006955725</v>
      </c>
      <c r="D180">
        <f>'10'!J181+'20'!J181+'30'!J181+'40'!J181+'50'!J181</f>
        <v>-1.8755687021472184E-3</v>
      </c>
      <c r="E180">
        <f>'10'!K181+'20'!K181+'30'!K181+'40'!K181+'50'!K181</f>
        <v>-3.9213454072657434E-4</v>
      </c>
      <c r="F180">
        <f t="shared" si="5"/>
        <v>-54.351532199291441</v>
      </c>
    </row>
    <row r="181" spans="1:6" x14ac:dyDescent="0.25">
      <c r="A181">
        <f>'10'!H182+'20'!H182+'30'!H182+'40'!H182+'50'!H182</f>
        <v>-1.782172629169753E-3</v>
      </c>
      <c r="B181">
        <f>'10'!I182+'20'!I182+'30'!I182+'40'!I182+'50'!I182</f>
        <v>5.1687219710945097E-5</v>
      </c>
      <c r="C181">
        <f t="shared" si="4"/>
        <v>-54.977353134654088</v>
      </c>
      <c r="D181">
        <f>'10'!J182+'20'!J182+'30'!J182+'40'!J182+'50'!J182</f>
        <v>-1.8094374368217915E-3</v>
      </c>
      <c r="E181">
        <f>'10'!K182+'20'!K182+'30'!K182+'40'!K182+'50'!K182</f>
        <v>1.6249221943045837E-5</v>
      </c>
      <c r="F181">
        <f t="shared" si="5"/>
        <v>-54.848778346468656</v>
      </c>
    </row>
    <row r="182" spans="1:6" x14ac:dyDescent="0.25">
      <c r="A182">
        <f>'10'!H183+'20'!H183+'30'!H183+'40'!H183+'50'!H183</f>
        <v>-1.7166280807121806E-3</v>
      </c>
      <c r="B182">
        <f>'10'!I183+'20'!I183+'30'!I183+'40'!I183+'50'!I183</f>
        <v>4.6199172454759274E-4</v>
      </c>
      <c r="C182">
        <f t="shared" si="4"/>
        <v>-55.002787907296018</v>
      </c>
      <c r="D182">
        <f>'10'!J183+'20'!J183+'30'!J183+'40'!J183+'50'!J183</f>
        <v>-1.6809978094397501E-3</v>
      </c>
      <c r="E182">
        <f>'10'!K183+'20'!K183+'30'!K183+'40'!K183+'50'!K183</f>
        <v>3.6083905027633665E-4</v>
      </c>
      <c r="F182">
        <f t="shared" si="5"/>
        <v>-55.293016740167587</v>
      </c>
    </row>
    <row r="183" spans="1:6" x14ac:dyDescent="0.25">
      <c r="A183">
        <f>'10'!H184+'20'!H184+'30'!H184+'40'!H184+'50'!H184</f>
        <v>-1.5941754381211945E-3</v>
      </c>
      <c r="B183">
        <f>'10'!I184+'20'!I184+'30'!I184+'40'!I184+'50'!I184</f>
        <v>8.228022028838849E-4</v>
      </c>
      <c r="C183">
        <f t="shared" si="4"/>
        <v>-54.923601433674961</v>
      </c>
      <c r="D183">
        <f>'10'!J184+'20'!J184+'30'!J184+'40'!J184+'50'!J184</f>
        <v>-1.614895250911724E-3</v>
      </c>
      <c r="E183">
        <f>'10'!K184+'20'!K184+'30'!K184+'40'!K184+'50'!K184</f>
        <v>7.8057729353584663E-4</v>
      </c>
      <c r="F183">
        <f t="shared" si="5"/>
        <v>-54.925236162153858</v>
      </c>
    </row>
    <row r="184" spans="1:6" x14ac:dyDescent="0.25">
      <c r="A184">
        <f>'10'!H185+'20'!H185+'30'!H185+'40'!H185+'50'!H185</f>
        <v>-1.4814168868942912E-3</v>
      </c>
      <c r="B184">
        <f>'10'!I185+'20'!I185+'30'!I185+'40'!I185+'50'!I185</f>
        <v>1.1684722950380351E-3</v>
      </c>
      <c r="C184">
        <f t="shared" si="4"/>
        <v>-54.485593349392943</v>
      </c>
      <c r="D184">
        <f>'10'!J185+'20'!J185+'30'!J185+'40'!J185+'50'!J185</f>
        <v>-1.5527907719515774E-3</v>
      </c>
      <c r="E184">
        <f>'10'!K185+'20'!K185+'30'!K185+'40'!K185+'50'!K185</f>
        <v>1.1529597948785821E-3</v>
      </c>
      <c r="F184">
        <f t="shared" si="5"/>
        <v>-54.270731890025921</v>
      </c>
    </row>
    <row r="185" spans="1:6" x14ac:dyDescent="0.25">
      <c r="A185">
        <f>'10'!H186+'20'!H186+'30'!H186+'40'!H186+'50'!H186</f>
        <v>-1.3811634495020523E-3</v>
      </c>
      <c r="B185">
        <f>'10'!I186+'20'!I186+'30'!I186+'40'!I186+'50'!I186</f>
        <v>1.5319887919665164E-3</v>
      </c>
      <c r="C185">
        <f t="shared" si="4"/>
        <v>-53.711410465177551</v>
      </c>
      <c r="D185">
        <f>'10'!J186+'20'!J186+'30'!J186+'40'!J186+'50'!J186</f>
        <v>-1.4005735766696626E-3</v>
      </c>
      <c r="E185">
        <f>'10'!K186+'20'!K186+'30'!K186+'40'!K186+'50'!K186</f>
        <v>1.5020677247885655E-3</v>
      </c>
      <c r="F185">
        <f t="shared" si="5"/>
        <v>-53.749125972454699</v>
      </c>
    </row>
    <row r="186" spans="1:6" x14ac:dyDescent="0.25">
      <c r="A186">
        <f>'10'!H187+'20'!H187+'30'!H187+'40'!H187+'50'!H187</f>
        <v>-1.2279019200720459E-3</v>
      </c>
      <c r="B186">
        <f>'10'!I187+'20'!I187+'30'!I187+'40'!I187+'50'!I187</f>
        <v>1.8469044265778483E-3</v>
      </c>
      <c r="C186">
        <f t="shared" si="4"/>
        <v>-53.081409163152131</v>
      </c>
      <c r="D186">
        <f>'10'!J187+'20'!J187+'30'!J187+'40'!J187+'50'!J187</f>
        <v>-1.268061421829805E-3</v>
      </c>
      <c r="E186">
        <f>'10'!K187+'20'!K187+'30'!K187+'40'!K187+'50'!K187</f>
        <v>1.8415744615907371E-3</v>
      </c>
      <c r="F186">
        <f t="shared" si="5"/>
        <v>-53.01084175793364</v>
      </c>
    </row>
    <row r="187" spans="1:6" x14ac:dyDescent="0.25">
      <c r="A187">
        <f>'10'!H188+'20'!H188+'30'!H188+'40'!H188+'50'!H188</f>
        <v>-1.0775169418607271E-3</v>
      </c>
      <c r="B187">
        <f>'10'!I188+'20'!I188+'30'!I188+'40'!I188+'50'!I188</f>
        <v>2.1819293846827683E-3</v>
      </c>
      <c r="C187">
        <f t="shared" si="4"/>
        <v>-52.275419667687792</v>
      </c>
      <c r="D187">
        <f>'10'!J188+'20'!J188+'30'!J188+'40'!J188+'50'!J188</f>
        <v>-1.0659832855740509E-3</v>
      </c>
      <c r="E187">
        <f>'10'!K188+'20'!K188+'30'!K188+'40'!K188+'50'!K188</f>
        <v>2.1074871653610251E-3</v>
      </c>
      <c r="F187">
        <f t="shared" si="5"/>
        <v>-52.535353088204516</v>
      </c>
    </row>
    <row r="188" spans="1:6" x14ac:dyDescent="0.25">
      <c r="A188">
        <f>'10'!H189+'20'!H189+'30'!H189+'40'!H189+'50'!H189</f>
        <v>-8.8737337166378666E-4</v>
      </c>
      <c r="B188">
        <f>'10'!I189+'20'!I189+'30'!I189+'40'!I189+'50'!I189</f>
        <v>2.402963744342076E-3</v>
      </c>
      <c r="C188">
        <f t="shared" si="4"/>
        <v>-51.829858626840064</v>
      </c>
      <c r="D188">
        <f>'10'!J189+'20'!J189+'30'!J189+'40'!J189+'50'!J189</f>
        <v>-9.5386626571491865E-4</v>
      </c>
      <c r="E188">
        <f>'10'!K189+'20'!K189+'30'!K189+'40'!K189+'50'!K189</f>
        <v>2.3817294765126167E-3</v>
      </c>
      <c r="F188">
        <f t="shared" si="5"/>
        <v>-51.816093860915551</v>
      </c>
    </row>
    <row r="189" spans="1:6" x14ac:dyDescent="0.25">
      <c r="A189">
        <f>'10'!H190+'20'!H190+'30'!H190+'40'!H190+'50'!H190</f>
        <v>-7.4582053695842749E-4</v>
      </c>
      <c r="B189">
        <f>'10'!I190+'20'!I190+'30'!I190+'40'!I190+'50'!I190</f>
        <v>2.6356317944520253E-3</v>
      </c>
      <c r="C189">
        <f t="shared" si="4"/>
        <v>-51.247764433353211</v>
      </c>
      <c r="D189">
        <f>'10'!J190+'20'!J190+'30'!J190+'40'!J190+'50'!J190</f>
        <v>-7.6700455405516693E-4</v>
      </c>
      <c r="E189">
        <f>'10'!K190+'20'!K190+'30'!K190+'40'!K190+'50'!K190</f>
        <v>2.5828158603972869E-3</v>
      </c>
      <c r="F189">
        <f t="shared" si="5"/>
        <v>-51.391092186504366</v>
      </c>
    </row>
    <row r="190" spans="1:6" x14ac:dyDescent="0.25">
      <c r="A190">
        <f>'10'!H191+'20'!H191+'30'!H191+'40'!H191+'50'!H191</f>
        <v>-5.6016221736488966E-4</v>
      </c>
      <c r="B190">
        <f>'10'!I191+'20'!I191+'30'!I191+'40'!I191+'50'!I191</f>
        <v>2.7965746738783819E-3</v>
      </c>
      <c r="C190">
        <f t="shared" si="4"/>
        <v>-50.896631774421131</v>
      </c>
      <c r="D190">
        <f>'10'!J191+'20'!J191+'30'!J191+'40'!J191+'50'!J191</f>
        <v>-5.6380414225269682E-4</v>
      </c>
      <c r="E190">
        <f>'10'!K191+'20'!K191+'30'!K191+'40'!K191+'50'!K191</f>
        <v>2.7737711463487521E-3</v>
      </c>
      <c r="F190">
        <f t="shared" si="5"/>
        <v>-50.962763250880485</v>
      </c>
    </row>
    <row r="191" spans="1:6" x14ac:dyDescent="0.25">
      <c r="A191">
        <f>'10'!H192+'20'!H192+'30'!H192+'40'!H192+'50'!H192</f>
        <v>-4.2932247917547382E-4</v>
      </c>
      <c r="B191">
        <f>'10'!I192+'20'!I192+'30'!I192+'40'!I192+'50'!I192</f>
        <v>2.9610640849077872E-3</v>
      </c>
      <c r="C191">
        <f t="shared" si="4"/>
        <v>-50.480693357782364</v>
      </c>
      <c r="D191">
        <f>'10'!J192+'20'!J192+'30'!J192+'40'!J192+'50'!J192</f>
        <v>-4.1432583554210176E-4</v>
      </c>
      <c r="E191">
        <f>'10'!K192+'20'!K192+'30'!K192+'40'!K192+'50'!K192</f>
        <v>2.9175252805449725E-3</v>
      </c>
      <c r="F191">
        <f t="shared" si="5"/>
        <v>-50.612992067414282</v>
      </c>
    </row>
    <row r="192" spans="1:6" x14ac:dyDescent="0.25">
      <c r="A192">
        <f>'10'!H193+'20'!H193+'30'!H193+'40'!H193+'50'!H193</f>
        <v>-2.521825413756677E-4</v>
      </c>
      <c r="B192">
        <f>'10'!I193+'20'!I193+'30'!I193+'40'!I193+'50'!I193</f>
        <v>3.0502236897781204E-3</v>
      </c>
      <c r="C192">
        <f t="shared" si="4"/>
        <v>-50.283781252717368</v>
      </c>
      <c r="D192">
        <f>'10'!J193+'20'!J193+'30'!J193+'40'!J193+'50'!J193</f>
        <v>-2.7388375493916537E-4</v>
      </c>
      <c r="E192">
        <f>'10'!K193+'20'!K193+'30'!K193+'40'!K193+'50'!K193</f>
        <v>2.9991107983929448E-3</v>
      </c>
      <c r="F192">
        <f t="shared" si="5"/>
        <v>-50.424081365451443</v>
      </c>
    </row>
    <row r="193" spans="1:6" x14ac:dyDescent="0.25">
      <c r="A193">
        <f>'10'!H194+'20'!H194+'30'!H194+'40'!H194+'50'!H194</f>
        <v>-1.158926662864334E-4</v>
      </c>
      <c r="B193">
        <f>'10'!I194+'20'!I194+'30'!I194+'40'!I194+'50'!I194</f>
        <v>3.1004879385744528E-3</v>
      </c>
      <c r="C193">
        <f t="shared" si="4"/>
        <v>-50.165335442817479</v>
      </c>
      <c r="D193">
        <f>'10'!J194+'20'!J194+'30'!J194+'40'!J194+'50'!J194</f>
        <v>-1.3691412863603772E-4</v>
      </c>
      <c r="E193">
        <f>'10'!K194+'20'!K194+'30'!K194+'40'!K194+'50'!K194</f>
        <v>3.0695513260099788E-3</v>
      </c>
      <c r="F193">
        <f t="shared" si="5"/>
        <v>-50.249870246992742</v>
      </c>
    </row>
    <row r="194" spans="1:6" x14ac:dyDescent="0.25">
      <c r="A194">
        <f>'10'!H195+'20'!H195+'30'!H195+'40'!H195+'50'!H195</f>
        <v>2.1138138822735181E-5</v>
      </c>
      <c r="B194">
        <f>'10'!I195+'20'!I195+'30'!I195+'40'!I195+'50'!I195</f>
        <v>3.1407196687504545E-3</v>
      </c>
      <c r="C194">
        <f t="shared" si="4"/>
        <v>-50.059219793478817</v>
      </c>
      <c r="D194">
        <f>'10'!J195+'20'!J195+'30'!J195+'40'!J195+'50'!J195</f>
        <v>8.2633150102554009E-6</v>
      </c>
      <c r="E194">
        <f>'10'!K195+'20'!K195+'30'!K195+'40'!K195+'50'!K195</f>
        <v>3.1364651208805909E-3</v>
      </c>
      <c r="F194">
        <f t="shared" si="5"/>
        <v>-50.071160608927592</v>
      </c>
    </row>
    <row r="195" spans="1:6" x14ac:dyDescent="0.25">
      <c r="A195">
        <f>'10'!H196+'20'!H196+'30'!H196+'40'!H196+'50'!H196</f>
        <v>2.3005278039424175E-4</v>
      </c>
      <c r="B195">
        <f>'10'!I196+'20'!I196+'30'!I196+'40'!I196+'50'!I196</f>
        <v>3.2190974822227441E-3</v>
      </c>
      <c r="C195">
        <f t="shared" ref="C195:C258" si="6">20*LOG10(SQRT((A195*A195)+(B195*B195)))</f>
        <v>-49.823193396134954</v>
      </c>
      <c r="D195">
        <f>'10'!J196+'20'!J196+'30'!J196+'40'!J196+'50'!J196</f>
        <v>2.14072800421346E-4</v>
      </c>
      <c r="E195">
        <f>'10'!K196+'20'!K196+'30'!K196+'40'!K196+'50'!K196</f>
        <v>3.1760760293036787E-3</v>
      </c>
      <c r="F195">
        <f t="shared" ref="F195:F258" si="7">20*LOG10(SQRT((D195*D195)+(E195*E195)))</f>
        <v>-49.942496951080145</v>
      </c>
    </row>
    <row r="196" spans="1:6" x14ac:dyDescent="0.25">
      <c r="A196">
        <f>'10'!H197+'20'!H197+'30'!H197+'40'!H197+'50'!H197</f>
        <v>3.599740741247815E-4</v>
      </c>
      <c r="B196">
        <f>'10'!I197+'20'!I197+'30'!I197+'40'!I197+'50'!I197</f>
        <v>3.2648014276459181E-3</v>
      </c>
      <c r="C196">
        <f t="shared" si="6"/>
        <v>-49.670385437790685</v>
      </c>
      <c r="D196">
        <f>'10'!J197+'20'!J197+'30'!J197+'40'!J197+'50'!J197</f>
        <v>3.4638199955410809E-4</v>
      </c>
      <c r="E196">
        <f>'10'!K197+'20'!K197+'30'!K197+'40'!K197+'50'!K197</f>
        <v>3.2723858754982078E-3</v>
      </c>
      <c r="F196">
        <f t="shared" si="7"/>
        <v>-49.654321079068055</v>
      </c>
    </row>
    <row r="197" spans="1:6" x14ac:dyDescent="0.25">
      <c r="A197">
        <f>'10'!H198+'20'!H198+'30'!H198+'40'!H198+'50'!H198</f>
        <v>4.3109610683322061E-4</v>
      </c>
      <c r="B197">
        <f>'10'!I198+'20'!I198+'30'!I198+'40'!I198+'50'!I198</f>
        <v>3.3197218611738179E-3</v>
      </c>
      <c r="C197">
        <f t="shared" si="6"/>
        <v>-49.505339927505744</v>
      </c>
      <c r="D197">
        <f>'10'!J198+'20'!J198+'30'!J198+'40'!J198+'50'!J198</f>
        <v>3.9430007793138963E-4</v>
      </c>
      <c r="E197">
        <f>'10'!K198+'20'!K198+'30'!K198+'40'!K198+'50'!K198</f>
        <v>3.3914825551096647E-3</v>
      </c>
      <c r="F197">
        <f t="shared" si="7"/>
        <v>-49.333898642064398</v>
      </c>
    </row>
    <row r="198" spans="1:6" x14ac:dyDescent="0.25">
      <c r="A198">
        <f>'10'!H199+'20'!H199+'30'!H199+'40'!H199+'50'!H199</f>
        <v>5.0715778597524588E-4</v>
      </c>
      <c r="B198">
        <f>'10'!I199+'20'!I199+'30'!I199+'40'!I199+'50'!I199</f>
        <v>3.3800303643396912E-3</v>
      </c>
      <c r="C198">
        <f t="shared" si="6"/>
        <v>-49.324897024098675</v>
      </c>
      <c r="D198">
        <f>'10'!J199+'20'!J199+'30'!J199+'40'!J199+'50'!J199</f>
        <v>5.4542216596143887E-4</v>
      </c>
      <c r="E198">
        <f>'10'!K199+'20'!K199+'30'!K199+'40'!K199+'50'!K199</f>
        <v>3.4104009753082682E-3</v>
      </c>
      <c r="F198">
        <f t="shared" si="7"/>
        <v>-49.234207131024817</v>
      </c>
    </row>
    <row r="199" spans="1:6" x14ac:dyDescent="0.25">
      <c r="A199">
        <f>'10'!H200+'20'!H200+'30'!H200+'40'!H200+'50'!H200</f>
        <v>6.1423163272617963E-4</v>
      </c>
      <c r="B199">
        <f>'10'!I200+'20'!I200+'30'!I200+'40'!I200+'50'!I200</f>
        <v>3.5448388468459773E-3</v>
      </c>
      <c r="C199">
        <f t="shared" si="6"/>
        <v>-48.879595812149354</v>
      </c>
      <c r="D199">
        <f>'10'!J200+'20'!J200+'30'!J200+'40'!J200+'50'!J200</f>
        <v>6.5976742797617741E-4</v>
      </c>
      <c r="E199">
        <f>'10'!K200+'20'!K200+'30'!K200+'40'!K200+'50'!K200</f>
        <v>3.5333092195143252E-3</v>
      </c>
      <c r="F199">
        <f t="shared" si="7"/>
        <v>-48.887520381483007</v>
      </c>
    </row>
    <row r="200" spans="1:6" x14ac:dyDescent="0.25">
      <c r="A200">
        <f>'10'!H201+'20'!H201+'30'!H201+'40'!H201+'50'!H201</f>
        <v>7.4686616876555524E-4</v>
      </c>
      <c r="B200">
        <f>'10'!I201+'20'!I201+'30'!I201+'40'!I201+'50'!I201</f>
        <v>3.4794527609627746E-3</v>
      </c>
      <c r="C200">
        <f t="shared" si="6"/>
        <v>-48.974153606855033</v>
      </c>
      <c r="D200">
        <f>'10'!J201+'20'!J201+'30'!J201+'40'!J201+'50'!J201</f>
        <v>7.9451937611819891E-4</v>
      </c>
      <c r="E200">
        <f>'10'!K201+'20'!K201+'30'!K201+'40'!K201+'50'!K201</f>
        <v>3.5309194833204917E-3</v>
      </c>
      <c r="F200">
        <f t="shared" si="7"/>
        <v>-48.82773348241998</v>
      </c>
    </row>
    <row r="201" spans="1:6" x14ac:dyDescent="0.25">
      <c r="A201">
        <f>'10'!H202+'20'!H202+'30'!H202+'40'!H202+'50'!H202</f>
        <v>9.3745108158333271E-4</v>
      </c>
      <c r="B201">
        <f>'10'!I202+'20'!I202+'30'!I202+'40'!I202+'50'!I202</f>
        <v>3.5698750623231221E-3</v>
      </c>
      <c r="C201">
        <f t="shared" si="6"/>
        <v>-48.657329023164309</v>
      </c>
      <c r="D201">
        <f>'10'!J202+'20'!J202+'30'!J202+'40'!J202+'50'!J202</f>
        <v>9.5547862163260742E-4</v>
      </c>
      <c r="E201">
        <f>'10'!K202+'20'!K202+'30'!K202+'40'!K202+'50'!K202</f>
        <v>3.5675386795669421E-3</v>
      </c>
      <c r="F201">
        <f t="shared" si="7"/>
        <v>-48.651769812367</v>
      </c>
    </row>
    <row r="202" spans="1:6" x14ac:dyDescent="0.25">
      <c r="A202">
        <f>'10'!H203+'20'!H203+'30'!H203+'40'!H203+'50'!H203</f>
        <v>1.19905090242638E-3</v>
      </c>
      <c r="B202">
        <f>'10'!I203+'20'!I203+'30'!I203+'40'!I203+'50'!I203</f>
        <v>3.6241544843152221E-3</v>
      </c>
      <c r="C202">
        <f t="shared" si="6"/>
        <v>-48.364743167199407</v>
      </c>
      <c r="D202">
        <f>'10'!J203+'20'!J203+'30'!J203+'40'!J203+'50'!J203</f>
        <v>1.1945673821552427E-3</v>
      </c>
      <c r="E202">
        <f>'10'!K203+'20'!K203+'30'!K203+'40'!K203+'50'!K203</f>
        <v>3.6019016104600313E-3</v>
      </c>
      <c r="F202">
        <f t="shared" si="7"/>
        <v>-48.416168057628759</v>
      </c>
    </row>
    <row r="203" spans="1:6" x14ac:dyDescent="0.25">
      <c r="A203">
        <f>'10'!H204+'20'!H204+'30'!H204+'40'!H204+'50'!H204</f>
        <v>1.5100364258057572E-3</v>
      </c>
      <c r="B203">
        <f>'10'!I204+'20'!I204+'30'!I204+'40'!I204+'50'!I204</f>
        <v>3.5885659122679809E-3</v>
      </c>
      <c r="C203">
        <f t="shared" si="6"/>
        <v>-48.193576585077018</v>
      </c>
      <c r="D203">
        <f>'10'!J204+'20'!J204+'30'!J204+'40'!J204+'50'!J204</f>
        <v>1.5100596889764874E-3</v>
      </c>
      <c r="E203">
        <f>'10'!K204+'20'!K204+'30'!K204+'40'!K204+'50'!K204</f>
        <v>3.6146738742951446E-3</v>
      </c>
      <c r="F203">
        <f t="shared" si="7"/>
        <v>-48.1400063239509</v>
      </c>
    </row>
    <row r="204" spans="1:6" x14ac:dyDescent="0.25">
      <c r="A204">
        <f>'10'!H205+'20'!H205+'30'!H205+'40'!H205+'50'!H205</f>
        <v>1.8108541295477891E-3</v>
      </c>
      <c r="B204">
        <f>'10'!I205+'20'!I205+'30'!I205+'40'!I205+'50'!I205</f>
        <v>3.5594539330445871E-3</v>
      </c>
      <c r="C204">
        <f t="shared" si="6"/>
        <v>-47.972691293769017</v>
      </c>
      <c r="D204">
        <f>'10'!J205+'20'!J205+'30'!J205+'40'!J205+'50'!J205</f>
        <v>1.8621178351798278E-3</v>
      </c>
      <c r="E204">
        <f>'10'!K205+'20'!K205+'30'!K205+'40'!K205+'50'!K205</f>
        <v>3.5655177184587697E-3</v>
      </c>
      <c r="F204">
        <f t="shared" si="7"/>
        <v>-47.910107615066323</v>
      </c>
    </row>
    <row r="205" spans="1:6" x14ac:dyDescent="0.25">
      <c r="A205">
        <f>'10'!H206+'20'!H206+'30'!H206+'40'!H206+'50'!H206</f>
        <v>2.1497024911495749E-3</v>
      </c>
      <c r="B205">
        <f>'10'!I206+'20'!I206+'30'!I206+'40'!I206+'50'!I206</f>
        <v>3.4415483314344142E-3</v>
      </c>
      <c r="C205">
        <f t="shared" si="6"/>
        <v>-47.834257171998061</v>
      </c>
      <c r="D205">
        <f>'10'!J206+'20'!J206+'30'!J206+'40'!J206+'50'!J206</f>
        <v>2.178319197320245E-3</v>
      </c>
      <c r="E205">
        <f>'10'!K206+'20'!K206+'30'!K206+'40'!K206+'50'!K206</f>
        <v>3.429534744990497E-3</v>
      </c>
      <c r="F205">
        <f t="shared" si="7"/>
        <v>-47.823375555256497</v>
      </c>
    </row>
    <row r="206" spans="1:6" x14ac:dyDescent="0.25">
      <c r="A206">
        <f>'10'!H207+'20'!H207+'30'!H207+'40'!H207+'50'!H207</f>
        <v>2.4574665543250895E-3</v>
      </c>
      <c r="B206">
        <f>'10'!I207+'20'!I207+'30'!I207+'40'!I207+'50'!I207</f>
        <v>3.2532705082254885E-3</v>
      </c>
      <c r="C206">
        <f t="shared" si="6"/>
        <v>-47.792929238700658</v>
      </c>
      <c r="D206">
        <f>'10'!J207+'20'!J207+'30'!J207+'40'!J207+'50'!J207</f>
        <v>2.4692931189152223E-3</v>
      </c>
      <c r="E206">
        <f>'10'!K207+'20'!K207+'30'!K207+'40'!K207+'50'!K207</f>
        <v>3.2460948070542166E-3</v>
      </c>
      <c r="F206">
        <f t="shared" si="7"/>
        <v>-47.78989204215118</v>
      </c>
    </row>
    <row r="207" spans="1:6" x14ac:dyDescent="0.25">
      <c r="A207">
        <f>'10'!H208+'20'!H208+'30'!H208+'40'!H208+'50'!H208</f>
        <v>2.744327883155733E-3</v>
      </c>
      <c r="B207">
        <f>'10'!I208+'20'!I208+'30'!I208+'40'!I208+'50'!I208</f>
        <v>2.9974782570344623E-3</v>
      </c>
      <c r="C207">
        <f t="shared" si="6"/>
        <v>-47.820895661572493</v>
      </c>
      <c r="D207">
        <f>'10'!J208+'20'!J208+'30'!J208+'40'!J208+'50'!J208</f>
        <v>2.751463465713702E-3</v>
      </c>
      <c r="E207">
        <f>'10'!K208+'20'!K208+'30'!K208+'40'!K208+'50'!K208</f>
        <v>2.9794101998421923E-3</v>
      </c>
      <c r="F207">
        <f t="shared" si="7"/>
        <v>-47.83901785814588</v>
      </c>
    </row>
    <row r="208" spans="1:6" x14ac:dyDescent="0.25">
      <c r="A208">
        <f>'10'!H209+'20'!H209+'30'!H209+'40'!H209+'50'!H209</f>
        <v>3.0381287614051444E-3</v>
      </c>
      <c r="B208">
        <f>'10'!I209+'20'!I209+'30'!I209+'40'!I209+'50'!I209</f>
        <v>2.7086139327763019E-3</v>
      </c>
      <c r="C208">
        <f t="shared" si="6"/>
        <v>-47.807609562777188</v>
      </c>
      <c r="D208">
        <f>'10'!J209+'20'!J209+'30'!J209+'40'!J209+'50'!J209</f>
        <v>3.0465497024835583E-3</v>
      </c>
      <c r="E208">
        <f>'10'!K209+'20'!K209+'30'!K209+'40'!K209+'50'!K209</f>
        <v>2.6508658291956189E-3</v>
      </c>
      <c r="F208">
        <f t="shared" si="7"/>
        <v>-47.875845244788373</v>
      </c>
    </row>
    <row r="209" spans="1:6" x14ac:dyDescent="0.25">
      <c r="A209">
        <f>'10'!H210+'20'!H210+'30'!H210+'40'!H210+'50'!H210</f>
        <v>3.250211731360933E-3</v>
      </c>
      <c r="B209">
        <f>'10'!I210+'20'!I210+'30'!I210+'40'!I210+'50'!I210</f>
        <v>2.358527683776185E-3</v>
      </c>
      <c r="C209">
        <f t="shared" si="6"/>
        <v>-47.924590944978512</v>
      </c>
      <c r="D209">
        <f>'10'!J210+'20'!J210+'30'!J210+'40'!J210+'50'!J210</f>
        <v>3.2402557710891179E-3</v>
      </c>
      <c r="E209">
        <f>'10'!K210+'20'!K210+'30'!K210+'40'!K210+'50'!K210</f>
        <v>2.3260931007550232E-3</v>
      </c>
      <c r="F209">
        <f t="shared" si="7"/>
        <v>-47.98330732742486</v>
      </c>
    </row>
    <row r="210" spans="1:6" x14ac:dyDescent="0.25">
      <c r="A210">
        <f>'10'!H211+'20'!H211+'30'!H211+'40'!H211+'50'!H211</f>
        <v>3.4199820942545874E-3</v>
      </c>
      <c r="B210">
        <f>'10'!I211+'20'!I211+'30'!I211+'40'!I211+'50'!I211</f>
        <v>1.981566780789343E-3</v>
      </c>
      <c r="C210">
        <f t="shared" si="6"/>
        <v>-48.062387798605251</v>
      </c>
      <c r="D210">
        <f>'10'!J211+'20'!J211+'30'!J211+'40'!J211+'50'!J211</f>
        <v>3.3200493537795116E-3</v>
      </c>
      <c r="E210">
        <f>'10'!K211+'20'!K211+'30'!K211+'40'!K211+'50'!K211</f>
        <v>1.955643155158367E-3</v>
      </c>
      <c r="F210">
        <f t="shared" si="7"/>
        <v>-48.283534562247695</v>
      </c>
    </row>
    <row r="211" spans="1:6" x14ac:dyDescent="0.25">
      <c r="A211">
        <f>'10'!H212+'20'!H212+'30'!H212+'40'!H212+'50'!H212</f>
        <v>3.4284733049927459E-3</v>
      </c>
      <c r="B211">
        <f>'10'!I212+'20'!I212+'30'!I212+'40'!I212+'50'!I212</f>
        <v>1.6111309934938155E-3</v>
      </c>
      <c r="C211">
        <f t="shared" si="6"/>
        <v>-48.431428849686938</v>
      </c>
      <c r="D211">
        <f>'10'!J212+'20'!J212+'30'!J212+'40'!J212+'50'!J212</f>
        <v>3.3037816721692287E-3</v>
      </c>
      <c r="E211">
        <f>'10'!K212+'20'!K212+'30'!K212+'40'!K212+'50'!K212</f>
        <v>1.6086644494383026E-3</v>
      </c>
      <c r="F211">
        <f t="shared" si="7"/>
        <v>-48.695769803489</v>
      </c>
    </row>
    <row r="212" spans="1:6" x14ac:dyDescent="0.25">
      <c r="A212">
        <f>'10'!H213+'20'!H213+'30'!H213+'40'!H213+'50'!H213</f>
        <v>3.4791409674731987E-3</v>
      </c>
      <c r="B212">
        <f>'10'!I213+'20'!I213+'30'!I213+'40'!I213+'50'!I213</f>
        <v>1.2289576314215966E-3</v>
      </c>
      <c r="C212">
        <f t="shared" si="6"/>
        <v>-48.659900504355747</v>
      </c>
      <c r="D212">
        <f>'10'!J213+'20'!J213+'30'!J213+'40'!J213+'50'!J213</f>
        <v>3.2174309219422958E-3</v>
      </c>
      <c r="E212">
        <f>'10'!K213+'20'!K213+'30'!K213+'40'!K213+'50'!K213</f>
        <v>1.2957937485417513E-3</v>
      </c>
      <c r="F212">
        <f t="shared" si="7"/>
        <v>-49.197003244327433</v>
      </c>
    </row>
    <row r="213" spans="1:6" x14ac:dyDescent="0.25">
      <c r="A213">
        <f>'10'!H214+'20'!H214+'30'!H214+'40'!H214+'50'!H214</f>
        <v>3.4149583616067906E-3</v>
      </c>
      <c r="B213">
        <f>'10'!I214+'20'!I214+'30'!I214+'40'!I214+'50'!I214</f>
        <v>9.1373673100659343E-4</v>
      </c>
      <c r="C213">
        <f t="shared" si="6"/>
        <v>-49.031992544587126</v>
      </c>
      <c r="D213">
        <f>'10'!J214+'20'!J214+'30'!J214+'40'!J214+'50'!J214</f>
        <v>3.2119128798674961E-3</v>
      </c>
      <c r="E213">
        <f>'10'!K214+'20'!K214+'30'!K214+'40'!K214+'50'!K214</f>
        <v>9.7580993151774392E-4</v>
      </c>
      <c r="F213">
        <f t="shared" si="7"/>
        <v>-49.481304466011963</v>
      </c>
    </row>
    <row r="214" spans="1:6" x14ac:dyDescent="0.25">
      <c r="A214">
        <f>'10'!H215+'20'!H215+'30'!H215+'40'!H215+'50'!H215</f>
        <v>3.3211709580444723E-3</v>
      </c>
      <c r="B214">
        <f>'10'!I215+'20'!I215+'30'!I215+'40'!I215+'50'!I215</f>
        <v>6.2371003978573447E-4</v>
      </c>
      <c r="C214">
        <f t="shared" si="6"/>
        <v>-49.423646725240495</v>
      </c>
      <c r="D214">
        <f>'10'!J215+'20'!J215+'30'!J215+'40'!J215+'50'!J215</f>
        <v>3.1571282085232242E-3</v>
      </c>
      <c r="E214">
        <f>'10'!K215+'20'!K215+'30'!K215+'40'!K215+'50'!K215</f>
        <v>7.0090588011576297E-4</v>
      </c>
      <c r="F214">
        <f t="shared" si="7"/>
        <v>-49.805211490767164</v>
      </c>
    </row>
    <row r="215" spans="1:6" x14ac:dyDescent="0.25">
      <c r="A215">
        <f>'10'!H216+'20'!H216+'30'!H216+'40'!H216+'50'!H216</f>
        <v>3.1927039114432064E-3</v>
      </c>
      <c r="B215">
        <f>'10'!I216+'20'!I216+'30'!I216+'40'!I216+'50'!I216</f>
        <v>3.9762619285256214E-4</v>
      </c>
      <c r="C215">
        <f t="shared" si="6"/>
        <v>-49.849981880238857</v>
      </c>
      <c r="D215">
        <f>'10'!J216+'20'!J216+'30'!J216+'40'!J216+'50'!J216</f>
        <v>3.0751887674116273E-3</v>
      </c>
      <c r="E215">
        <f>'10'!K216+'20'!K216+'30'!K216+'40'!K216+'50'!K216</f>
        <v>5.049284705850183E-4</v>
      </c>
      <c r="F215">
        <f t="shared" si="7"/>
        <v>-50.127030103596361</v>
      </c>
    </row>
    <row r="216" spans="1:6" x14ac:dyDescent="0.25">
      <c r="A216">
        <f>'10'!H217+'20'!H217+'30'!H217+'40'!H217+'50'!H217</f>
        <v>3.1003505746920539E-3</v>
      </c>
      <c r="B216">
        <f>'10'!I217+'20'!I217+'30'!I217+'40'!I217+'50'!I217</f>
        <v>2.259478917775034E-4</v>
      </c>
      <c r="C216">
        <f t="shared" si="6"/>
        <v>-50.148778571182575</v>
      </c>
      <c r="D216">
        <f>'10'!J217+'20'!J217+'30'!J217+'40'!J217+'50'!J217</f>
        <v>3.0245973874679457E-3</v>
      </c>
      <c r="E216">
        <f>'10'!K217+'20'!K217+'30'!K217+'40'!K217+'50'!K217</f>
        <v>3.0838428570859836E-4</v>
      </c>
      <c r="F216">
        <f t="shared" si="7"/>
        <v>-50.341734106244182</v>
      </c>
    </row>
    <row r="217" spans="1:6" x14ac:dyDescent="0.25">
      <c r="A217">
        <f>'10'!H218+'20'!H218+'30'!H218+'40'!H218+'50'!H218</f>
        <v>3.0205614043909185E-3</v>
      </c>
      <c r="B217">
        <f>'10'!I218+'20'!I218+'30'!I218+'40'!I218+'50'!I218</f>
        <v>8.5670577431053207E-5</v>
      </c>
      <c r="C217">
        <f t="shared" si="6"/>
        <v>-50.394754434170423</v>
      </c>
      <c r="D217">
        <f>'10'!J218+'20'!J218+'30'!J218+'40'!J218+'50'!J218</f>
        <v>2.9782988531562205E-3</v>
      </c>
      <c r="E217">
        <f>'10'!K218+'20'!K218+'30'!K218+'40'!K218+'50'!K218</f>
        <v>1.232695414814136E-4</v>
      </c>
      <c r="F217">
        <f t="shared" si="7"/>
        <v>-50.513201113053313</v>
      </c>
    </row>
    <row r="218" spans="1:6" x14ac:dyDescent="0.25">
      <c r="A218">
        <f>'10'!H219+'20'!H219+'30'!H219+'40'!H219+'50'!H219</f>
        <v>3.0161848825284686E-3</v>
      </c>
      <c r="B218">
        <f>'10'!I219+'20'!I219+'30'!I219+'40'!I219+'50'!I219</f>
        <v>-9.0391561143788007E-5</v>
      </c>
      <c r="C218">
        <f t="shared" si="6"/>
        <v>-50.406942038002931</v>
      </c>
      <c r="D218">
        <f>'10'!J219+'20'!J219+'30'!J219+'40'!J219+'50'!J219</f>
        <v>2.9624389806535852E-3</v>
      </c>
      <c r="E218">
        <f>'10'!K219+'20'!K219+'30'!K219+'40'!K219+'50'!K219</f>
        <v>-5.0502105175863257E-5</v>
      </c>
      <c r="F218">
        <f t="shared" si="7"/>
        <v>-50.565749779221214</v>
      </c>
    </row>
    <row r="219" spans="1:6" x14ac:dyDescent="0.25">
      <c r="A219">
        <f>'10'!H220+'20'!H220+'30'!H220+'40'!H220+'50'!H220</f>
        <v>3.0463608360642041E-3</v>
      </c>
      <c r="B219">
        <f>'10'!I220+'20'!I220+'30'!I220+'40'!I220+'50'!I220</f>
        <v>-2.8482825631933988E-4</v>
      </c>
      <c r="C219">
        <f t="shared" si="6"/>
        <v>-50.286572732469239</v>
      </c>
      <c r="D219">
        <f>'10'!J220+'20'!J220+'30'!J220+'40'!J220+'50'!J220</f>
        <v>3.0019822631237119E-3</v>
      </c>
      <c r="E219">
        <f>'10'!K220+'20'!K220+'30'!K220+'40'!K220+'50'!K220</f>
        <v>-2.3485075950911412E-4</v>
      </c>
      <c r="F219">
        <f t="shared" si="7"/>
        <v>-50.425338750088031</v>
      </c>
    </row>
    <row r="220" spans="1:6" x14ac:dyDescent="0.25">
      <c r="A220">
        <f>'10'!H221+'20'!H221+'30'!H221+'40'!H221+'50'!H221</f>
        <v>3.0857601152684544E-3</v>
      </c>
      <c r="B220">
        <f>'10'!I221+'20'!I221+'30'!I221+'40'!I221+'50'!I221</f>
        <v>-5.4376294408778184E-4</v>
      </c>
      <c r="C220">
        <f t="shared" si="6"/>
        <v>-50.079949482618211</v>
      </c>
      <c r="D220">
        <f>'10'!J221+'20'!J221+'30'!J221+'40'!J221+'50'!J221</f>
        <v>3.0483694298603123E-3</v>
      </c>
      <c r="E220">
        <f>'10'!K221+'20'!K221+'30'!K221+'40'!K221+'50'!K221</f>
        <v>-4.8035748498113104E-4</v>
      </c>
      <c r="F220">
        <f t="shared" si="7"/>
        <v>-50.212125575086084</v>
      </c>
    </row>
    <row r="221" spans="1:6" x14ac:dyDescent="0.25">
      <c r="A221">
        <f>'10'!H222+'20'!H222+'30'!H222+'40'!H222+'50'!H222</f>
        <v>3.0979703302939409E-3</v>
      </c>
      <c r="B221">
        <f>'10'!I222+'20'!I222+'30'!I222+'40'!I222+'50'!I222</f>
        <v>-8.3492531442471883E-4</v>
      </c>
      <c r="C221">
        <f t="shared" si="6"/>
        <v>-49.873938794118551</v>
      </c>
      <c r="D221">
        <f>'10'!J222+'20'!J222+'30'!J222+'40'!J222+'50'!J222</f>
        <v>3.0881815434995324E-3</v>
      </c>
      <c r="E221">
        <f>'10'!K222+'20'!K222+'30'!K222+'40'!K222+'50'!K222</f>
        <v>-7.8821827856613103E-4</v>
      </c>
      <c r="F221">
        <f t="shared" si="7"/>
        <v>-49.931852373666494</v>
      </c>
    </row>
    <row r="222" spans="1:6" x14ac:dyDescent="0.25">
      <c r="A222">
        <f>'10'!H223+'20'!H223+'30'!H223+'40'!H223+'50'!H223</f>
        <v>3.1348217651021265E-3</v>
      </c>
      <c r="B222">
        <f>'10'!I223+'20'!I223+'30'!I223+'40'!I223+'50'!I223</f>
        <v>-1.2419207283399158E-3</v>
      </c>
      <c r="C222">
        <f t="shared" si="6"/>
        <v>-49.442596044422949</v>
      </c>
      <c r="D222">
        <f>'10'!J223+'20'!J223+'30'!J223+'40'!J223+'50'!J223</f>
        <v>3.0847484369897326E-3</v>
      </c>
      <c r="E222">
        <f>'10'!K223+'20'!K223+'30'!K223+'40'!K223+'50'!K223</f>
        <v>-1.1925541174615485E-3</v>
      </c>
      <c r="F222">
        <f t="shared" si="7"/>
        <v>-49.610677094914593</v>
      </c>
    </row>
    <row r="223" spans="1:6" x14ac:dyDescent="0.25">
      <c r="A223">
        <f>'10'!H224+'20'!H224+'30'!H224+'40'!H224+'50'!H224</f>
        <v>3.013383115481473E-3</v>
      </c>
      <c r="B223">
        <f>'10'!I224+'20'!I224+'30'!I224+'40'!I224+'50'!I224</f>
        <v>-1.7469834522775723E-3</v>
      </c>
      <c r="C223">
        <f t="shared" si="6"/>
        <v>-49.160522421346151</v>
      </c>
      <c r="D223">
        <f>'10'!J224+'20'!J224+'30'!J224+'40'!J224+'50'!J224</f>
        <v>3.0489725080465198E-3</v>
      </c>
      <c r="E223">
        <f>'10'!K224+'20'!K224+'30'!K224+'40'!K224+'50'!K224</f>
        <v>-1.6747537549022867E-3</v>
      </c>
      <c r="F223">
        <f t="shared" si="7"/>
        <v>-49.17177536977745</v>
      </c>
    </row>
    <row r="224" spans="1:6" x14ac:dyDescent="0.25">
      <c r="A224">
        <f>'10'!H225+'20'!H225+'30'!H225+'40'!H225+'50'!H225</f>
        <v>2.8703298653507655E-3</v>
      </c>
      <c r="B224">
        <f>'10'!I225+'20'!I225+'30'!I225+'40'!I225+'50'!I225</f>
        <v>-2.2835090568922673E-3</v>
      </c>
      <c r="C224">
        <f t="shared" si="6"/>
        <v>-48.711741706054063</v>
      </c>
      <c r="D224">
        <f>'10'!J225+'20'!J225+'30'!J225+'40'!J225+'50'!J225</f>
        <v>2.877452577492755E-3</v>
      </c>
      <c r="E224">
        <f>'10'!K225+'20'!K225+'30'!K225+'40'!K225+'50'!K225</f>
        <v>-2.2222641463951471E-3</v>
      </c>
      <c r="F224">
        <f t="shared" si="7"/>
        <v>-48.788279680197689</v>
      </c>
    </row>
    <row r="225" spans="1:6" x14ac:dyDescent="0.25">
      <c r="A225">
        <f>'10'!H226+'20'!H226+'30'!H226+'40'!H226+'50'!H226</f>
        <v>2.5704922265573082E-3</v>
      </c>
      <c r="B225">
        <f>'10'!I226+'20'!I226+'30'!I226+'40'!I226+'50'!I226</f>
        <v>-2.8298268065494272E-3</v>
      </c>
      <c r="C225">
        <f t="shared" si="6"/>
        <v>-48.351907787036332</v>
      </c>
      <c r="D225">
        <f>'10'!J226+'20'!J226+'30'!J226+'40'!J226+'50'!J226</f>
        <v>2.5966900398938964E-3</v>
      </c>
      <c r="E225">
        <f>'10'!K226+'20'!K226+'30'!K226+'40'!K226+'50'!K226</f>
        <v>-2.7684411116207417E-3</v>
      </c>
      <c r="F225">
        <f t="shared" si="7"/>
        <v>-48.414244738228831</v>
      </c>
    </row>
    <row r="226" spans="1:6" x14ac:dyDescent="0.25">
      <c r="A226">
        <f>'10'!H227+'20'!H227+'30'!H227+'40'!H227+'50'!H227</f>
        <v>2.1248474136728967E-3</v>
      </c>
      <c r="B226">
        <f>'10'!I227+'20'!I227+'30'!I227+'40'!I227+'50'!I227</f>
        <v>-3.3351796758390589E-3</v>
      </c>
      <c r="C226">
        <f t="shared" si="6"/>
        <v>-48.05807682609646</v>
      </c>
      <c r="D226">
        <f>'10'!J227+'20'!J227+'30'!J227+'40'!J227+'50'!J227</f>
        <v>2.1681375654700324E-3</v>
      </c>
      <c r="E226">
        <f>'10'!K227+'20'!K227+'30'!K227+'40'!K227+'50'!K227</f>
        <v>-3.3261465679196166E-3</v>
      </c>
      <c r="F226">
        <f t="shared" si="7"/>
        <v>-48.023316041657012</v>
      </c>
    </row>
    <row r="227" spans="1:6" x14ac:dyDescent="0.25">
      <c r="A227">
        <f>'10'!H228+'20'!H228+'30'!H228+'40'!H228+'50'!H228</f>
        <v>1.5564999017354997E-3</v>
      </c>
      <c r="B227">
        <f>'10'!I228+'20'!I228+'30'!I228+'40'!I228+'50'!I228</f>
        <v>-3.8013742881070796E-3</v>
      </c>
      <c r="C227">
        <f t="shared" si="6"/>
        <v>-47.728041306440829</v>
      </c>
      <c r="D227">
        <f>'10'!J228+'20'!J228+'30'!J228+'40'!J228+'50'!J228</f>
        <v>1.5378389151405429E-3</v>
      </c>
      <c r="E227">
        <f>'10'!K228+'20'!K228+'30'!K228+'40'!K228+'50'!K228</f>
        <v>-3.8006363574172091E-3</v>
      </c>
      <c r="F227">
        <f t="shared" si="7"/>
        <v>-47.744378347598477</v>
      </c>
    </row>
    <row r="228" spans="1:6" x14ac:dyDescent="0.25">
      <c r="A228">
        <f>'10'!H229+'20'!H229+'30'!H229+'40'!H229+'50'!H229</f>
        <v>8.5223183821058987E-4</v>
      </c>
      <c r="B228">
        <f>'10'!I229+'20'!I229+'30'!I229+'40'!I229+'50'!I229</f>
        <v>-4.1805886958425501E-3</v>
      </c>
      <c r="C228">
        <f t="shared" si="6"/>
        <v>-47.398422162932718</v>
      </c>
      <c r="D228">
        <f>'10'!J229+'20'!J229+'30'!J229+'40'!J229+'50'!J229</f>
        <v>8.2581073183427987E-4</v>
      </c>
      <c r="E228">
        <f>'10'!K229+'20'!K229+'30'!K229+'40'!K229+'50'!K229</f>
        <v>-4.1211577601105312E-3</v>
      </c>
      <c r="F228">
        <f t="shared" si="7"/>
        <v>-47.528641179910515</v>
      </c>
    </row>
    <row r="229" spans="1:6" x14ac:dyDescent="0.25">
      <c r="A229">
        <f>'10'!H230+'20'!H230+'30'!H230+'40'!H230+'50'!H230</f>
        <v>1.5181594345686235E-5</v>
      </c>
      <c r="B229">
        <f>'10'!I230+'20'!I230+'30'!I230+'40'!I230+'50'!I230</f>
        <v>-4.3618583250325188E-3</v>
      </c>
      <c r="C229">
        <f t="shared" si="6"/>
        <v>-47.206516281252888</v>
      </c>
      <c r="D229">
        <f>'10'!J230+'20'!J230+'30'!J230+'40'!J230+'50'!J230</f>
        <v>-1.1925936016628442E-6</v>
      </c>
      <c r="E229">
        <f>'10'!K230+'20'!K230+'30'!K230+'40'!K230+'50'!K230</f>
        <v>-4.3444417907975135E-3</v>
      </c>
      <c r="F229">
        <f t="shared" si="7"/>
        <v>-47.241320019066364</v>
      </c>
    </row>
    <row r="230" spans="1:6" x14ac:dyDescent="0.25">
      <c r="A230">
        <f>'10'!H231+'20'!H231+'30'!H231+'40'!H231+'50'!H231</f>
        <v>-8.5687086822467892E-4</v>
      </c>
      <c r="B230">
        <f>'10'!I231+'20'!I231+'30'!I231+'40'!I231+'50'!I231</f>
        <v>-4.3910702508736226E-3</v>
      </c>
      <c r="C230">
        <f t="shared" si="6"/>
        <v>-46.986286607344766</v>
      </c>
      <c r="D230">
        <f>'10'!J231+'20'!J231+'30'!J231+'40'!J231+'50'!J231</f>
        <v>-8.4666304794168447E-4</v>
      </c>
      <c r="E230">
        <f>'10'!K231+'20'!K231+'30'!K231+'40'!K231+'50'!K231</f>
        <v>-4.3538286467902877E-3</v>
      </c>
      <c r="F230">
        <f t="shared" si="7"/>
        <v>-47.061368652173257</v>
      </c>
    </row>
    <row r="231" spans="1:6" x14ac:dyDescent="0.25">
      <c r="A231">
        <f>'10'!H232+'20'!H232+'30'!H232+'40'!H232+'50'!H232</f>
        <v>-1.6836723801820809E-3</v>
      </c>
      <c r="B231">
        <f>'10'!I232+'20'!I232+'30'!I232+'40'!I232+'50'!I232</f>
        <v>-4.2163221377593133E-3</v>
      </c>
      <c r="C231">
        <f t="shared" si="6"/>
        <v>-46.858772313513157</v>
      </c>
      <c r="D231">
        <f>'10'!J232+'20'!J232+'30'!J232+'40'!J232+'50'!J232</f>
        <v>-1.6832635607024896E-3</v>
      </c>
      <c r="E231">
        <f>'10'!K232+'20'!K232+'30'!K232+'40'!K232+'50'!K232</f>
        <v>-4.1858418191480316E-3</v>
      </c>
      <c r="F231">
        <f t="shared" si="7"/>
        <v>-46.913364046978614</v>
      </c>
    </row>
    <row r="232" spans="1:6" x14ac:dyDescent="0.25">
      <c r="A232">
        <f>'10'!H233+'20'!H233+'30'!H233+'40'!H233+'50'!H233</f>
        <v>-2.5422268119748631E-3</v>
      </c>
      <c r="B232">
        <f>'10'!I233+'20'!I233+'30'!I233+'40'!I233+'50'!I233</f>
        <v>-3.8121053672378153E-3</v>
      </c>
      <c r="C232">
        <f t="shared" si="6"/>
        <v>-46.778827869208008</v>
      </c>
      <c r="D232">
        <f>'10'!J233+'20'!J233+'30'!J233+'40'!J233+'50'!J233</f>
        <v>-2.5169480282924315E-3</v>
      </c>
      <c r="E232">
        <f>'10'!K233+'20'!K233+'30'!K233+'40'!K233+'50'!K233</f>
        <v>-3.8267874006627902E-3</v>
      </c>
      <c r="F232">
        <f t="shared" si="7"/>
        <v>-46.78208402464832</v>
      </c>
    </row>
    <row r="233" spans="1:6" x14ac:dyDescent="0.25">
      <c r="A233">
        <f>'10'!H234+'20'!H234+'30'!H234+'40'!H234+'50'!H234</f>
        <v>-3.2653635451400376E-3</v>
      </c>
      <c r="B233">
        <f>'10'!I234+'20'!I234+'30'!I234+'40'!I234+'50'!I234</f>
        <v>-3.2399032523694853E-3</v>
      </c>
      <c r="C233">
        <f t="shared" si="6"/>
        <v>-46.744931177117181</v>
      </c>
      <c r="D233">
        <f>'10'!J234+'20'!J234+'30'!J234+'40'!J234+'50'!J234</f>
        <v>-3.197783028741743E-3</v>
      </c>
      <c r="E233">
        <f>'10'!K234+'20'!K234+'30'!K234+'40'!K234+'50'!K234</f>
        <v>-3.2434734683737887E-3</v>
      </c>
      <c r="F233">
        <f t="shared" si="7"/>
        <v>-46.830669570224615</v>
      </c>
    </row>
    <row r="234" spans="1:6" x14ac:dyDescent="0.25">
      <c r="A234">
        <f>'10'!H235+'20'!H235+'30'!H235+'40'!H235+'50'!H235</f>
        <v>-3.8062523863742737E-3</v>
      </c>
      <c r="B234">
        <f>'10'!I235+'20'!I235+'30'!I235+'40'!I235+'50'!I235</f>
        <v>-2.5777345529905378E-3</v>
      </c>
      <c r="C234">
        <f t="shared" si="6"/>
        <v>-46.750537945607149</v>
      </c>
      <c r="D234">
        <f>'10'!J235+'20'!J235+'30'!J235+'40'!J235+'50'!J235</f>
        <v>-3.7749186406958865E-3</v>
      </c>
      <c r="E234">
        <f>'10'!K235+'20'!K235+'30'!K235+'40'!K235+'50'!K235</f>
        <v>-2.5655684812440726E-3</v>
      </c>
      <c r="F234">
        <f t="shared" si="7"/>
        <v>-46.812658564731478</v>
      </c>
    </row>
    <row r="235" spans="1:6" x14ac:dyDescent="0.25">
      <c r="A235">
        <f>'10'!H236+'20'!H236+'30'!H236+'40'!H236+'50'!H236</f>
        <v>-4.1498738718486368E-3</v>
      </c>
      <c r="B235">
        <f>'10'!I236+'20'!I236+'30'!I236+'40'!I236+'50'!I236</f>
        <v>-1.8267193734967273E-3</v>
      </c>
      <c r="C235">
        <f t="shared" si="6"/>
        <v>-46.870116003655077</v>
      </c>
      <c r="D235">
        <f>'10'!J236+'20'!J236+'30'!J236+'40'!J236+'50'!J236</f>
        <v>-4.1328707026860824E-3</v>
      </c>
      <c r="E235">
        <f>'10'!K236+'20'!K236+'30'!K236+'40'!K236+'50'!K236</f>
        <v>-1.7796764938476522E-3</v>
      </c>
      <c r="F235">
        <f t="shared" si="7"/>
        <v>-46.936206847701023</v>
      </c>
    </row>
    <row r="236" spans="1:6" x14ac:dyDescent="0.25">
      <c r="A236">
        <f>'10'!H237+'20'!H237+'30'!H237+'40'!H237+'50'!H237</f>
        <v>-4.3799581687480613E-3</v>
      </c>
      <c r="B236">
        <f>'10'!I237+'20'!I237+'30'!I237+'40'!I237+'50'!I237</f>
        <v>-9.1218488008704905E-4</v>
      </c>
      <c r="C236">
        <f t="shared" si="6"/>
        <v>-46.986202164651026</v>
      </c>
      <c r="D236">
        <f>'10'!J237+'20'!J237+'30'!J237+'40'!J237+'50'!J237</f>
        <v>-4.3478520330817502E-3</v>
      </c>
      <c r="E236">
        <f>'10'!K237+'20'!K237+'30'!K237+'40'!K237+'50'!K237</f>
        <v>-8.9640502865685572E-4</v>
      </c>
      <c r="F236">
        <f t="shared" si="7"/>
        <v>-47.053715658916389</v>
      </c>
    </row>
    <row r="237" spans="1:6" x14ac:dyDescent="0.25">
      <c r="A237">
        <f>'10'!H238+'20'!H238+'30'!H238+'40'!H238+'50'!H238</f>
        <v>-4.3510043536987009E-3</v>
      </c>
      <c r="B237">
        <f>'10'!I238+'20'!I238+'30'!I238+'40'!I238+'50'!I238</f>
        <v>1.6635899901995619E-5</v>
      </c>
      <c r="C237">
        <f t="shared" si="6"/>
        <v>-47.228146154426781</v>
      </c>
      <c r="D237">
        <f>'10'!J238+'20'!J238+'30'!J238+'40'!J238+'50'!J238</f>
        <v>-4.3499229559361991E-3</v>
      </c>
      <c r="E237">
        <f>'10'!K238+'20'!K238+'30'!K238+'40'!K238+'50'!K238</f>
        <v>8.302625975570169E-6</v>
      </c>
      <c r="F237">
        <f t="shared" si="7"/>
        <v>-47.230352878850496</v>
      </c>
    </row>
    <row r="238" spans="1:6" x14ac:dyDescent="0.25">
      <c r="A238">
        <f>'10'!H239+'20'!H239+'30'!H239+'40'!H239+'50'!H239</f>
        <v>-4.1325075086636274E-3</v>
      </c>
      <c r="B238">
        <f>'10'!I239+'20'!I239+'30'!I239+'40'!I239+'50'!I239</f>
        <v>9.4155832021598686E-4</v>
      </c>
      <c r="C238">
        <f t="shared" si="6"/>
        <v>-47.455933180756787</v>
      </c>
      <c r="D238">
        <f>'10'!J239+'20'!J239+'30'!J239+'40'!J239+'50'!J239</f>
        <v>-4.1285784872242366E-3</v>
      </c>
      <c r="E238">
        <f>'10'!K239+'20'!K239+'30'!K239+'40'!K239+'50'!K239</f>
        <v>9.1876044744928175E-4</v>
      </c>
      <c r="F238">
        <f t="shared" si="7"/>
        <v>-47.474071120377069</v>
      </c>
    </row>
    <row r="239" spans="1:6" x14ac:dyDescent="0.25">
      <c r="A239">
        <f>'10'!H240+'20'!H240+'30'!H240+'40'!H240+'50'!H240</f>
        <v>-3.7384441316698795E-3</v>
      </c>
      <c r="B239">
        <f>'10'!I240+'20'!I240+'30'!I240+'40'!I240+'50'!I240</f>
        <v>1.7703428694933658E-3</v>
      </c>
      <c r="C239">
        <f t="shared" si="6"/>
        <v>-47.667480004458589</v>
      </c>
      <c r="D239">
        <f>'10'!J240+'20'!J240+'30'!J240+'40'!J240+'50'!J240</f>
        <v>-3.7277680455084644E-3</v>
      </c>
      <c r="E239">
        <f>'10'!K240+'20'!K240+'30'!K240+'40'!K240+'50'!K240</f>
        <v>1.7228722074854826E-3</v>
      </c>
      <c r="F239">
        <f t="shared" si="7"/>
        <v>-47.73025416651214</v>
      </c>
    </row>
    <row r="240" spans="1:6" x14ac:dyDescent="0.25">
      <c r="A240">
        <f>'10'!H241+'20'!H241+'30'!H241+'40'!H241+'50'!H241</f>
        <v>-3.1531025672022158E-3</v>
      </c>
      <c r="B240">
        <f>'10'!I241+'20'!I241+'30'!I241+'40'!I241+'50'!I241</f>
        <v>2.4874476619051898E-3</v>
      </c>
      <c r="C240">
        <f t="shared" si="6"/>
        <v>-47.923803964507528</v>
      </c>
      <c r="D240">
        <f>'10'!J241+'20'!J241+'30'!J241+'40'!J241+'50'!J241</f>
        <v>-3.1158501635469267E-3</v>
      </c>
      <c r="E240">
        <f>'10'!K241+'20'!K241+'30'!K241+'40'!K241+'50'!K241</f>
        <v>2.4594423644094532E-3</v>
      </c>
      <c r="F240">
        <f t="shared" si="7"/>
        <v>-48.025160195105812</v>
      </c>
    </row>
    <row r="241" spans="1:6" x14ac:dyDescent="0.25">
      <c r="A241">
        <f>'10'!H242+'20'!H242+'30'!H242+'40'!H242+'50'!H242</f>
        <v>-2.4293288285184549E-3</v>
      </c>
      <c r="B241">
        <f>'10'!I242+'20'!I242+'30'!I242+'40'!I242+'50'!I242</f>
        <v>3.0476971710024906E-3</v>
      </c>
      <c r="C241">
        <f t="shared" si="6"/>
        <v>-48.184394641815508</v>
      </c>
      <c r="D241">
        <f>'10'!J242+'20'!J242+'30'!J242+'40'!J242+'50'!J242</f>
        <v>-2.4199922402942898E-3</v>
      </c>
      <c r="E241">
        <f>'10'!K242+'20'!K242+'30'!K242+'40'!K242+'50'!K242</f>
        <v>2.9880808248500023E-3</v>
      </c>
      <c r="F241">
        <f t="shared" si="7"/>
        <v>-48.301789807715558</v>
      </c>
    </row>
    <row r="242" spans="1:6" x14ac:dyDescent="0.25">
      <c r="A242">
        <f>'10'!H243+'20'!H243+'30'!H243+'40'!H243+'50'!H243</f>
        <v>-1.5981279535978324E-3</v>
      </c>
      <c r="B242">
        <f>'10'!I243+'20'!I243+'30'!I243+'40'!I243+'50'!I243</f>
        <v>3.4228985554079078E-3</v>
      </c>
      <c r="C242">
        <f t="shared" si="6"/>
        <v>-48.455684952226719</v>
      </c>
      <c r="D242">
        <f>'10'!J243+'20'!J243+'30'!J243+'40'!J243+'50'!J243</f>
        <v>-1.5797627139727966E-3</v>
      </c>
      <c r="E242">
        <f>'10'!K243+'20'!K243+'30'!K243+'40'!K243+'50'!K243</f>
        <v>3.3791829220100049E-3</v>
      </c>
      <c r="F242">
        <f t="shared" si="7"/>
        <v>-48.5653153802551</v>
      </c>
    </row>
    <row r="243" spans="1:6" x14ac:dyDescent="0.25">
      <c r="A243">
        <f>'10'!H244+'20'!H244+'30'!H244+'40'!H244+'50'!H244</f>
        <v>-7.1319623989184329E-4</v>
      </c>
      <c r="B243">
        <f>'10'!I244+'20'!I244+'30'!I244+'40'!I244+'50'!I244</f>
        <v>3.5719213816298489E-3</v>
      </c>
      <c r="C243">
        <f t="shared" si="6"/>
        <v>-48.772183921509111</v>
      </c>
      <c r="D243">
        <f>'10'!J244+'20'!J244+'30'!J244+'40'!J244+'50'!J244</f>
        <v>-7.5406109823276132E-4</v>
      </c>
      <c r="E243">
        <f>'10'!K244+'20'!K244+'30'!K244+'40'!K244+'50'!K244</f>
        <v>3.5787228378027581E-3</v>
      </c>
      <c r="F243">
        <f t="shared" si="7"/>
        <v>-48.736781137271024</v>
      </c>
    </row>
    <row r="244" spans="1:6" x14ac:dyDescent="0.25">
      <c r="A244">
        <f>'10'!H245+'20'!H245+'30'!H245+'40'!H245+'50'!H245</f>
        <v>1.6159146137275445E-4</v>
      </c>
      <c r="B244">
        <f>'10'!I245+'20'!I245+'30'!I245+'40'!I245+'50'!I245</f>
        <v>3.567742816149392E-3</v>
      </c>
      <c r="C244">
        <f t="shared" si="6"/>
        <v>-48.943229214463315</v>
      </c>
      <c r="D244">
        <f>'10'!J245+'20'!J245+'30'!J245+'40'!J245+'50'!J245</f>
        <v>1.5907124814103479E-4</v>
      </c>
      <c r="E244">
        <f>'10'!K245+'20'!K245+'30'!K245+'40'!K245+'50'!K245</f>
        <v>3.5553582747336813E-3</v>
      </c>
      <c r="F244">
        <f t="shared" si="7"/>
        <v>-48.973647638261141</v>
      </c>
    </row>
    <row r="245" spans="1:6" x14ac:dyDescent="0.25">
      <c r="A245">
        <f>'10'!H246+'20'!H246+'30'!H246+'40'!H246+'50'!H246</f>
        <v>9.7613368472139342E-4</v>
      </c>
      <c r="B245">
        <f>'10'!I246+'20'!I246+'30'!I246+'40'!I246+'50'!I246</f>
        <v>3.361242666953534E-3</v>
      </c>
      <c r="C245">
        <f t="shared" si="6"/>
        <v>-49.118359317029018</v>
      </c>
      <c r="D245">
        <f>'10'!J246+'20'!J246+'30'!J246+'40'!J246+'50'!J246</f>
        <v>9.4658718273708516E-4</v>
      </c>
      <c r="E245">
        <f>'10'!K246+'20'!K246+'30'!K246+'40'!K246+'50'!K246</f>
        <v>3.3373486692723428E-3</v>
      </c>
      <c r="F245">
        <f t="shared" si="7"/>
        <v>-49.195927560106163</v>
      </c>
    </row>
    <row r="246" spans="1:6" x14ac:dyDescent="0.25">
      <c r="A246">
        <f>'10'!H247+'20'!H247+'30'!H247+'40'!H247+'50'!H247</f>
        <v>1.7313468107643967E-3</v>
      </c>
      <c r="B246">
        <f>'10'!I247+'20'!I247+'30'!I247+'40'!I247+'50'!I247</f>
        <v>2.9830821026311945E-3</v>
      </c>
      <c r="C246">
        <f t="shared" si="6"/>
        <v>-49.245866098017459</v>
      </c>
      <c r="D246">
        <f>'10'!J247+'20'!J247+'30'!J247+'40'!J247+'50'!J247</f>
        <v>1.7218700126009102E-3</v>
      </c>
      <c r="E246">
        <f>'10'!K247+'20'!K247+'30'!K247+'40'!K247+'50'!K247</f>
        <v>2.9835016349083949E-3</v>
      </c>
      <c r="F246">
        <f t="shared" si="7"/>
        <v>-49.256913245752074</v>
      </c>
    </row>
    <row r="247" spans="1:6" x14ac:dyDescent="0.25">
      <c r="A247">
        <f>'10'!H248+'20'!H248+'30'!H248+'40'!H248+'50'!H248</f>
        <v>2.3592211894363554E-3</v>
      </c>
      <c r="B247">
        <f>'10'!I248+'20'!I248+'30'!I248+'40'!I248+'50'!I248</f>
        <v>2.4568474572576604E-3</v>
      </c>
      <c r="C247">
        <f t="shared" si="6"/>
        <v>-49.354662386527728</v>
      </c>
      <c r="D247">
        <f>'10'!J248+'20'!J248+'30'!J248+'40'!J248+'50'!J248</f>
        <v>2.3471459736409397E-3</v>
      </c>
      <c r="E247">
        <f>'10'!K248+'20'!K248+'30'!K248+'40'!K248+'50'!K248</f>
        <v>2.455647987792776E-3</v>
      </c>
      <c r="F247">
        <f t="shared" si="7"/>
        <v>-49.378204881863056</v>
      </c>
    </row>
    <row r="248" spans="1:6" x14ac:dyDescent="0.25">
      <c r="A248">
        <f>'10'!H249+'20'!H249+'30'!H249+'40'!H249+'50'!H249</f>
        <v>2.838184254780168E-3</v>
      </c>
      <c r="B248">
        <f>'10'!I249+'20'!I249+'30'!I249+'40'!I249+'50'!I249</f>
        <v>1.7795552682398365E-3</v>
      </c>
      <c r="C248">
        <f t="shared" si="6"/>
        <v>-49.499256018126545</v>
      </c>
      <c r="D248">
        <f>'10'!J249+'20'!J249+'30'!J249+'40'!J249+'50'!J249</f>
        <v>2.8286220866474785E-3</v>
      </c>
      <c r="E248">
        <f>'10'!K249+'20'!K249+'30'!K249+'40'!K249+'50'!K249</f>
        <v>1.7853400089983173E-3</v>
      </c>
      <c r="F248">
        <f t="shared" si="7"/>
        <v>-49.512265090756451</v>
      </c>
    </row>
    <row r="249" spans="1:6" x14ac:dyDescent="0.25">
      <c r="A249">
        <f>'10'!H250+'20'!H250+'30'!H250+'40'!H250+'50'!H250</f>
        <v>3.1206098888206628E-3</v>
      </c>
      <c r="B249">
        <f>'10'!I250+'20'!I250+'30'!I250+'40'!I250+'50'!I250</f>
        <v>1.0363909700616283E-3</v>
      </c>
      <c r="C249">
        <f t="shared" si="6"/>
        <v>-49.660814178992155</v>
      </c>
      <c r="D249">
        <f>'10'!J250+'20'!J250+'30'!J250+'40'!J250+'50'!J250</f>
        <v>3.1141214805745498E-3</v>
      </c>
      <c r="E249">
        <f>'10'!K250+'20'!K250+'30'!K250+'40'!K250+'50'!K250</f>
        <v>1.0423918981432093E-3</v>
      </c>
      <c r="F249">
        <f t="shared" si="7"/>
        <v>-49.672066916721072</v>
      </c>
    </row>
    <row r="250" spans="1:6" x14ac:dyDescent="0.25">
      <c r="A250">
        <f>'10'!H251+'20'!H251+'30'!H251+'40'!H251+'50'!H251</f>
        <v>3.2073955425028816E-3</v>
      </c>
      <c r="B250">
        <f>'10'!I251+'20'!I251+'30'!I251+'40'!I251+'50'!I251</f>
        <v>2.4842499271282071E-4</v>
      </c>
      <c r="C250">
        <f t="shared" si="6"/>
        <v>-49.850973686182662</v>
      </c>
      <c r="D250">
        <f>'10'!J251+'20'!J251+'30'!J251+'40'!J251+'50'!J251</f>
        <v>3.198457288375635E-3</v>
      </c>
      <c r="E250">
        <f>'10'!K251+'20'!K251+'30'!K251+'40'!K251+'50'!K251</f>
        <v>2.4461101786958395E-4</v>
      </c>
      <c r="F250">
        <f t="shared" si="7"/>
        <v>-49.875861625487872</v>
      </c>
    </row>
    <row r="251" spans="1:6" x14ac:dyDescent="0.25">
      <c r="A251">
        <f>'10'!H252+'20'!H252+'30'!H252+'40'!H252+'50'!H252</f>
        <v>3.0952029113528396E-3</v>
      </c>
      <c r="B251">
        <f>'10'!I252+'20'!I252+'30'!I252+'40'!I252+'50'!I252</f>
        <v>-5.4040420705151458E-4</v>
      </c>
      <c r="C251">
        <f t="shared" si="6"/>
        <v>-50.055808740466652</v>
      </c>
      <c r="D251">
        <f>'10'!J252+'20'!J252+'30'!J252+'40'!J252+'50'!J252</f>
        <v>3.0752000327762359E-3</v>
      </c>
      <c r="E251">
        <f>'10'!K252+'20'!K252+'30'!K252+'40'!K252+'50'!K252</f>
        <v>-5.3937092556747667E-4</v>
      </c>
      <c r="F251">
        <f t="shared" si="7"/>
        <v>-50.110944487302334</v>
      </c>
    </row>
    <row r="252" spans="1:6" x14ac:dyDescent="0.25">
      <c r="A252">
        <f>'10'!H253+'20'!H253+'30'!H253+'40'!H253+'50'!H253</f>
        <v>2.7812273881198213E-3</v>
      </c>
      <c r="B252">
        <f>'10'!I253+'20'!I253+'30'!I253+'40'!I253+'50'!I253</f>
        <v>-1.2908457439884929E-3</v>
      </c>
      <c r="C252">
        <f t="shared" si="6"/>
        <v>-50.268024560809764</v>
      </c>
      <c r="D252">
        <f>'10'!J253+'20'!J253+'30'!J253+'40'!J253+'50'!J253</f>
        <v>2.7773669906615123E-3</v>
      </c>
      <c r="E252">
        <f>'10'!K253+'20'!K253+'30'!K253+'40'!K253+'50'!K253</f>
        <v>-1.2749089664494562E-3</v>
      </c>
      <c r="F252">
        <f t="shared" si="7"/>
        <v>-50.296921714100264</v>
      </c>
    </row>
    <row r="253" spans="1:6" x14ac:dyDescent="0.25">
      <c r="A253">
        <f>'10'!H254+'20'!H254+'30'!H254+'40'!H254+'50'!H254</f>
        <v>2.3278041061035011E-3</v>
      </c>
      <c r="B253">
        <f>'10'!I254+'20'!I254+'30'!I254+'40'!I254+'50'!I254</f>
        <v>-1.8699798793775674E-3</v>
      </c>
      <c r="C253">
        <f t="shared" si="6"/>
        <v>-50.498544561316876</v>
      </c>
      <c r="D253">
        <f>'10'!J254+'20'!J254+'30'!J254+'40'!J254+'50'!J254</f>
        <v>2.3284883293187052E-3</v>
      </c>
      <c r="E253">
        <f>'10'!K254+'20'!K254+'30'!K254+'40'!K254+'50'!K254</f>
        <v>-1.8811983064663603E-3</v>
      </c>
      <c r="F253">
        <f t="shared" si="7"/>
        <v>-50.476549136401978</v>
      </c>
    </row>
    <row r="254" spans="1:6" x14ac:dyDescent="0.25">
      <c r="A254">
        <f>'10'!H255+'20'!H255+'30'!H255+'40'!H255+'50'!H255</f>
        <v>1.7365335548727668E-3</v>
      </c>
      <c r="B254">
        <f>'10'!I255+'20'!I255+'30'!I255+'40'!I255+'50'!I255</f>
        <v>-2.3783304773283874E-3</v>
      </c>
      <c r="C254">
        <f t="shared" si="6"/>
        <v>-50.618804981042302</v>
      </c>
      <c r="D254">
        <f>'10'!J255+'20'!J255+'30'!J255+'40'!J255+'50'!J255</f>
        <v>1.718197703546044E-3</v>
      </c>
      <c r="E254">
        <f>'10'!K255+'20'!K255+'30'!K255+'40'!K255+'50'!K255</f>
        <v>-2.3855146167732128E-3</v>
      </c>
      <c r="F254">
        <f t="shared" si="7"/>
        <v>-50.633413492205946</v>
      </c>
    </row>
    <row r="255" spans="1:6" x14ac:dyDescent="0.25">
      <c r="A255">
        <f>'10'!H256+'20'!H256+'30'!H256+'40'!H256+'50'!H256</f>
        <v>1.0317395665400226E-3</v>
      </c>
      <c r="B255">
        <f>'10'!I256+'20'!I256+'30'!I256+'40'!I256+'50'!I256</f>
        <v>-2.7004025109577542E-3</v>
      </c>
      <c r="C255">
        <f t="shared" si="6"/>
        <v>-50.779672540084718</v>
      </c>
      <c r="D255">
        <f>'10'!J256+'20'!J256+'30'!J256+'40'!J256+'50'!J256</f>
        <v>1.0465629958527514E-3</v>
      </c>
      <c r="E255">
        <f>'10'!K256+'20'!K256+'30'!K256+'40'!K256+'50'!K256</f>
        <v>-2.7060081151664838E-3</v>
      </c>
      <c r="F255">
        <f t="shared" si="7"/>
        <v>-50.748027371298797</v>
      </c>
    </row>
    <row r="256" spans="1:6" x14ac:dyDescent="0.25">
      <c r="A256">
        <f>'10'!H257+'20'!H257+'30'!H257+'40'!H257+'50'!H257</f>
        <v>2.7562218454728717E-4</v>
      </c>
      <c r="B256">
        <f>'10'!I257+'20'!I257+'30'!I257+'40'!I257+'50'!I257</f>
        <v>-2.8449634963095679E-3</v>
      </c>
      <c r="C256">
        <f t="shared" si="6"/>
        <v>-50.877893785892553</v>
      </c>
      <c r="D256">
        <f>'10'!J257+'20'!J257+'30'!J257+'40'!J257+'50'!J257</f>
        <v>2.9502771753361115E-4</v>
      </c>
      <c r="E256">
        <f>'10'!K257+'20'!K257+'30'!K257+'40'!K257+'50'!K257</f>
        <v>-2.8614802732688399E-3</v>
      </c>
      <c r="F256">
        <f t="shared" si="7"/>
        <v>-50.82226187312461</v>
      </c>
    </row>
    <row r="257" spans="1:6" x14ac:dyDescent="0.25">
      <c r="A257">
        <f>'10'!H258+'20'!H258+'30'!H258+'40'!H258+'50'!H258</f>
        <v>-4.8053500346958175E-4</v>
      </c>
      <c r="B257">
        <f>'10'!I258+'20'!I258+'30'!I258+'40'!I258+'50'!I258</f>
        <v>-2.7926067640370979E-3</v>
      </c>
      <c r="C257">
        <f t="shared" si="6"/>
        <v>-50.953079046547003</v>
      </c>
      <c r="D257">
        <f>'10'!J258+'20'!J258+'30'!J258+'40'!J258+'50'!J258</f>
        <v>-4.6548932420799869E-4</v>
      </c>
      <c r="E257">
        <f>'10'!K258+'20'!K258+'30'!K258+'40'!K258+'50'!K258</f>
        <v>-2.8038423300401683E-3</v>
      </c>
      <c r="F257">
        <f t="shared" si="7"/>
        <v>-50.926847470439156</v>
      </c>
    </row>
    <row r="258" spans="1:6" x14ac:dyDescent="0.25">
      <c r="A258">
        <f>'10'!H259+'20'!H259+'30'!H259+'40'!H259+'50'!H259</f>
        <v>-1.1970882878463004E-3</v>
      </c>
      <c r="B258">
        <f>'10'!I259+'20'!I259+'30'!I259+'40'!I259+'50'!I259</f>
        <v>-2.557009699888097E-3</v>
      </c>
      <c r="C258">
        <f t="shared" si="6"/>
        <v>-50.984698121255853</v>
      </c>
      <c r="D258">
        <f>'10'!J259+'20'!J259+'30'!J259+'40'!J259+'50'!J259</f>
        <v>-1.1851501666277206E-3</v>
      </c>
      <c r="E258">
        <f>'10'!K259+'20'!K259+'30'!K259+'40'!K259+'50'!K259</f>
        <v>-2.5475457679760083E-3</v>
      </c>
      <c r="F258">
        <f t="shared" si="7"/>
        <v>-51.026715004235058</v>
      </c>
    </row>
    <row r="259" spans="1:6" x14ac:dyDescent="0.25">
      <c r="A259">
        <f>'10'!H260+'20'!H260+'30'!H260+'40'!H260+'50'!H260</f>
        <v>-1.8150977663518016E-3</v>
      </c>
      <c r="B259">
        <f>'10'!I260+'20'!I260+'30'!I260+'40'!I260+'50'!I260</f>
        <v>-2.1199040461148877E-3</v>
      </c>
      <c r="C259">
        <f t="shared" ref="C259:C322" si="8">20*LOG10(SQRT((A259*A259)+(B259*B259)))</f>
        <v>-51.085421015394871</v>
      </c>
      <c r="D259">
        <f>'10'!J260+'20'!J260+'30'!J260+'40'!J260+'50'!J260</f>
        <v>-1.7989044975087196E-3</v>
      </c>
      <c r="E259">
        <f>'10'!K260+'20'!K260+'30'!K260+'40'!K260+'50'!K260</f>
        <v>-2.1262576114065403E-3</v>
      </c>
      <c r="F259">
        <f t="shared" ref="F259:F322" si="9">20*LOG10(SQRT((D259*D259)+(E259*E259)))</f>
        <v>-51.103045949327466</v>
      </c>
    </row>
    <row r="260" spans="1:6" x14ac:dyDescent="0.25">
      <c r="A260">
        <f>'10'!H261+'20'!H261+'30'!H261+'40'!H261+'50'!H261</f>
        <v>-2.2988620464882035E-3</v>
      </c>
      <c r="B260">
        <f>'10'!I261+'20'!I261+'30'!I261+'40'!I261+'50'!I261</f>
        <v>-1.5319965046343379E-3</v>
      </c>
      <c r="C260">
        <f t="shared" si="8"/>
        <v>-51.173741575124623</v>
      </c>
      <c r="D260">
        <f>'10'!J261+'20'!J261+'30'!J261+'40'!J261+'50'!J261</f>
        <v>-2.2905724314029848E-3</v>
      </c>
      <c r="E260">
        <f>'10'!K261+'20'!K261+'30'!K261+'40'!K261+'50'!K261</f>
        <v>-1.5112221265160576E-3</v>
      </c>
      <c r="F260">
        <f t="shared" si="9"/>
        <v>-51.231753578753057</v>
      </c>
    </row>
    <row r="261" spans="1:6" x14ac:dyDescent="0.25">
      <c r="A261">
        <f>'10'!H262+'20'!H262+'30'!H262+'40'!H262+'50'!H262</f>
        <v>-2.6108287073045946E-3</v>
      </c>
      <c r="B261">
        <f>'10'!I262+'20'!I262+'30'!I262+'40'!I262+'50'!I262</f>
        <v>-8.299575387431872E-4</v>
      </c>
      <c r="C261">
        <f t="shared" si="8"/>
        <v>-51.24634486448339</v>
      </c>
      <c r="D261">
        <f>'10'!J262+'20'!J262+'30'!J262+'40'!J262+'50'!J262</f>
        <v>-2.5780284955730401E-3</v>
      </c>
      <c r="E261">
        <f>'10'!K262+'20'!K262+'30'!K262+'40'!K262+'50'!K262</f>
        <v>-8.1602715100263486E-4</v>
      </c>
      <c r="F261">
        <f t="shared" si="9"/>
        <v>-51.359560226633945</v>
      </c>
    </row>
    <row r="262" spans="1:6" x14ac:dyDescent="0.25">
      <c r="A262">
        <f>'10'!H263+'20'!H263+'30'!H263+'40'!H263+'50'!H263</f>
        <v>-2.6740747991127749E-3</v>
      </c>
      <c r="B262">
        <f>'10'!I263+'20'!I263+'30'!I263+'40'!I263+'50'!I263</f>
        <v>-1.0183218182802772E-4</v>
      </c>
      <c r="C262">
        <f t="shared" si="8"/>
        <v>-51.450235471552531</v>
      </c>
      <c r="D262">
        <f>'10'!J263+'20'!J263+'30'!J263+'40'!J263+'50'!J263</f>
        <v>-2.6766670227654139E-3</v>
      </c>
      <c r="E262">
        <f>'10'!K263+'20'!K263+'30'!K263+'40'!K263+'50'!K263</f>
        <v>-8.7005475855418869E-5</v>
      </c>
      <c r="F262">
        <f t="shared" si="9"/>
        <v>-51.443526765000868</v>
      </c>
    </row>
    <row r="263" spans="1:6" x14ac:dyDescent="0.25">
      <c r="A263">
        <f>'10'!H264+'20'!H264+'30'!H264+'40'!H264+'50'!H264</f>
        <v>-2.586109687064814E-3</v>
      </c>
      <c r="B263">
        <f>'10'!I264+'20'!I264+'30'!I264+'40'!I264+'50'!I264</f>
        <v>6.4156339264196728E-4</v>
      </c>
      <c r="C263">
        <f t="shared" si="8"/>
        <v>-51.487681440334718</v>
      </c>
      <c r="D263">
        <f>'10'!J264+'20'!J264+'30'!J264+'40'!J264+'50'!J264</f>
        <v>-2.5615593933254071E-3</v>
      </c>
      <c r="E263">
        <f>'10'!K264+'20'!K264+'30'!K264+'40'!K264+'50'!K264</f>
        <v>6.5099975386523411E-4</v>
      </c>
      <c r="F263">
        <f t="shared" si="9"/>
        <v>-51.558095156252612</v>
      </c>
    </row>
    <row r="264" spans="1:6" x14ac:dyDescent="0.25">
      <c r="A264">
        <f>'10'!H265+'20'!H265+'30'!H265+'40'!H265+'50'!H265</f>
        <v>-2.2763694668008951E-3</v>
      </c>
      <c r="B264">
        <f>'10'!I265+'20'!I265+'30'!I265+'40'!I265+'50'!I265</f>
        <v>1.3160868536889823E-3</v>
      </c>
      <c r="C264">
        <f t="shared" si="8"/>
        <v>-51.602742330937168</v>
      </c>
      <c r="D264">
        <f>'10'!J265+'20'!J265+'30'!J265+'40'!J265+'50'!J265</f>
        <v>-2.277753076633087E-3</v>
      </c>
      <c r="E264">
        <f>'10'!K265+'20'!K265+'30'!K265+'40'!K265+'50'!K265</f>
        <v>1.3289373183606543E-3</v>
      </c>
      <c r="F264">
        <f t="shared" si="9"/>
        <v>-51.577507328541792</v>
      </c>
    </row>
    <row r="265" spans="1:6" x14ac:dyDescent="0.25">
      <c r="A265">
        <f>'10'!H266+'20'!H266+'30'!H266+'40'!H266+'50'!H266</f>
        <v>-1.7988435742125888E-3</v>
      </c>
      <c r="B265">
        <f>'10'!I266+'20'!I266+'30'!I266+'40'!I266+'50'!I266</f>
        <v>1.8708554643432067E-3</v>
      </c>
      <c r="C265">
        <f t="shared" si="8"/>
        <v>-51.716018948472914</v>
      </c>
      <c r="D265">
        <f>'10'!J266+'20'!J266+'30'!J266+'40'!J266+'50'!J266</f>
        <v>-1.7979055020361798E-3</v>
      </c>
      <c r="E265">
        <f>'10'!K266+'20'!K266+'30'!K266+'40'!K266+'50'!K266</f>
        <v>1.8788878881013475E-3</v>
      </c>
      <c r="F265">
        <f t="shared" si="9"/>
        <v>-51.698809124274348</v>
      </c>
    </row>
    <row r="266" spans="1:6" x14ac:dyDescent="0.25">
      <c r="A266">
        <f>'10'!H267+'20'!H267+'30'!H267+'40'!H267+'50'!H267</f>
        <v>-1.2127421343753515E-3</v>
      </c>
      <c r="B266">
        <f>'10'!I267+'20'!I267+'30'!I267+'40'!I267+'50'!I267</f>
        <v>2.2664069699745628E-3</v>
      </c>
      <c r="C266">
        <f t="shared" si="8"/>
        <v>-51.799730793076613</v>
      </c>
      <c r="D266">
        <f>'10'!J267+'20'!J267+'30'!J267+'40'!J267+'50'!J267</f>
        <v>-1.2144783723428022E-3</v>
      </c>
      <c r="E266">
        <f>'10'!K267+'20'!K267+'30'!K267+'40'!K267+'50'!K267</f>
        <v>2.2713851691284555E-3</v>
      </c>
      <c r="F266">
        <f t="shared" si="9"/>
        <v>-51.782148242486628</v>
      </c>
    </row>
    <row r="267" spans="1:6" x14ac:dyDescent="0.25">
      <c r="A267">
        <f>'10'!H268+'20'!H268+'30'!H268+'40'!H268+'50'!H268</f>
        <v>-5.4685228702025361E-4</v>
      </c>
      <c r="B267">
        <f>'10'!I268+'20'!I268+'30'!I268+'40'!I268+'50'!I268</f>
        <v>2.4737393879989324E-3</v>
      </c>
      <c r="C267">
        <f t="shared" si="8"/>
        <v>-51.925709213489924</v>
      </c>
      <c r="D267">
        <f>'10'!J268+'20'!J268+'30'!J268+'40'!J268+'50'!J268</f>
        <v>-5.4055882529632196E-4</v>
      </c>
      <c r="E267">
        <f>'10'!K268+'20'!K268+'30'!K268+'40'!K268+'50'!K268</f>
        <v>2.4711180159129155E-3</v>
      </c>
      <c r="F267">
        <f t="shared" si="9"/>
        <v>-51.939131316202477</v>
      </c>
    </row>
    <row r="268" spans="1:6" x14ac:dyDescent="0.25">
      <c r="A268">
        <f>'10'!H269+'20'!H269+'30'!H269+'40'!H269+'50'!H269</f>
        <v>1.6131812262707321E-4</v>
      </c>
      <c r="B268">
        <f>'10'!I269+'20'!I269+'30'!I269+'40'!I269+'50'!I269</f>
        <v>2.4977648002833734E-3</v>
      </c>
      <c r="C268">
        <f t="shared" si="8"/>
        <v>-52.030891472280352</v>
      </c>
      <c r="D268">
        <f>'10'!J269+'20'!J269+'30'!J269+'40'!J269+'50'!J269</f>
        <v>1.6605087671031906E-4</v>
      </c>
      <c r="E268">
        <f>'10'!K269+'20'!K269+'30'!K269+'40'!K269+'50'!K269</f>
        <v>2.489504637305916E-3</v>
      </c>
      <c r="F268">
        <f t="shared" si="9"/>
        <v>-52.058462563938633</v>
      </c>
    </row>
    <row r="269" spans="1:6" x14ac:dyDescent="0.25">
      <c r="A269">
        <f>'10'!H270+'20'!H270+'30'!H270+'40'!H270+'50'!H270</f>
        <v>8.0794062081566531E-4</v>
      </c>
      <c r="B269">
        <f>'10'!I270+'20'!I270+'30'!I270+'40'!I270+'50'!I270</f>
        <v>2.2970572587155558E-3</v>
      </c>
      <c r="C269">
        <f t="shared" si="8"/>
        <v>-52.270009631295864</v>
      </c>
      <c r="D269">
        <f>'10'!J270+'20'!J270+'30'!J270+'40'!J270+'50'!J270</f>
        <v>8.2485859355104028E-4</v>
      </c>
      <c r="E269">
        <f>'10'!K270+'20'!K270+'30'!K270+'40'!K270+'50'!K270</f>
        <v>2.2825203634956699E-3</v>
      </c>
      <c r="F269">
        <f t="shared" si="9"/>
        <v>-52.298632557886407</v>
      </c>
    </row>
    <row r="270" spans="1:6" x14ac:dyDescent="0.25">
      <c r="A270">
        <f>'10'!H271+'20'!H271+'30'!H271+'40'!H271+'50'!H271</f>
        <v>1.3999688684444818E-3</v>
      </c>
      <c r="B270">
        <f>'10'!I271+'20'!I271+'30'!I271+'40'!I271+'50'!I271</f>
        <v>1.9333770720783095E-3</v>
      </c>
      <c r="C270">
        <f t="shared" si="8"/>
        <v>-52.442882460177536</v>
      </c>
      <c r="D270">
        <f>'10'!J271+'20'!J271+'30'!J271+'40'!J271+'50'!J271</f>
        <v>1.404515324934799E-3</v>
      </c>
      <c r="E270">
        <f>'10'!K271+'20'!K271+'30'!K271+'40'!K271+'50'!K271</f>
        <v>1.9302167501156083E-3</v>
      </c>
      <c r="F270">
        <f t="shared" si="9"/>
        <v>-52.442470686327304</v>
      </c>
    </row>
    <row r="271" spans="1:6" x14ac:dyDescent="0.25">
      <c r="A271">
        <f>'10'!H272+'20'!H272+'30'!H272+'40'!H272+'50'!H272</f>
        <v>1.8224130952157996E-3</v>
      </c>
      <c r="B271">
        <f>'10'!I272+'20'!I272+'30'!I272+'40'!I272+'50'!I272</f>
        <v>1.4280757784092143E-3</v>
      </c>
      <c r="C271">
        <f t="shared" si="8"/>
        <v>-52.707874147384153</v>
      </c>
      <c r="D271">
        <f>'10'!J272+'20'!J272+'30'!J272+'40'!J272+'50'!J272</f>
        <v>1.822047251520163E-3</v>
      </c>
      <c r="E271">
        <f>'10'!K272+'20'!K272+'30'!K272+'40'!K272+'50'!K272</f>
        <v>1.430433628964694E-3</v>
      </c>
      <c r="F271">
        <f t="shared" si="9"/>
        <v>-52.703496105931364</v>
      </c>
    </row>
    <row r="272" spans="1:6" x14ac:dyDescent="0.25">
      <c r="A272">
        <f>'10'!H273+'20'!H273+'30'!H273+'40'!H273+'50'!H273</f>
        <v>2.0865722045410534E-3</v>
      </c>
      <c r="B272">
        <f>'10'!I273+'20'!I273+'30'!I273+'40'!I273+'50'!I273</f>
        <v>7.9726928647305087E-4</v>
      </c>
      <c r="C272">
        <f t="shared" si="8"/>
        <v>-53.01949772794935</v>
      </c>
      <c r="D272">
        <f>'10'!J273+'20'!J273+'30'!J273+'40'!J273+'50'!J273</f>
        <v>2.0749490483857494E-3</v>
      </c>
      <c r="E272">
        <f>'10'!K273+'20'!K273+'30'!K273+'40'!K273+'50'!K273</f>
        <v>7.7555311647706498E-4</v>
      </c>
      <c r="F272">
        <f t="shared" si="9"/>
        <v>-53.091931298409079</v>
      </c>
    </row>
    <row r="273" spans="1:6" x14ac:dyDescent="0.25">
      <c r="A273">
        <f>'10'!H274+'20'!H274+'30'!H274+'40'!H274+'50'!H274</f>
        <v>2.1311166170393751E-3</v>
      </c>
      <c r="B273">
        <f>'10'!I274+'20'!I274+'30'!I274+'40'!I274+'50'!I274</f>
        <v>1.4594278200749571E-4</v>
      </c>
      <c r="C273">
        <f t="shared" si="8"/>
        <v>-53.407535923669172</v>
      </c>
      <c r="D273">
        <f>'10'!J274+'20'!J274+'30'!J274+'40'!J274+'50'!J274</f>
        <v>2.1189701971709198E-3</v>
      </c>
      <c r="E273">
        <f>'10'!K274+'20'!K274+'30'!K274+'40'!K274+'50'!K274</f>
        <v>1.2643714110288781E-4</v>
      </c>
      <c r="F273">
        <f t="shared" si="9"/>
        <v>-53.462067840637523</v>
      </c>
    </row>
    <row r="274" spans="1:6" x14ac:dyDescent="0.25">
      <c r="A274">
        <f>'10'!H275+'20'!H275+'30'!H275+'40'!H275+'50'!H275</f>
        <v>1.9901322013884445E-3</v>
      </c>
      <c r="B274">
        <f>'10'!I275+'20'!I275+'30'!I275+'40'!I275+'50'!I275</f>
        <v>-5.3488171438492845E-4</v>
      </c>
      <c r="C274">
        <f t="shared" si="8"/>
        <v>-53.719458992833502</v>
      </c>
      <c r="D274">
        <f>'10'!J275+'20'!J275+'30'!J275+'40'!J275+'50'!J275</f>
        <v>1.984146205490572E-3</v>
      </c>
      <c r="E274">
        <f>'10'!K275+'20'!K275+'30'!K275+'40'!K275+'50'!K275</f>
        <v>-5.3392511365862091E-4</v>
      </c>
      <c r="F274">
        <f t="shared" si="9"/>
        <v>-53.744908034849061</v>
      </c>
    </row>
    <row r="275" spans="1:6" x14ac:dyDescent="0.25">
      <c r="A275">
        <f>'10'!H276+'20'!H276+'30'!H276+'40'!H276+'50'!H276</f>
        <v>1.6847823458482356E-3</v>
      </c>
      <c r="B275">
        <f>'10'!I276+'20'!I276+'30'!I276+'40'!I276+'50'!I276</f>
        <v>-1.1096279691739709E-3</v>
      </c>
      <c r="C275">
        <f t="shared" si="8"/>
        <v>-53.904305839297102</v>
      </c>
      <c r="D275">
        <f>'10'!J276+'20'!J276+'30'!J276+'40'!J276+'50'!J276</f>
        <v>1.6796737983921096E-3</v>
      </c>
      <c r="E275">
        <f>'10'!K276+'20'!K276+'30'!K276+'40'!K276+'50'!K276</f>
        <v>-1.0891089471843315E-3</v>
      </c>
      <c r="F275">
        <f t="shared" si="9"/>
        <v>-53.971305472059626</v>
      </c>
    </row>
    <row r="276" spans="1:6" x14ac:dyDescent="0.25">
      <c r="A276">
        <f>'10'!H277+'20'!H277+'30'!H277+'40'!H277+'50'!H277</f>
        <v>1.1991167171459959E-3</v>
      </c>
      <c r="B276">
        <f>'10'!I277+'20'!I277+'30'!I277+'40'!I277+'50'!I277</f>
        <v>-1.5970204435687412E-3</v>
      </c>
      <c r="C276">
        <f t="shared" si="8"/>
        <v>-53.992061708503755</v>
      </c>
      <c r="D276">
        <f>'10'!J277+'20'!J277+'30'!J277+'40'!J277+'50'!J277</f>
        <v>1.1765168396129144E-3</v>
      </c>
      <c r="E276">
        <f>'10'!K277+'20'!K277+'30'!K277+'40'!K277+'50'!K277</f>
        <v>-1.5924188101481323E-3</v>
      </c>
      <c r="F276">
        <f t="shared" si="9"/>
        <v>-54.067150917489677</v>
      </c>
    </row>
    <row r="277" spans="1:6" x14ac:dyDescent="0.25">
      <c r="A277">
        <f>'10'!H278+'20'!H278+'30'!H278+'40'!H278+'50'!H278</f>
        <v>6.3009626704643327E-4</v>
      </c>
      <c r="B277">
        <f>'10'!I278+'20'!I278+'30'!I278+'40'!I278+'50'!I278</f>
        <v>-1.8711527980732941E-3</v>
      </c>
      <c r="C277">
        <f t="shared" si="8"/>
        <v>-54.09132083878977</v>
      </c>
      <c r="D277">
        <f>'10'!J278+'20'!J278+'30'!J278+'40'!J278+'50'!J278</f>
        <v>6.1018940421642218E-4</v>
      </c>
      <c r="E277">
        <f>'10'!K278+'20'!K278+'30'!K278+'40'!K278+'50'!K278</f>
        <v>-1.88858039313431E-3</v>
      </c>
      <c r="F277">
        <f t="shared" si="9"/>
        <v>-54.046066310270078</v>
      </c>
    </row>
    <row r="278" spans="1:6" x14ac:dyDescent="0.25">
      <c r="A278">
        <f>'10'!H279+'20'!H279+'30'!H279+'40'!H279+'50'!H279</f>
        <v>-1.2740642728479884E-5</v>
      </c>
      <c r="B278">
        <f>'10'!I279+'20'!I279+'30'!I279+'40'!I279+'50'!I279</f>
        <v>-2.0126692855799359E-3</v>
      </c>
      <c r="C278">
        <f t="shared" si="8"/>
        <v>-53.924377592720909</v>
      </c>
      <c r="D278">
        <f>'10'!J279+'20'!J279+'30'!J279+'40'!J279+'50'!J279</f>
        <v>-1.8647990417407809E-5</v>
      </c>
      <c r="E278">
        <f>'10'!K279+'20'!K279+'30'!K279+'40'!K279+'50'!K279</f>
        <v>-2.0020189725910198E-3</v>
      </c>
      <c r="F278">
        <f t="shared" si="9"/>
        <v>-53.970259438301092</v>
      </c>
    </row>
    <row r="279" spans="1:6" x14ac:dyDescent="0.25">
      <c r="A279">
        <f>'10'!H280+'20'!H280+'30'!H280+'40'!H280+'50'!H280</f>
        <v>-6.3577370139051973E-4</v>
      </c>
      <c r="B279">
        <f>'10'!I280+'20'!I280+'30'!I280+'40'!I280+'50'!I280</f>
        <v>-1.9298964022629291E-3</v>
      </c>
      <c r="C279">
        <f t="shared" si="8"/>
        <v>-53.841857972542293</v>
      </c>
      <c r="D279">
        <f>'10'!J280+'20'!J280+'30'!J280+'40'!J280+'50'!J280</f>
        <v>-6.3802593062016683E-4</v>
      </c>
      <c r="E279">
        <f>'10'!K280+'20'!K280+'30'!K280+'40'!K280+'50'!K280</f>
        <v>-1.9268401713229434E-3</v>
      </c>
      <c r="F279">
        <f t="shared" si="9"/>
        <v>-53.851249067778511</v>
      </c>
    </row>
    <row r="280" spans="1:6" x14ac:dyDescent="0.25">
      <c r="A280">
        <f>'10'!H281+'20'!H281+'30'!H281+'40'!H281+'50'!H281</f>
        <v>-1.2467791283044172E-3</v>
      </c>
      <c r="B280">
        <f>'10'!I281+'20'!I281+'30'!I281+'40'!I281+'50'!I281</f>
        <v>-1.6920962354847755E-3</v>
      </c>
      <c r="C280">
        <f t="shared" si="8"/>
        <v>-53.548089051278396</v>
      </c>
      <c r="D280">
        <f>'10'!J281+'20'!J281+'30'!J281+'40'!J281+'50'!J281</f>
        <v>-1.2610445101456224E-3</v>
      </c>
      <c r="E280">
        <f>'10'!K281+'20'!K281+'30'!K281+'40'!K281+'50'!K281</f>
        <v>-1.6878410988146839E-3</v>
      </c>
      <c r="F280">
        <f t="shared" si="9"/>
        <v>-53.527108602061581</v>
      </c>
    </row>
    <row r="281" spans="1:6" x14ac:dyDescent="0.25">
      <c r="A281">
        <f>'10'!H282+'20'!H282+'30'!H282+'40'!H282+'50'!H282</f>
        <v>-1.7492250491378434E-3</v>
      </c>
      <c r="B281">
        <f>'10'!I282+'20'!I282+'30'!I282+'40'!I282+'50'!I282</f>
        <v>-1.2808068636966617E-3</v>
      </c>
      <c r="C281">
        <f t="shared" si="8"/>
        <v>-53.27878626613532</v>
      </c>
      <c r="D281">
        <f>'10'!J282+'20'!J282+'30'!J282+'40'!J282+'50'!J282</f>
        <v>-1.7289198758802056E-3</v>
      </c>
      <c r="E281">
        <f>'10'!K282+'20'!K282+'30'!K282+'40'!K282+'50'!K282</f>
        <v>-1.2756437761912835E-3</v>
      </c>
      <c r="F281">
        <f t="shared" si="9"/>
        <v>-53.356936530779038</v>
      </c>
    </row>
    <row r="282" spans="1:6" x14ac:dyDescent="0.25">
      <c r="A282">
        <f>'10'!H283+'20'!H283+'30'!H283+'40'!H283+'50'!H283</f>
        <v>-2.1051402624944083E-3</v>
      </c>
      <c r="B282">
        <f>'10'!I283+'20'!I283+'30'!I283+'40'!I283+'50'!I283</f>
        <v>-7.4604205811985369E-4</v>
      </c>
      <c r="C282">
        <f t="shared" si="8"/>
        <v>-53.020566402178851</v>
      </c>
      <c r="D282">
        <f>'10'!J283+'20'!J283+'30'!J283+'40'!J283+'50'!J283</f>
        <v>-2.0820628575604298E-3</v>
      </c>
      <c r="E282">
        <f>'10'!K283+'20'!K283+'30'!K283+'40'!K283+'50'!K283</f>
        <v>-7.5357114253192352E-4</v>
      </c>
      <c r="F282">
        <f t="shared" si="9"/>
        <v>-53.095509320773679</v>
      </c>
    </row>
    <row r="283" spans="1:6" x14ac:dyDescent="0.25">
      <c r="A283">
        <f>'10'!H284+'20'!H284+'30'!H284+'40'!H284+'50'!H284</f>
        <v>-2.2917041002409985E-3</v>
      </c>
      <c r="B283">
        <f>'10'!I284+'20'!I284+'30'!I284+'40'!I284+'50'!I284</f>
        <v>-1.5240550780957454E-4</v>
      </c>
      <c r="C283">
        <f t="shared" si="8"/>
        <v>-52.777664114934247</v>
      </c>
      <c r="D283">
        <f>'10'!J284+'20'!J284+'30'!J284+'40'!J284+'50'!J284</f>
        <v>-2.2685155110833042E-3</v>
      </c>
      <c r="E283">
        <f>'10'!K284+'20'!K284+'30'!K284+'40'!K284+'50'!K284</f>
        <v>-1.4241889246264269E-4</v>
      </c>
      <c r="F283">
        <f t="shared" si="9"/>
        <v>-52.868081252806618</v>
      </c>
    </row>
    <row r="284" spans="1:6" x14ac:dyDescent="0.25">
      <c r="A284">
        <f>'10'!H285+'20'!H285+'30'!H285+'40'!H285+'50'!H285</f>
        <v>-2.2770576743801653E-3</v>
      </c>
      <c r="B284">
        <f>'10'!I285+'20'!I285+'30'!I285+'40'!I285+'50'!I285</f>
        <v>4.5428408380748672E-4</v>
      </c>
      <c r="C284">
        <f t="shared" si="8"/>
        <v>-52.683012101923481</v>
      </c>
      <c r="D284">
        <f>'10'!J285+'20'!J285+'30'!J285+'40'!J285+'50'!J285</f>
        <v>-2.2549465537301024E-3</v>
      </c>
      <c r="E284">
        <f>'10'!K285+'20'!K285+'30'!K285+'40'!K285+'50'!K285</f>
        <v>4.6351032547283281E-4</v>
      </c>
      <c r="F284">
        <f t="shared" si="9"/>
        <v>-52.757547957861199</v>
      </c>
    </row>
    <row r="285" spans="1:6" x14ac:dyDescent="0.25">
      <c r="A285">
        <f>'10'!H286+'20'!H286+'30'!H286+'40'!H286+'50'!H286</f>
        <v>-2.1315570446979524E-3</v>
      </c>
      <c r="B285">
        <f>'10'!I286+'20'!I286+'30'!I286+'40'!I286+'50'!I286</f>
        <v>1.0120255794798692E-3</v>
      </c>
      <c r="C285">
        <f t="shared" si="8"/>
        <v>-52.543217391948772</v>
      </c>
      <c r="D285">
        <f>'10'!J286+'20'!J286+'30'!J286+'40'!J286+'50'!J286</f>
        <v>-2.0978831594345932E-3</v>
      </c>
      <c r="E285">
        <f>'10'!K286+'20'!K286+'30'!K286+'40'!K286+'50'!K286</f>
        <v>1.0214590176796962E-3</v>
      </c>
      <c r="F285">
        <f t="shared" si="9"/>
        <v>-52.640426140269419</v>
      </c>
    </row>
    <row r="286" spans="1:6" x14ac:dyDescent="0.25">
      <c r="A286">
        <f>'10'!H287+'20'!H287+'30'!H287+'40'!H287+'50'!H287</f>
        <v>-1.779579727383025E-3</v>
      </c>
      <c r="B286">
        <f>'10'!I287+'20'!I287+'30'!I287+'40'!I287+'50'!I287</f>
        <v>1.5228198440319272E-3</v>
      </c>
      <c r="C286">
        <f t="shared" si="8"/>
        <v>-52.607533574263037</v>
      </c>
      <c r="D286">
        <f>'10'!J287+'20'!J287+'30'!J287+'40'!J287+'50'!J287</f>
        <v>-1.7725071570520508E-3</v>
      </c>
      <c r="E286">
        <f>'10'!K287+'20'!K287+'30'!K287+'40'!K287+'50'!K287</f>
        <v>1.5188380588246431E-3</v>
      </c>
      <c r="F286">
        <f t="shared" si="9"/>
        <v>-52.637110351194593</v>
      </c>
    </row>
    <row r="287" spans="1:6" x14ac:dyDescent="0.25">
      <c r="A287">
        <f>'10'!H288+'20'!H288+'30'!H288+'40'!H288+'50'!H288</f>
        <v>-1.3092549771352728E-3</v>
      </c>
      <c r="B287">
        <f>'10'!I288+'20'!I288+'30'!I288+'40'!I288+'50'!I288</f>
        <v>1.8957497381723307E-3</v>
      </c>
      <c r="C287">
        <f t="shared" si="8"/>
        <v>-52.750678041225356</v>
      </c>
      <c r="D287">
        <f>'10'!J288+'20'!J288+'30'!J288+'40'!J288+'50'!J288</f>
        <v>-1.2738621064787125E-3</v>
      </c>
      <c r="E287">
        <f>'10'!K288+'20'!K288+'30'!K288+'40'!K288+'50'!K288</f>
        <v>1.8960641237484423E-3</v>
      </c>
      <c r="F287">
        <f t="shared" si="9"/>
        <v>-52.82513917644161</v>
      </c>
    </row>
    <row r="288" spans="1:6" x14ac:dyDescent="0.25">
      <c r="A288">
        <f>'10'!H289+'20'!H289+'30'!H289+'40'!H289+'50'!H289</f>
        <v>-7.418348319021429E-4</v>
      </c>
      <c r="B288">
        <f>'10'!I289+'20'!I289+'30'!I289+'40'!I289+'50'!I289</f>
        <v>2.1362275303922909E-3</v>
      </c>
      <c r="C288">
        <f t="shared" si="8"/>
        <v>-52.912573669599126</v>
      </c>
      <c r="D288">
        <f>'10'!J289+'20'!J289+'30'!J289+'40'!J289+'50'!J289</f>
        <v>-7.3222499601639833E-4</v>
      </c>
      <c r="E288">
        <f>'10'!K289+'20'!K289+'30'!K289+'40'!K289+'50'!K289</f>
        <v>2.1155641063392142E-3</v>
      </c>
      <c r="F288">
        <f t="shared" si="9"/>
        <v>-53.000093069461144</v>
      </c>
    </row>
    <row r="289" spans="1:6" x14ac:dyDescent="0.25">
      <c r="A289">
        <f>'10'!H290+'20'!H290+'30'!H290+'40'!H290+'50'!H290</f>
        <v>-9.9619406016454733E-5</v>
      </c>
      <c r="B289">
        <f>'10'!I290+'20'!I290+'30'!I290+'40'!I290+'50'!I290</f>
        <v>2.1954028562811193E-3</v>
      </c>
      <c r="C289">
        <f t="shared" si="8"/>
        <v>-53.16078250823054</v>
      </c>
      <c r="D289">
        <f>'10'!J290+'20'!J290+'30'!J290+'40'!J290+'50'!J290</f>
        <v>-8.737651774373738E-5</v>
      </c>
      <c r="E289">
        <f>'10'!K290+'20'!K290+'30'!K290+'40'!K290+'50'!K290</f>
        <v>2.1839650800885859E-3</v>
      </c>
      <c r="F289">
        <f t="shared" si="9"/>
        <v>-53.208140194556549</v>
      </c>
    </row>
    <row r="290" spans="1:6" x14ac:dyDescent="0.25">
      <c r="A290">
        <f>'10'!H291+'20'!H291+'30'!H291+'40'!H291+'50'!H291</f>
        <v>5.0775474029267679E-4</v>
      </c>
      <c r="B290">
        <f>'10'!I291+'20'!I291+'30'!I291+'40'!I291+'50'!I291</f>
        <v>2.1122226297534594E-3</v>
      </c>
      <c r="C290">
        <f t="shared" si="8"/>
        <v>-53.261224773578661</v>
      </c>
      <c r="D290">
        <f>'10'!J291+'20'!J291+'30'!J291+'40'!J291+'50'!J291</f>
        <v>5.2040908223713431E-4</v>
      </c>
      <c r="E290">
        <f>'10'!K291+'20'!K291+'30'!K291+'40'!K291+'50'!K291</f>
        <v>2.0917459161223961E-3</v>
      </c>
      <c r="F290">
        <f t="shared" si="9"/>
        <v>-53.328996140365021</v>
      </c>
    </row>
    <row r="291" spans="1:6" x14ac:dyDescent="0.25">
      <c r="A291">
        <f>'10'!H292+'20'!H292+'30'!H292+'40'!H292+'50'!H292</f>
        <v>1.0574171140348484E-3</v>
      </c>
      <c r="B291">
        <f>'10'!I292+'20'!I292+'30'!I292+'40'!I292+'50'!I292</f>
        <v>1.8576588134779637E-3</v>
      </c>
      <c r="C291">
        <f t="shared" si="8"/>
        <v>-53.401762545923781</v>
      </c>
      <c r="D291">
        <f>'10'!J292+'20'!J292+'30'!J292+'40'!J292+'50'!J292</f>
        <v>1.0819864005323036E-3</v>
      </c>
      <c r="E291">
        <f>'10'!K292+'20'!K292+'30'!K292+'40'!K292+'50'!K292</f>
        <v>1.8364470388575306E-3</v>
      </c>
      <c r="F291">
        <f t="shared" si="9"/>
        <v>-53.426350569498034</v>
      </c>
    </row>
    <row r="292" spans="1:6" x14ac:dyDescent="0.25">
      <c r="A292">
        <f>'10'!H293+'20'!H293+'30'!H293+'40'!H293+'50'!H293</f>
        <v>1.5454033910879306E-3</v>
      </c>
      <c r="B292">
        <f>'10'!I293+'20'!I293+'30'!I293+'40'!I293+'50'!I293</f>
        <v>1.4558754754211225E-3</v>
      </c>
      <c r="C292">
        <f t="shared" si="8"/>
        <v>-53.46031021406705</v>
      </c>
      <c r="D292">
        <f>'10'!J293+'20'!J293+'30'!J293+'40'!J293+'50'!J293</f>
        <v>1.5518200093908128E-3</v>
      </c>
      <c r="E292">
        <f>'10'!K293+'20'!K293+'30'!K293+'40'!K293+'50'!K293</f>
        <v>1.4279011038815341E-3</v>
      </c>
      <c r="F292">
        <f t="shared" si="9"/>
        <v>-53.519282899245574</v>
      </c>
    </row>
    <row r="293" spans="1:6" x14ac:dyDescent="0.25">
      <c r="A293">
        <f>'10'!H294+'20'!H294+'30'!H294+'40'!H294+'50'!H294</f>
        <v>1.885160849739938E-3</v>
      </c>
      <c r="B293">
        <f>'10'!I294+'20'!I294+'30'!I294+'40'!I294+'50'!I294</f>
        <v>9.5131124629342081E-4</v>
      </c>
      <c r="C293">
        <f t="shared" si="8"/>
        <v>-53.507796195816226</v>
      </c>
      <c r="D293">
        <f>'10'!J294+'20'!J294+'30'!J294+'40'!J294+'50'!J294</f>
        <v>1.8952003762313745E-3</v>
      </c>
      <c r="E293">
        <f>'10'!K294+'20'!K294+'30'!K294+'40'!K294+'50'!K294</f>
        <v>9.1475837754071386E-4</v>
      </c>
      <c r="F293">
        <f t="shared" si="9"/>
        <v>-53.537367456268711</v>
      </c>
    </row>
    <row r="294" spans="1:6" x14ac:dyDescent="0.25">
      <c r="A294">
        <f>'10'!H295+'20'!H295+'30'!H295+'40'!H295+'50'!H295</f>
        <v>2.0700710543062714E-3</v>
      </c>
      <c r="B294">
        <f>'10'!I295+'20'!I295+'30'!I295+'40'!I295+'50'!I295</f>
        <v>3.9230413454721853E-4</v>
      </c>
      <c r="C294">
        <f t="shared" si="8"/>
        <v>-53.527053939484766</v>
      </c>
      <c r="D294">
        <f>'10'!J295+'20'!J295+'30'!J295+'40'!J295+'50'!J295</f>
        <v>2.0593070149143682E-3</v>
      </c>
      <c r="E294">
        <f>'10'!K295+'20'!K295+'30'!K295+'40'!K295+'50'!K295</f>
        <v>3.5464063253749729E-4</v>
      </c>
      <c r="F294">
        <f t="shared" si="9"/>
        <v>-53.598650078019261</v>
      </c>
    </row>
    <row r="295" spans="1:6" x14ac:dyDescent="0.25">
      <c r="A295">
        <f>'10'!H296+'20'!H296+'30'!H296+'40'!H296+'50'!H296</f>
        <v>2.0862411154331422E-3</v>
      </c>
      <c r="B295">
        <f>'10'!I296+'20'!I296+'30'!I296+'40'!I296+'50'!I296</f>
        <v>-2.0391746333398459E-4</v>
      </c>
      <c r="C295">
        <f t="shared" si="8"/>
        <v>-53.571414968457454</v>
      </c>
      <c r="D295">
        <f>'10'!J296+'20'!J296+'30'!J296+'40'!J296+'50'!J296</f>
        <v>2.0748424502324198E-3</v>
      </c>
      <c r="E295">
        <f>'10'!K296+'20'!K296+'30'!K296+'40'!K296+'50'!K296</f>
        <v>-2.3071612769398484E-4</v>
      </c>
      <c r="F295">
        <f t="shared" si="9"/>
        <v>-53.606927315465441</v>
      </c>
    </row>
    <row r="296" spans="1:6" x14ac:dyDescent="0.25">
      <c r="A296">
        <f>'10'!H297+'20'!H297+'30'!H297+'40'!H297+'50'!H297</f>
        <v>1.9438876562594689E-3</v>
      </c>
      <c r="B296">
        <f>'10'!I297+'20'!I297+'30'!I297+'40'!I297+'50'!I297</f>
        <v>-7.7474945232147924E-4</v>
      </c>
      <c r="C296">
        <f t="shared" si="8"/>
        <v>-53.586314087016007</v>
      </c>
      <c r="D296">
        <f>'10'!J297+'20'!J297+'30'!J297+'40'!J297+'50'!J297</f>
        <v>1.919198518307165E-3</v>
      </c>
      <c r="E296">
        <f>'10'!K297+'20'!K297+'30'!K297+'40'!K297+'50'!K297</f>
        <v>-7.9766983160898435E-4</v>
      </c>
      <c r="F296">
        <f t="shared" si="9"/>
        <v>-53.645564561447337</v>
      </c>
    </row>
    <row r="297" spans="1:6" x14ac:dyDescent="0.25">
      <c r="A297">
        <f>'10'!H298+'20'!H298+'30'!H298+'40'!H298+'50'!H298</f>
        <v>1.6459991383899713E-3</v>
      </c>
      <c r="B297">
        <f>'10'!I298+'20'!I298+'30'!I298+'40'!I298+'50'!I298</f>
        <v>-1.2692531979437835E-3</v>
      </c>
      <c r="C297">
        <f t="shared" si="8"/>
        <v>-53.644844016606072</v>
      </c>
      <c r="D297">
        <f>'10'!J298+'20'!J298+'30'!J298+'40'!J298+'50'!J298</f>
        <v>1.6332566437098817E-3</v>
      </c>
      <c r="E297">
        <f>'10'!K298+'20'!K298+'30'!K298+'40'!K298+'50'!K298</f>
        <v>-1.2939332334958779E-3</v>
      </c>
      <c r="F297">
        <f t="shared" si="9"/>
        <v>-53.62331138249715</v>
      </c>
    </row>
    <row r="298" spans="1:6" x14ac:dyDescent="0.25">
      <c r="A298">
        <f>'10'!H299+'20'!H299+'30'!H299+'40'!H299+'50'!H299</f>
        <v>1.2506887772112158E-3</v>
      </c>
      <c r="B298">
        <f>'10'!I299+'20'!I299+'30'!I299+'40'!I299+'50'!I299</f>
        <v>-1.6740467629152024E-3</v>
      </c>
      <c r="C298">
        <f t="shared" si="8"/>
        <v>-53.598511211974767</v>
      </c>
      <c r="D298">
        <f>'10'!J299+'20'!J299+'30'!J299+'40'!J299+'50'!J299</f>
        <v>1.2199268566494643E-3</v>
      </c>
      <c r="E298">
        <f>'10'!K299+'20'!K299+'30'!K299+'40'!K299+'50'!K299</f>
        <v>-1.6885972084240825E-3</v>
      </c>
      <c r="F298">
        <f t="shared" si="9"/>
        <v>-53.625520940719923</v>
      </c>
    </row>
    <row r="299" spans="1:6" x14ac:dyDescent="0.25">
      <c r="A299">
        <f>'10'!H300+'20'!H300+'30'!H300+'40'!H300+'50'!H300</f>
        <v>7.5049682064802807E-4</v>
      </c>
      <c r="B299">
        <f>'10'!I300+'20'!I300+'30'!I300+'40'!I300+'50'!I300</f>
        <v>-1.9468313722859321E-3</v>
      </c>
      <c r="C299">
        <f t="shared" si="8"/>
        <v>-53.611716395703056</v>
      </c>
      <c r="D299">
        <f>'10'!J300+'20'!J300+'30'!J300+'40'!J300+'50'!J300</f>
        <v>7.262411849647979E-4</v>
      </c>
      <c r="E299">
        <f>'10'!K300+'20'!K300+'30'!K300+'40'!K300+'50'!K300</f>
        <v>-1.9472810784561484E-3</v>
      </c>
      <c r="F299">
        <f t="shared" si="9"/>
        <v>-53.645836286187745</v>
      </c>
    </row>
    <row r="300" spans="1:6" x14ac:dyDescent="0.25">
      <c r="A300">
        <f>'10'!H301+'20'!H301+'30'!H301+'40'!H301+'50'!H301</f>
        <v>2.0213066120572843E-4</v>
      </c>
      <c r="B300">
        <f>'10'!I301+'20'!I301+'30'!I301+'40'!I301+'50'!I301</f>
        <v>-2.0769150918208763E-3</v>
      </c>
      <c r="C300">
        <f t="shared" si="8"/>
        <v>-53.610683771286617</v>
      </c>
      <c r="D300">
        <f>'10'!J301+'20'!J301+'30'!J301+'40'!J301+'50'!J301</f>
        <v>1.8862606702105787E-4</v>
      </c>
      <c r="E300">
        <f>'10'!K301+'20'!K301+'30'!K301+'40'!K301+'50'!K301</f>
        <v>-2.0672329254371505E-3</v>
      </c>
      <c r="F300">
        <f t="shared" si="9"/>
        <v>-53.656203047859449</v>
      </c>
    </row>
    <row r="301" spans="1:6" x14ac:dyDescent="0.25">
      <c r="A301">
        <f>'10'!H302+'20'!H302+'30'!H302+'40'!H302+'50'!H302</f>
        <v>-3.4899882199383074E-4</v>
      </c>
      <c r="B301">
        <f>'10'!I302+'20'!I302+'30'!I302+'40'!I302+'50'!I302</f>
        <v>-2.057488594669506E-3</v>
      </c>
      <c r="C301">
        <f t="shared" si="8"/>
        <v>-53.610059076709661</v>
      </c>
      <c r="D301">
        <f>'10'!J302+'20'!J302+'30'!J302+'40'!J302+'50'!J302</f>
        <v>-3.7100434042240893E-4</v>
      </c>
      <c r="E301">
        <f>'10'!K302+'20'!K302+'30'!K302+'40'!K302+'50'!K302</f>
        <v>-2.037658542763309E-3</v>
      </c>
      <c r="F301">
        <f t="shared" si="9"/>
        <v>-53.675734276429012</v>
      </c>
    </row>
    <row r="302" spans="1:6" x14ac:dyDescent="0.25">
      <c r="A302">
        <f>'10'!H303+'20'!H303+'30'!H303+'40'!H303+'50'!H303</f>
        <v>-8.6065716666046833E-4</v>
      </c>
      <c r="B302">
        <f>'10'!I303+'20'!I303+'30'!I303+'40'!I303+'50'!I303</f>
        <v>-1.9079526337052136E-3</v>
      </c>
      <c r="C302">
        <f t="shared" si="8"/>
        <v>-53.584253578959</v>
      </c>
      <c r="D302">
        <f>'10'!J303+'20'!J303+'30'!J303+'40'!J303+'50'!J303</f>
        <v>-8.6790368581594413E-4</v>
      </c>
      <c r="E302">
        <f>'10'!K303+'20'!K303+'30'!K303+'40'!K303+'50'!K303</f>
        <v>-1.889527835944883E-3</v>
      </c>
      <c r="F302">
        <f t="shared" si="9"/>
        <v>-53.641572791881217</v>
      </c>
    </row>
    <row r="303" spans="1:6" x14ac:dyDescent="0.25">
      <c r="A303">
        <f>'10'!H304+'20'!H304+'30'!H304+'40'!H304+'50'!H304</f>
        <v>-1.2865090431781951E-3</v>
      </c>
      <c r="B303">
        <f>'10'!I304+'20'!I304+'30'!I304+'40'!I304+'50'!I304</f>
        <v>-1.6236601415729858E-3</v>
      </c>
      <c r="C303">
        <f t="shared" si="8"/>
        <v>-53.674032524843149</v>
      </c>
      <c r="D303">
        <f>'10'!J304+'20'!J304+'30'!J304+'40'!J304+'50'!J304</f>
        <v>-1.3138238680662922E-3</v>
      </c>
      <c r="E303">
        <f>'10'!K304+'20'!K304+'30'!K304+'40'!K304+'50'!K304</f>
        <v>-1.5947119283942263E-3</v>
      </c>
      <c r="F303">
        <f t="shared" si="9"/>
        <v>-53.696495023079997</v>
      </c>
    </row>
    <row r="304" spans="1:6" x14ac:dyDescent="0.25">
      <c r="A304">
        <f>'10'!H305+'20'!H305+'30'!H305+'40'!H305+'50'!H305</f>
        <v>-1.6428593805408247E-3</v>
      </c>
      <c r="B304">
        <f>'10'!I305+'20'!I305+'30'!I305+'40'!I305+'50'!I305</f>
        <v>-1.2162137259189066E-3</v>
      </c>
      <c r="C304">
        <f t="shared" si="8"/>
        <v>-53.790146449397803</v>
      </c>
      <c r="D304">
        <f>'10'!J305+'20'!J305+'30'!J305+'40'!J305+'50'!J305</f>
        <v>-1.656629098212045E-3</v>
      </c>
      <c r="E304">
        <f>'10'!K305+'20'!K305+'30'!K305+'40'!K305+'50'!K305</f>
        <v>-1.2069779174705524E-3</v>
      </c>
      <c r="F304">
        <f t="shared" si="9"/>
        <v>-53.76625024116673</v>
      </c>
    </row>
    <row r="305" spans="1:6" x14ac:dyDescent="0.25">
      <c r="A305">
        <f>'10'!H306+'20'!H306+'30'!H306+'40'!H306+'50'!H306</f>
        <v>-1.8625955999077642E-3</v>
      </c>
      <c r="B305">
        <f>'10'!I306+'20'!I306+'30'!I306+'40'!I306+'50'!I306</f>
        <v>-7.6948714940082322E-4</v>
      </c>
      <c r="C305">
        <f t="shared" si="8"/>
        <v>-53.913271396056892</v>
      </c>
      <c r="D305">
        <f>'10'!J306+'20'!J306+'30'!J306+'40'!J306+'50'!J306</f>
        <v>-1.8725964049838991E-3</v>
      </c>
      <c r="E305">
        <f>'10'!K306+'20'!K306+'30'!K306+'40'!K306+'50'!K306</f>
        <v>-7.5129116597460392E-4</v>
      </c>
      <c r="F305">
        <f t="shared" si="9"/>
        <v>-53.902929542991338</v>
      </c>
    </row>
    <row r="306" spans="1:6" x14ac:dyDescent="0.25">
      <c r="A306">
        <f>'10'!H307+'20'!H307+'30'!H307+'40'!H307+'50'!H307</f>
        <v>-1.9755405320396524E-3</v>
      </c>
      <c r="B306">
        <f>'10'!I307+'20'!I307+'30'!I307+'40'!I307+'50'!I307</f>
        <v>-2.6572732616362155E-4</v>
      </c>
      <c r="C306">
        <f t="shared" si="8"/>
        <v>-54.008408379488017</v>
      </c>
      <c r="D306">
        <f>'10'!J307+'20'!J307+'30'!J307+'40'!J307+'50'!J307</f>
        <v>-1.965424621988089E-3</v>
      </c>
      <c r="E306">
        <f>'10'!K307+'20'!K307+'30'!K307+'40'!K307+'50'!K307</f>
        <v>-2.5698336054531297E-4</v>
      </c>
      <c r="F306">
        <f t="shared" si="9"/>
        <v>-54.05725223235487</v>
      </c>
    </row>
    <row r="307" spans="1:6" x14ac:dyDescent="0.25">
      <c r="A307">
        <f>'10'!H308+'20'!H308+'30'!H308+'40'!H308+'50'!H308</f>
        <v>-1.9517639356002232E-3</v>
      </c>
      <c r="B307">
        <f>'10'!I308+'20'!I308+'30'!I308+'40'!I308+'50'!I308</f>
        <v>1.9284351512706004E-4</v>
      </c>
      <c r="C307">
        <f t="shared" si="8"/>
        <v>-54.1492623772847</v>
      </c>
      <c r="D307">
        <f>'10'!J308+'20'!J308+'30'!J308+'40'!J308+'50'!J308</f>
        <v>-1.9500121498170577E-3</v>
      </c>
      <c r="E307">
        <f>'10'!K308+'20'!K308+'30'!K308+'40'!K308+'50'!K308</f>
        <v>2.1293226140915218E-4</v>
      </c>
      <c r="F307">
        <f t="shared" si="9"/>
        <v>-54.147776301839343</v>
      </c>
    </row>
    <row r="308" spans="1:6" x14ac:dyDescent="0.25">
      <c r="A308">
        <f>'10'!H309+'20'!H309+'30'!H309+'40'!H309+'50'!H309</f>
        <v>-1.8084985552735816E-3</v>
      </c>
      <c r="B308">
        <f>'10'!I309+'20'!I309+'30'!I309+'40'!I309+'50'!I309</f>
        <v>6.3715366299201687E-4</v>
      </c>
      <c r="C308">
        <f t="shared" si="8"/>
        <v>-54.345498590770838</v>
      </c>
      <c r="D308">
        <f>'10'!J309+'20'!J309+'30'!J309+'40'!J309+'50'!J309</f>
        <v>-1.7986938927676823E-3</v>
      </c>
      <c r="E308">
        <f>'10'!K309+'20'!K309+'30'!K309+'40'!K309+'50'!K309</f>
        <v>6.3787407702722962E-4</v>
      </c>
      <c r="F308">
        <f t="shared" si="9"/>
        <v>-54.386382301250137</v>
      </c>
    </row>
    <row r="309" spans="1:6" x14ac:dyDescent="0.25">
      <c r="A309">
        <f>'10'!H310+'20'!H310+'30'!H310+'40'!H310+'50'!H310</f>
        <v>-1.5913871054704721E-3</v>
      </c>
      <c r="B309">
        <f>'10'!I310+'20'!I310+'30'!I310+'40'!I310+'50'!I310</f>
        <v>9.8539927326622744E-4</v>
      </c>
      <c r="C309">
        <f t="shared" si="8"/>
        <v>-54.554948229084644</v>
      </c>
      <c r="D309">
        <f>'10'!J310+'20'!J310+'30'!J310+'40'!J310+'50'!J310</f>
        <v>-1.5859930546943406E-3</v>
      </c>
      <c r="E309">
        <f>'10'!K310+'20'!K310+'30'!K310+'40'!K310+'50'!K310</f>
        <v>9.9802182016095822E-4</v>
      </c>
      <c r="F309">
        <f t="shared" si="9"/>
        <v>-54.54517033209406</v>
      </c>
    </row>
    <row r="310" spans="1:6" x14ac:dyDescent="0.25">
      <c r="A310">
        <f>'10'!H311+'20'!H311+'30'!H311+'40'!H311+'50'!H311</f>
        <v>-1.2803957737600321E-3</v>
      </c>
      <c r="B310">
        <f>'10'!I311+'20'!I311+'30'!I311+'40'!I311+'50'!I311</f>
        <v>1.2410862819095844E-3</v>
      </c>
      <c r="C310">
        <f t="shared" si="8"/>
        <v>-54.976126926312929</v>
      </c>
      <c r="D310">
        <f>'10'!J311+'20'!J311+'30'!J311+'40'!J311+'50'!J311</f>
        <v>-1.264937953135433E-3</v>
      </c>
      <c r="E310">
        <f>'10'!K311+'20'!K311+'30'!K311+'40'!K311+'50'!K311</f>
        <v>1.2342851055703674E-3</v>
      </c>
      <c r="F310">
        <f t="shared" si="9"/>
        <v>-55.053546317491602</v>
      </c>
    </row>
    <row r="311" spans="1:6" x14ac:dyDescent="0.25">
      <c r="A311">
        <f>'10'!H312+'20'!H312+'30'!H312+'40'!H312+'50'!H312</f>
        <v>-9.1351395685181644E-4</v>
      </c>
      <c r="B311">
        <f>'10'!I312+'20'!I312+'30'!I312+'40'!I312+'50'!I312</f>
        <v>1.4078804874159167E-3</v>
      </c>
      <c r="C311">
        <f t="shared" si="8"/>
        <v>-55.502693950609427</v>
      </c>
      <c r="D311">
        <f>'10'!J312+'20'!J312+'30'!J312+'40'!J312+'50'!J312</f>
        <v>-8.9051034941703021E-4</v>
      </c>
      <c r="E311">
        <f>'10'!K312+'20'!K312+'30'!K312+'40'!K312+'50'!K312</f>
        <v>1.3970585090080335E-3</v>
      </c>
      <c r="F311">
        <f t="shared" si="9"/>
        <v>-55.614922759091556</v>
      </c>
    </row>
    <row r="312" spans="1:6" x14ac:dyDescent="0.25">
      <c r="A312">
        <f>'10'!H313+'20'!H313+'30'!H313+'40'!H313+'50'!H313</f>
        <v>-4.9277081028614906E-4</v>
      </c>
      <c r="B312">
        <f>'10'!I313+'20'!I313+'30'!I313+'40'!I313+'50'!I313</f>
        <v>1.4549134841621229E-3</v>
      </c>
      <c r="C312">
        <f t="shared" si="8"/>
        <v>-56.271622902157915</v>
      </c>
      <c r="D312">
        <f>'10'!J313+'20'!J313+'30'!J313+'40'!J313+'50'!J313</f>
        <v>-4.8339184169356972E-4</v>
      </c>
      <c r="E312">
        <f>'10'!K313+'20'!K313+'30'!K313+'40'!K313+'50'!K313</f>
        <v>1.46889260358464E-3</v>
      </c>
      <c r="F312">
        <f t="shared" si="9"/>
        <v>-56.213635472954863</v>
      </c>
    </row>
    <row r="313" spans="1:6" x14ac:dyDescent="0.25">
      <c r="A313">
        <f>'10'!H314+'20'!H314+'30'!H314+'40'!H314+'50'!H314</f>
        <v>-8.9815771809532172E-5</v>
      </c>
      <c r="B313">
        <f>'10'!I314+'20'!I314+'30'!I314+'40'!I314+'50'!I314</f>
        <v>1.4078086634533755E-3</v>
      </c>
      <c r="C313">
        <f t="shared" si="8"/>
        <v>-57.01148646420252</v>
      </c>
      <c r="D313">
        <f>'10'!J314+'20'!J314+'30'!J314+'40'!J314+'50'!J314</f>
        <v>-7.2570953566948268E-5</v>
      </c>
      <c r="E313">
        <f>'10'!K314+'20'!K314+'30'!K314+'40'!K314+'50'!K314</f>
        <v>1.4083385118803323E-3</v>
      </c>
      <c r="F313">
        <f t="shared" si="9"/>
        <v>-57.014342406082122</v>
      </c>
    </row>
    <row r="314" spans="1:6" x14ac:dyDescent="0.25">
      <c r="A314">
        <f>'10'!H315+'20'!H315+'30'!H315+'40'!H315+'50'!H315</f>
        <v>3.1036861971088102E-4</v>
      </c>
      <c r="B314">
        <f>'10'!I315+'20'!I315+'30'!I315+'40'!I315+'50'!I315</f>
        <v>1.2617082578339916E-3</v>
      </c>
      <c r="C314">
        <f t="shared" si="8"/>
        <v>-57.725667381039692</v>
      </c>
      <c r="D314">
        <f>'10'!J315+'20'!J315+'30'!J315+'40'!J315+'50'!J315</f>
        <v>3.1159840592554248E-4</v>
      </c>
      <c r="E314">
        <f>'10'!K315+'20'!K315+'30'!K315+'40'!K315+'50'!K315</f>
        <v>1.2687669200490102E-3</v>
      </c>
      <c r="F314">
        <f t="shared" si="9"/>
        <v>-57.678013195066825</v>
      </c>
    </row>
    <row r="315" spans="1:6" x14ac:dyDescent="0.25">
      <c r="A315">
        <f>'10'!H316+'20'!H316+'30'!H316+'40'!H316+'50'!H316</f>
        <v>6.5503284728542341E-4</v>
      </c>
      <c r="B315">
        <f>'10'!I316+'20'!I316+'30'!I316+'40'!I316+'50'!I316</f>
        <v>1.0521837684293728E-3</v>
      </c>
      <c r="C315">
        <f t="shared" si="8"/>
        <v>-58.135639113446473</v>
      </c>
      <c r="D315">
        <f>'10'!J316+'20'!J316+'30'!J316+'40'!J316+'50'!J316</f>
        <v>6.5997976253670348E-4</v>
      </c>
      <c r="E315">
        <f>'10'!K316+'20'!K316+'30'!K316+'40'!K316+'50'!K316</f>
        <v>1.0408991575181865E-3</v>
      </c>
      <c r="F315">
        <f t="shared" si="9"/>
        <v>-58.184295482742115</v>
      </c>
    </row>
    <row r="316" spans="1:6" x14ac:dyDescent="0.25">
      <c r="A316">
        <f>'10'!H317+'20'!H317+'30'!H317+'40'!H317+'50'!H317</f>
        <v>9.3857758954370791E-4</v>
      </c>
      <c r="B316">
        <f>'10'!I317+'20'!I317+'30'!I317+'40'!I317+'50'!I317</f>
        <v>7.5746042768661123E-4</v>
      </c>
      <c r="C316">
        <f t="shared" si="8"/>
        <v>-58.372342663687547</v>
      </c>
      <c r="D316">
        <f>'10'!J317+'20'!J317+'30'!J317+'40'!J317+'50'!J317</f>
        <v>9.3961868908814172E-4</v>
      </c>
      <c r="E316">
        <f>'10'!K317+'20'!K317+'30'!K317+'40'!K317+'50'!K317</f>
        <v>7.4792951054120018E-4</v>
      </c>
      <c r="F316">
        <f t="shared" si="9"/>
        <v>-58.409498666434544</v>
      </c>
    </row>
    <row r="317" spans="1:6" x14ac:dyDescent="0.25">
      <c r="A317">
        <f>'10'!H318+'20'!H318+'30'!H318+'40'!H318+'50'!H318</f>
        <v>1.1310695303846144E-3</v>
      </c>
      <c r="B317">
        <f>'10'!I318+'20'!I318+'30'!I318+'40'!I318+'50'!I318</f>
        <v>4.2151763774344372E-4</v>
      </c>
      <c r="C317">
        <f t="shared" si="8"/>
        <v>-58.365418189295596</v>
      </c>
      <c r="D317">
        <f>'10'!J318+'20'!J318+'30'!J318+'40'!J318+'50'!J318</f>
        <v>1.1310411316633353E-3</v>
      </c>
      <c r="E317">
        <f>'10'!K318+'20'!K318+'30'!K318+'40'!K318+'50'!K318</f>
        <v>4.2605735366639226E-4</v>
      </c>
      <c r="F317">
        <f t="shared" si="9"/>
        <v>-58.354155098545284</v>
      </c>
    </row>
    <row r="318" spans="1:6" x14ac:dyDescent="0.25">
      <c r="A318">
        <f>'10'!H319+'20'!H319+'30'!H319+'40'!H319+'50'!H319</f>
        <v>1.2329693751841353E-3</v>
      </c>
      <c r="B318">
        <f>'10'!I319+'20'!I319+'30'!I319+'40'!I319+'50'!I319</f>
        <v>6.6564982315121249E-5</v>
      </c>
      <c r="C318">
        <f t="shared" si="8"/>
        <v>-58.168314436036368</v>
      </c>
      <c r="D318">
        <f>'10'!J319+'20'!J319+'30'!J319+'40'!J319+'50'!J319</f>
        <v>1.2184195367332604E-3</v>
      </c>
      <c r="E318">
        <f>'10'!K319+'20'!K319+'30'!K319+'40'!K319+'50'!K319</f>
        <v>6.9013416367549852E-5</v>
      </c>
      <c r="F318">
        <f t="shared" si="9"/>
        <v>-58.270151804347712</v>
      </c>
    </row>
    <row r="319" spans="1:6" x14ac:dyDescent="0.25">
      <c r="A319">
        <f>'10'!H320+'20'!H320+'30'!H320+'40'!H320+'50'!H320</f>
        <v>1.2572928693321383E-3</v>
      </c>
      <c r="B319">
        <f>'10'!I320+'20'!I320+'30'!I320+'40'!I320+'50'!I320</f>
        <v>-2.9423337436345769E-4</v>
      </c>
      <c r="C319">
        <f t="shared" si="8"/>
        <v>-57.779709762411528</v>
      </c>
      <c r="D319">
        <f>'10'!J320+'20'!J320+'30'!J320+'40'!J320+'50'!J320</f>
        <v>1.2399582842973289E-3</v>
      </c>
      <c r="E319">
        <f>'10'!K320+'20'!K320+'30'!K320+'40'!K320+'50'!K320</f>
        <v>-2.9294941337647295E-4</v>
      </c>
      <c r="F319">
        <f t="shared" si="9"/>
        <v>-57.895969560170208</v>
      </c>
    </row>
    <row r="320" spans="1:6" x14ac:dyDescent="0.25">
      <c r="A320">
        <f>'10'!H321+'20'!H321+'30'!H321+'40'!H321+'50'!H321</f>
        <v>1.1482334452501187E-3</v>
      </c>
      <c r="B320">
        <f>'10'!I321+'20'!I321+'30'!I321+'40'!I321+'50'!I321</f>
        <v>-6.3119531976087075E-4</v>
      </c>
      <c r="C320">
        <f t="shared" si="8"/>
        <v>-57.652682602453204</v>
      </c>
      <c r="D320">
        <f>'10'!J321+'20'!J321+'30'!J321+'40'!J321+'50'!J321</f>
        <v>1.1568723434652033E-3</v>
      </c>
      <c r="E320">
        <f>'10'!K321+'20'!K321+'30'!K321+'40'!K321+'50'!K321</f>
        <v>-6.3766930143006602E-4</v>
      </c>
      <c r="F320">
        <f t="shared" si="9"/>
        <v>-57.582106023138437</v>
      </c>
    </row>
    <row r="321" spans="1:6" x14ac:dyDescent="0.25">
      <c r="A321">
        <f>'10'!H322+'20'!H322+'30'!H322+'40'!H322+'50'!H322</f>
        <v>1.0039843456728721E-3</v>
      </c>
      <c r="B321">
        <f>'10'!I322+'20'!I322+'30'!I322+'40'!I322+'50'!I322</f>
        <v>-9.5524225909815203E-4</v>
      </c>
      <c r="C321">
        <f t="shared" si="8"/>
        <v>-57.165919434872265</v>
      </c>
      <c r="D321">
        <f>'10'!J322+'20'!J322+'30'!J322+'40'!J322+'50'!J322</f>
        <v>1.0137177128567115E-3</v>
      </c>
      <c r="E321">
        <f>'10'!K322+'20'!K322+'30'!K322+'40'!K322+'50'!K322</f>
        <v>-9.3543991841297874E-4</v>
      </c>
      <c r="F321">
        <f t="shared" si="9"/>
        <v>-57.206362002084191</v>
      </c>
    </row>
    <row r="322" spans="1:6" x14ac:dyDescent="0.25">
      <c r="A322">
        <f>'10'!H323+'20'!H323+'30'!H323+'40'!H323+'50'!H323</f>
        <v>7.8773620036317509E-4</v>
      </c>
      <c r="B322">
        <f>'10'!I323+'20'!I323+'30'!I323+'40'!I323+'50'!I323</f>
        <v>-1.1998241754685606E-3</v>
      </c>
      <c r="C322">
        <f t="shared" si="8"/>
        <v>-56.861103542966035</v>
      </c>
      <c r="D322">
        <f>'10'!J323+'20'!J323+'30'!J323+'40'!J323+'50'!J323</f>
        <v>7.9301630822764925E-4</v>
      </c>
      <c r="E322">
        <f>'10'!K323+'20'!K323+'30'!K323+'40'!K323+'50'!K323</f>
        <v>-1.1971424056593557E-3</v>
      </c>
      <c r="F322">
        <f t="shared" si="9"/>
        <v>-56.857061147987167</v>
      </c>
    </row>
    <row r="323" spans="1:6" x14ac:dyDescent="0.25">
      <c r="A323">
        <f>'10'!H324+'20'!H324+'30'!H324+'40'!H324+'50'!H324</f>
        <v>5.5368352938331249E-4</v>
      </c>
      <c r="B323">
        <f>'10'!I324+'20'!I324+'30'!I324+'40'!I324+'50'!I324</f>
        <v>-1.3727457358094913E-3</v>
      </c>
      <c r="C323">
        <f t="shared" ref="C323:C362" si="10">20*LOG10(SQRT((A323*A323)+(B323*B323)))</f>
        <v>-56.593583546763639</v>
      </c>
      <c r="D323">
        <f>'10'!J324+'20'!J324+'30'!J324+'40'!J324+'50'!J324</f>
        <v>5.3414201239272729E-4</v>
      </c>
      <c r="E323">
        <f>'10'!K324+'20'!K324+'30'!K324+'40'!K324+'50'!K324</f>
        <v>-1.3828438646692049E-3</v>
      </c>
      <c r="F323">
        <f t="shared" ref="F323:F362" si="11">20*LOG10(SQRT((D323*D323)+(E323*E323)))</f>
        <v>-56.580583013555589</v>
      </c>
    </row>
    <row r="324" spans="1:6" x14ac:dyDescent="0.25">
      <c r="A324">
        <f>'10'!H325+'20'!H325+'30'!H325+'40'!H325+'50'!H325</f>
        <v>2.6656068464895114E-4</v>
      </c>
      <c r="B324">
        <f>'10'!I325+'20'!I325+'30'!I325+'40'!I325+'50'!I325</f>
        <v>-1.4847459257998723E-3</v>
      </c>
      <c r="C324">
        <f t="shared" si="10"/>
        <v>-56.429183767838055</v>
      </c>
      <c r="D324">
        <f>'10'!J325+'20'!J325+'30'!J325+'40'!J325+'50'!J325</f>
        <v>2.4687830259657287E-4</v>
      </c>
      <c r="E324">
        <f>'10'!K325+'20'!K325+'30'!K325+'40'!K325+'50'!K325</f>
        <v>-1.4976024968014459E-3</v>
      </c>
      <c r="F324">
        <f t="shared" si="11"/>
        <v>-56.375623641862944</v>
      </c>
    </row>
    <row r="325" spans="1:6" x14ac:dyDescent="0.25">
      <c r="A325">
        <f>'10'!H326+'20'!H326+'30'!H326+'40'!H326+'50'!H326</f>
        <v>-2.6249336453847258E-5</v>
      </c>
      <c r="B325">
        <f>'10'!I326+'20'!I326+'30'!I326+'40'!I326+'50'!I326</f>
        <v>-1.5123396844149495E-3</v>
      </c>
      <c r="C325">
        <f t="shared" si="10"/>
        <v>-56.405704884590136</v>
      </c>
      <c r="D325">
        <f>'10'!J326+'20'!J326+'30'!J326+'40'!J326+'50'!J326</f>
        <v>-1.7735080836995903E-5</v>
      </c>
      <c r="E325">
        <f>'10'!K326+'20'!K326+'30'!K326+'40'!K326+'50'!K326</f>
        <v>-1.5026920193044748E-3</v>
      </c>
      <c r="F325">
        <f t="shared" si="11"/>
        <v>-56.461995506229869</v>
      </c>
    </row>
    <row r="326" spans="1:6" x14ac:dyDescent="0.25">
      <c r="A326">
        <f>'10'!H327+'20'!H327+'30'!H327+'40'!H327+'50'!H327</f>
        <v>-2.7949602715937383E-4</v>
      </c>
      <c r="B326">
        <f>'10'!I327+'20'!I327+'30'!I327+'40'!I327+'50'!I327</f>
        <v>-1.4584978596510424E-3</v>
      </c>
      <c r="C326">
        <f t="shared" si="10"/>
        <v>-56.565256198381149</v>
      </c>
      <c r="D326">
        <f>'10'!J327+'20'!J327+'30'!J327+'40'!J327+'50'!J327</f>
        <v>-2.7918428222387754E-4</v>
      </c>
      <c r="E326">
        <f>'10'!K327+'20'!K327+'30'!K327+'40'!K327+'50'!K327</f>
        <v>-1.47101516202163E-3</v>
      </c>
      <c r="F326">
        <f t="shared" si="11"/>
        <v>-56.493974260442307</v>
      </c>
    </row>
    <row r="327" spans="1:6" x14ac:dyDescent="0.25">
      <c r="A327">
        <f>'10'!H328+'20'!H328+'30'!H328+'40'!H328+'50'!H328</f>
        <v>-5.1307929968997081E-4</v>
      </c>
      <c r="B327">
        <f>'10'!I328+'20'!I328+'30'!I328+'40'!I328+'50'!I328</f>
        <v>-1.3598552421558224E-3</v>
      </c>
      <c r="C327">
        <f t="shared" si="10"/>
        <v>-56.752121950376392</v>
      </c>
      <c r="D327">
        <f>'10'!J328+'20'!J328+'30'!J328+'40'!J328+'50'!J328</f>
        <v>-5.1516150738732409E-4</v>
      </c>
      <c r="E327">
        <f>'10'!K328+'20'!K328+'30'!K328+'40'!K328+'50'!K328</f>
        <v>-1.3430481436005877E-3</v>
      </c>
      <c r="F327">
        <f t="shared" si="11"/>
        <v>-56.842038909391313</v>
      </c>
    </row>
    <row r="328" spans="1:6" x14ac:dyDescent="0.25">
      <c r="A328">
        <f>'10'!H329+'20'!H329+'30'!H329+'40'!H329+'50'!H329</f>
        <v>-7.2007254058224432E-4</v>
      </c>
      <c r="B328">
        <f>'10'!I329+'20'!I329+'30'!I329+'40'!I329+'50'!I329</f>
        <v>-1.1627776348516598E-3</v>
      </c>
      <c r="C328">
        <f t="shared" si="10"/>
        <v>-57.280292177756507</v>
      </c>
      <c r="D328">
        <f>'10'!J329+'20'!J329+'30'!J329+'40'!J329+'50'!J329</f>
        <v>-7.2350736703129291E-4</v>
      </c>
      <c r="E328">
        <f>'10'!K329+'20'!K329+'30'!K329+'40'!K329+'50'!K329</f>
        <v>-1.1689411465412899E-3</v>
      </c>
      <c r="F328">
        <f t="shared" si="11"/>
        <v>-57.235643199481231</v>
      </c>
    </row>
    <row r="329" spans="1:6" x14ac:dyDescent="0.25">
      <c r="A329">
        <f>'10'!H330+'20'!H330+'30'!H330+'40'!H330+'50'!H330</f>
        <v>-8.7349854185128715E-4</v>
      </c>
      <c r="B329">
        <f>'10'!I330+'20'!I330+'30'!I330+'40'!I330+'50'!I330</f>
        <v>-9.3078351673614619E-4</v>
      </c>
      <c r="C329">
        <f t="shared" si="10"/>
        <v>-57.879835739530094</v>
      </c>
      <c r="D329">
        <f>'10'!J330+'20'!J330+'30'!J330+'40'!J330+'50'!J330</f>
        <v>-8.7448646507947835E-4</v>
      </c>
      <c r="E329">
        <f>'10'!K330+'20'!K330+'30'!K330+'40'!K330+'50'!K330</f>
        <v>-9.4522706223754745E-4</v>
      </c>
      <c r="F329">
        <f t="shared" si="11"/>
        <v>-57.803681239159985</v>
      </c>
    </row>
    <row r="330" spans="1:6" x14ac:dyDescent="0.25">
      <c r="A330">
        <f>'10'!H331+'20'!H331+'30'!H331+'40'!H331+'50'!H331</f>
        <v>-9.835014906262496E-4</v>
      </c>
      <c r="B330">
        <f>'10'!I331+'20'!I331+'30'!I331+'40'!I331+'50'!I331</f>
        <v>-6.9412036675022101E-4</v>
      </c>
      <c r="C330">
        <f t="shared" si="10"/>
        <v>-58.389081573853296</v>
      </c>
      <c r="D330">
        <f>'10'!J331+'20'!J331+'30'!J331+'40'!J331+'50'!J331</f>
        <v>-9.8262628315781632E-4</v>
      </c>
      <c r="E330">
        <f>'10'!K331+'20'!K331+'30'!K331+'40'!K331+'50'!K331</f>
        <v>-6.8345590542260345E-4</v>
      </c>
      <c r="F330">
        <f t="shared" si="11"/>
        <v>-58.438549283386976</v>
      </c>
    </row>
    <row r="331" spans="1:6" x14ac:dyDescent="0.25">
      <c r="A331">
        <f>'10'!H332+'20'!H332+'30'!H332+'40'!H332+'50'!H332</f>
        <v>-1.0515897415026749E-3</v>
      </c>
      <c r="B331">
        <f>'10'!I332+'20'!I332+'30'!I332+'40'!I332+'50'!I332</f>
        <v>-4.2946902156808459E-4</v>
      </c>
      <c r="C331">
        <f t="shared" si="10"/>
        <v>-58.893144777646491</v>
      </c>
      <c r="D331">
        <f>'10'!J332+'20'!J332+'30'!J332+'40'!J332+'50'!J332</f>
        <v>-1.0597021813685871E-3</v>
      </c>
      <c r="E331">
        <f>'10'!K332+'20'!K332+'30'!K332+'40'!K332+'50'!K332</f>
        <v>-4.1077511190876394E-4</v>
      </c>
      <c r="F331">
        <f t="shared" si="11"/>
        <v>-58.888366910139695</v>
      </c>
    </row>
    <row r="332" spans="1:6" x14ac:dyDescent="0.25">
      <c r="A332">
        <f>'10'!H333+'20'!H333+'30'!H333+'40'!H333+'50'!H333</f>
        <v>-1.0747257932194104E-3</v>
      </c>
      <c r="B332">
        <f>'10'!I333+'20'!I333+'30'!I333+'40'!I333+'50'!I333</f>
        <v>-1.5682481242598804E-4</v>
      </c>
      <c r="C332">
        <f t="shared" si="10"/>
        <v>-59.282543559193108</v>
      </c>
      <c r="D332">
        <f>'10'!J333+'20'!J333+'30'!J333+'40'!J333+'50'!J333</f>
        <v>-1.0724205148863455E-3</v>
      </c>
      <c r="E332">
        <f>'10'!K333+'20'!K333+'30'!K333+'40'!K333+'50'!K333</f>
        <v>-1.3763124820772297E-4</v>
      </c>
      <c r="F332">
        <f t="shared" si="11"/>
        <v>-59.32175041661835</v>
      </c>
    </row>
    <row r="333" spans="1:6" x14ac:dyDescent="0.25">
      <c r="A333">
        <f>'10'!H334+'20'!H334+'30'!H334+'40'!H334+'50'!H334</f>
        <v>-1.0641669816169447E-3</v>
      </c>
      <c r="B333">
        <f>'10'!I334+'20'!I334+'30'!I334+'40'!I334+'50'!I334</f>
        <v>1.0615681282114166E-4</v>
      </c>
      <c r="C333">
        <f t="shared" si="10"/>
        <v>-59.416800437870535</v>
      </c>
      <c r="D333">
        <f>'10'!J334+'20'!J334+'30'!J334+'40'!J334+'50'!J334</f>
        <v>-1.0624663671634071E-3</v>
      </c>
      <c r="E333">
        <f>'10'!K334+'20'!K334+'30'!K334+'40'!K334+'50'!K334</f>
        <v>1.0681488431397686E-4</v>
      </c>
      <c r="F333">
        <f t="shared" si="11"/>
        <v>-59.430021278473731</v>
      </c>
    </row>
    <row r="334" spans="1:6" x14ac:dyDescent="0.25">
      <c r="A334">
        <f>'10'!H335+'20'!H335+'30'!H335+'40'!H335+'50'!H335</f>
        <v>-1.0187019275992061E-3</v>
      </c>
      <c r="B334">
        <f>'10'!I335+'20'!I335+'30'!I335+'40'!I335+'50'!I335</f>
        <v>3.5404768255321362E-4</v>
      </c>
      <c r="C334">
        <f t="shared" si="10"/>
        <v>-59.343816826457044</v>
      </c>
      <c r="D334">
        <f>'10'!J335+'20'!J335+'30'!J335+'40'!J335+'50'!J335</f>
        <v>-1.0034286070962697E-3</v>
      </c>
      <c r="E334">
        <f>'10'!K335+'20'!K335+'30'!K335+'40'!K335+'50'!K335</f>
        <v>3.4567598196546937E-4</v>
      </c>
      <c r="F334">
        <f t="shared" si="11"/>
        <v>-59.483224515673939</v>
      </c>
    </row>
    <row r="335" spans="1:6" x14ac:dyDescent="0.25">
      <c r="A335">
        <f>'10'!H336+'20'!H336+'30'!H336+'40'!H336+'50'!H336</f>
        <v>-9.1975386983483647E-4</v>
      </c>
      <c r="B335">
        <f>'10'!I336+'20'!I336+'30'!I336+'40'!I336+'50'!I336</f>
        <v>5.640686640253302E-4</v>
      </c>
      <c r="C335">
        <f t="shared" si="10"/>
        <v>-59.340020110475734</v>
      </c>
      <c r="D335">
        <f>'10'!J336+'20'!J336+'30'!J336+'40'!J336+'50'!J336</f>
        <v>-9.2697116049639987E-4</v>
      </c>
      <c r="E335">
        <f>'10'!K336+'20'!K336+'30'!K336+'40'!K336+'50'!K336</f>
        <v>5.7434000248884616E-4</v>
      </c>
      <c r="F335">
        <f t="shared" si="11"/>
        <v>-59.247662921631417</v>
      </c>
    </row>
    <row r="336" spans="1:6" x14ac:dyDescent="0.25">
      <c r="A336">
        <f>'10'!H337+'20'!H337+'30'!H337+'40'!H337+'50'!H337</f>
        <v>-8.1880995951608886E-4</v>
      </c>
      <c r="B336">
        <f>'10'!I337+'20'!I337+'30'!I337+'40'!I337+'50'!I337</f>
        <v>7.4898013176859333E-4</v>
      </c>
      <c r="C336">
        <f t="shared" si="10"/>
        <v>-59.095934488316914</v>
      </c>
      <c r="D336">
        <f>'10'!J337+'20'!J337+'30'!J337+'40'!J337+'50'!J337</f>
        <v>-8.2156349817480922E-4</v>
      </c>
      <c r="E336">
        <f>'10'!K337+'20'!K337+'30'!K337+'40'!K337+'50'!K337</f>
        <v>7.3249265857384786E-4</v>
      </c>
      <c r="F336">
        <f t="shared" si="11"/>
        <v>-59.166722524412158</v>
      </c>
    </row>
    <row r="337" spans="1:6" x14ac:dyDescent="0.25">
      <c r="A337">
        <f>'10'!H338+'20'!H338+'30'!H338+'40'!H338+'50'!H338</f>
        <v>-6.7541959748991217E-4</v>
      </c>
      <c r="B337">
        <f>'10'!I338+'20'!I338+'30'!I338+'40'!I338+'50'!I338</f>
        <v>8.747824665874391E-4</v>
      </c>
      <c r="C337">
        <f t="shared" si="10"/>
        <v>-59.131292852075063</v>
      </c>
      <c r="D337">
        <f>'10'!J338+'20'!J338+'30'!J338+'40'!J338+'50'!J338</f>
        <v>-6.7273434763769275E-4</v>
      </c>
      <c r="E337">
        <f>'10'!K338+'20'!K338+'30'!K338+'40'!K338+'50'!K338</f>
        <v>8.5656282540048586E-4</v>
      </c>
      <c r="F337">
        <f t="shared" si="11"/>
        <v>-59.258159486029911</v>
      </c>
    </row>
    <row r="338" spans="1:6" x14ac:dyDescent="0.25">
      <c r="A338">
        <f>'10'!H339+'20'!H339+'30'!H339+'40'!H339+'50'!H339</f>
        <v>-5.4059859027944283E-4</v>
      </c>
      <c r="B338">
        <f>'10'!I339+'20'!I339+'30'!I339+'40'!I339+'50'!I339</f>
        <v>9.4767732544464407E-4</v>
      </c>
      <c r="C338">
        <f t="shared" si="10"/>
        <v>-59.24329282688884</v>
      </c>
      <c r="D338">
        <f>'10'!J339+'20'!J339+'30'!J339+'40'!J339+'50'!J339</f>
        <v>-5.3338556964061283E-4</v>
      </c>
      <c r="E338">
        <f>'10'!K339+'20'!K339+'30'!K339+'40'!K339+'50'!K339</f>
        <v>9.4079255695408742E-4</v>
      </c>
      <c r="F338">
        <f t="shared" si="11"/>
        <v>-59.319660561164447</v>
      </c>
    </row>
    <row r="339" spans="1:6" x14ac:dyDescent="0.25">
      <c r="A339">
        <f>'10'!H340+'20'!H340+'30'!H340+'40'!H340+'50'!H340</f>
        <v>-3.9630511836486002E-4</v>
      </c>
      <c r="B339">
        <f>'10'!I340+'20'!I340+'30'!I340+'40'!I340+'50'!I340</f>
        <v>9.7667167765200669E-4</v>
      </c>
      <c r="C339">
        <f t="shared" si="10"/>
        <v>-59.543073190491199</v>
      </c>
      <c r="D339">
        <f>'10'!J340+'20'!J340+'30'!J340+'40'!J340+'50'!J340</f>
        <v>-3.8071215921335573E-4</v>
      </c>
      <c r="E339">
        <f>'10'!K340+'20'!K340+'30'!K340+'40'!K340+'50'!K340</f>
        <v>9.8669646586694096E-4</v>
      </c>
      <c r="F339">
        <f t="shared" si="11"/>
        <v>-59.513594826868768</v>
      </c>
    </row>
    <row r="340" spans="1:6" x14ac:dyDescent="0.25">
      <c r="A340">
        <f>'10'!H341+'20'!H341+'30'!H341+'40'!H341+'50'!H341</f>
        <v>-2.3874275672162269E-4</v>
      </c>
      <c r="B340">
        <f>'10'!I341+'20'!I341+'30'!I341+'40'!I341+'50'!I341</f>
        <v>9.6370523267559551E-4</v>
      </c>
      <c r="C340">
        <f t="shared" si="10"/>
        <v>-60.062438412729627</v>
      </c>
      <c r="D340">
        <f>'10'!J341+'20'!J341+'30'!J341+'40'!J341+'50'!J341</f>
        <v>-2.3424723005374996E-4</v>
      </c>
      <c r="E340">
        <f>'10'!K341+'20'!K341+'30'!K341+'40'!K341+'50'!K341</f>
        <v>9.7344251225233228E-4</v>
      </c>
      <c r="F340">
        <f t="shared" si="11"/>
        <v>-59.98932042303651</v>
      </c>
    </row>
    <row r="341" spans="1:6" x14ac:dyDescent="0.25">
      <c r="A341">
        <f>'10'!H342+'20'!H342+'30'!H342+'40'!H342+'50'!H342</f>
        <v>-1.033081795250474E-4</v>
      </c>
      <c r="B341">
        <f>'10'!I342+'20'!I342+'30'!I342+'40'!I342+'50'!I342</f>
        <v>9.2006788179760607E-4</v>
      </c>
      <c r="C341">
        <f t="shared" si="10"/>
        <v>-60.669191107895976</v>
      </c>
      <c r="D341">
        <f>'10'!J342+'20'!J342+'30'!J342+'40'!J342+'50'!J342</f>
        <v>-9.2742195882843841E-5</v>
      </c>
      <c r="E341">
        <f>'10'!K342+'20'!K342+'30'!K342+'40'!K342+'50'!K342</f>
        <v>9.0805273949723072E-4</v>
      </c>
      <c r="F341">
        <f t="shared" si="11"/>
        <v>-60.792711234148697</v>
      </c>
    </row>
    <row r="342" spans="1:6" x14ac:dyDescent="0.25">
      <c r="A342">
        <f>'10'!H343+'20'!H343+'30'!H343+'40'!H343+'50'!H343</f>
        <v>2.3109767236460235E-5</v>
      </c>
      <c r="B342">
        <f>'10'!I343+'20'!I343+'30'!I343+'40'!I343+'50'!I343</f>
        <v>8.2337139336169786E-4</v>
      </c>
      <c r="C342">
        <f t="shared" si="10"/>
        <v>-61.684664621984368</v>
      </c>
      <c r="D342">
        <f>'10'!J343+'20'!J343+'30'!J343+'40'!J343+'50'!J343</f>
        <v>3.5291060989438121E-5</v>
      </c>
      <c r="E342">
        <f>'10'!K343+'20'!K343+'30'!K343+'40'!K343+'50'!K343</f>
        <v>8.2792360108554358E-4</v>
      </c>
      <c r="F342">
        <f t="shared" si="11"/>
        <v>-61.632310880462747</v>
      </c>
    </row>
    <row r="343" spans="1:6" x14ac:dyDescent="0.25">
      <c r="A343">
        <f>'10'!H344+'20'!H344+'30'!H344+'40'!H344+'50'!H344</f>
        <v>1.4743592793973765E-4</v>
      </c>
      <c r="B343">
        <f>'10'!I344+'20'!I344+'30'!I344+'40'!I344+'50'!I344</f>
        <v>7.2212380398421598E-4</v>
      </c>
      <c r="C343">
        <f t="shared" si="10"/>
        <v>-62.650401258940846</v>
      </c>
      <c r="D343">
        <f>'10'!J344+'20'!J344+'30'!J344+'40'!J344+'50'!J344</f>
        <v>1.3805958289998476E-4</v>
      </c>
      <c r="E343">
        <f>'10'!K344+'20'!K344+'30'!K344+'40'!K344+'50'!K344</f>
        <v>7.0273831173662735E-4</v>
      </c>
      <c r="F343">
        <f t="shared" si="11"/>
        <v>-62.899659603618304</v>
      </c>
    </row>
    <row r="344" spans="1:6" x14ac:dyDescent="0.25">
      <c r="A344">
        <f>'10'!H345+'20'!H345+'30'!H345+'40'!H345+'50'!H345</f>
        <v>2.5101069232979763E-4</v>
      </c>
      <c r="B344">
        <f>'10'!I345+'20'!I345+'30'!I345+'40'!I345+'50'!I345</f>
        <v>5.7137668200971797E-4</v>
      </c>
      <c r="C344">
        <f t="shared" si="10"/>
        <v>-64.095174251627739</v>
      </c>
      <c r="D344">
        <f>'10'!J345+'20'!J345+'30'!J345+'40'!J345+'50'!J345</f>
        <v>2.4995191897846157E-4</v>
      </c>
      <c r="E344">
        <f>'10'!K345+'20'!K345+'30'!K345+'40'!K345+'50'!K345</f>
        <v>5.6727515961768713E-4</v>
      </c>
      <c r="F344">
        <f t="shared" si="11"/>
        <v>-64.153555309981641</v>
      </c>
    </row>
    <row r="345" spans="1:6" x14ac:dyDescent="0.25">
      <c r="A345">
        <f>'10'!H346+'20'!H346+'30'!H346+'40'!H346+'50'!H346</f>
        <v>3.4254370191863677E-4</v>
      </c>
      <c r="B345">
        <f>'10'!I346+'20'!I346+'30'!I346+'40'!I346+'50'!I346</f>
        <v>4.2751800044384255E-4</v>
      </c>
      <c r="C345">
        <f t="shared" si="10"/>
        <v>-65.22722675689522</v>
      </c>
      <c r="D345">
        <f>'10'!J346+'20'!J346+'30'!J346+'40'!J346+'50'!J346</f>
        <v>3.4021280748997202E-4</v>
      </c>
      <c r="E345">
        <f>'10'!K346+'20'!K346+'30'!K346+'40'!K346+'50'!K346</f>
        <v>4.2324056028073665E-4</v>
      </c>
      <c r="F345">
        <f t="shared" si="11"/>
        <v>-65.303586200029699</v>
      </c>
    </row>
    <row r="346" spans="1:6" x14ac:dyDescent="0.25">
      <c r="A346">
        <f>'10'!H347+'20'!H347+'30'!H347+'40'!H347+'50'!H347</f>
        <v>4.0647399344567438E-4</v>
      </c>
      <c r="B346">
        <f>'10'!I347+'20'!I347+'30'!I347+'40'!I347+'50'!I347</f>
        <v>2.7791725246867219E-4</v>
      </c>
      <c r="C346">
        <f t="shared" si="10"/>
        <v>-66.153614994935907</v>
      </c>
      <c r="D346">
        <f>'10'!J347+'20'!J347+'30'!J347+'40'!J347+'50'!J347</f>
        <v>3.9749456559553766E-4</v>
      </c>
      <c r="E346">
        <f>'10'!K347+'20'!K347+'30'!K347+'40'!K347+'50'!K347</f>
        <v>2.7223059793192965E-4</v>
      </c>
      <c r="F346">
        <f t="shared" si="11"/>
        <v>-66.343034763002152</v>
      </c>
    </row>
    <row r="347" spans="1:6" x14ac:dyDescent="0.25">
      <c r="A347">
        <f>'10'!H348+'20'!H348+'30'!H348+'40'!H348+'50'!H348</f>
        <v>4.5703705999012364E-4</v>
      </c>
      <c r="B347">
        <f>'10'!I348+'20'!I348+'30'!I348+'40'!I348+'50'!I348</f>
        <v>1.23580493907742E-4</v>
      </c>
      <c r="C347">
        <f t="shared" si="10"/>
        <v>-66.494515447551692</v>
      </c>
      <c r="D347">
        <f>'10'!J348+'20'!J348+'30'!J348+'40'!J348+'50'!J348</f>
        <v>4.5057208518194976E-4</v>
      </c>
      <c r="E347">
        <f>'10'!K348+'20'!K348+'30'!K348+'40'!K348+'50'!K348</f>
        <v>1.1360873930857794E-4</v>
      </c>
      <c r="F347">
        <f t="shared" si="11"/>
        <v>-66.657028048524666</v>
      </c>
    </row>
    <row r="348" spans="1:6" x14ac:dyDescent="0.25">
      <c r="A348">
        <f>'10'!H349+'20'!H349+'30'!H349+'40'!H349+'50'!H349</f>
        <v>4.8854789938672296E-4</v>
      </c>
      <c r="B348">
        <f>'10'!I349+'20'!I349+'30'!I349+'40'!I349+'50'!I349</f>
        <v>-2.8125271533345985E-5</v>
      </c>
      <c r="C348">
        <f t="shared" si="10"/>
        <v>-66.207487390941466</v>
      </c>
      <c r="D348">
        <f>'10'!J349+'20'!J349+'30'!J349+'40'!J349+'50'!J349</f>
        <v>4.9005502709090925E-4</v>
      </c>
      <c r="E348">
        <f>'10'!K349+'20'!K349+'30'!K349+'40'!K349+'50'!K349</f>
        <v>-3.9074408082627286E-5</v>
      </c>
      <c r="F348">
        <f t="shared" si="11"/>
        <v>-66.167579598679865</v>
      </c>
    </row>
    <row r="349" spans="1:6" x14ac:dyDescent="0.25">
      <c r="A349">
        <f>'10'!H350+'20'!H350+'30'!H350+'40'!H350+'50'!H350</f>
        <v>5.3175808258786776E-4</v>
      </c>
      <c r="B349">
        <f>'10'!I350+'20'!I350+'30'!I350+'40'!I350+'50'!I350</f>
        <v>-1.6900586301587636E-4</v>
      </c>
      <c r="C349">
        <f t="shared" si="10"/>
        <v>-65.067795303529252</v>
      </c>
      <c r="D349">
        <f>'10'!J350+'20'!J350+'30'!J350+'40'!J350+'50'!J350</f>
        <v>5.3102520483061055E-4</v>
      </c>
      <c r="E349">
        <f>'10'!K350+'20'!K350+'30'!K350+'40'!K350+'50'!K350</f>
        <v>-1.5934885622205389E-4</v>
      </c>
      <c r="F349">
        <f t="shared" si="11"/>
        <v>-65.12324639378744</v>
      </c>
    </row>
    <row r="350" spans="1:6" x14ac:dyDescent="0.25">
      <c r="A350">
        <f>'10'!H351+'20'!H351+'30'!H351+'40'!H351+'50'!H351</f>
        <v>5.4155651817871543E-4</v>
      </c>
      <c r="B350">
        <f>'10'!I351+'20'!I351+'30'!I351+'40'!I351+'50'!I351</f>
        <v>-2.8351930577125817E-4</v>
      </c>
      <c r="C350">
        <f t="shared" si="10"/>
        <v>-64.275156508878268</v>
      </c>
      <c r="D350">
        <f>'10'!J351+'20'!J351+'30'!J351+'40'!J351+'50'!J351</f>
        <v>5.3482759303342638E-4</v>
      </c>
      <c r="E350">
        <f>'10'!K351+'20'!K351+'30'!K351+'40'!K351+'50'!K351</f>
        <v>-2.8453969562335161E-4</v>
      </c>
      <c r="F350">
        <f t="shared" si="11"/>
        <v>-64.353299210212327</v>
      </c>
    </row>
    <row r="351" spans="1:6" x14ac:dyDescent="0.25">
      <c r="A351">
        <f>'10'!H352+'20'!H352+'30'!H352+'40'!H352+'50'!H352</f>
        <v>5.477055590691536E-4</v>
      </c>
      <c r="B351">
        <f>'10'!I352+'20'!I352+'30'!I352+'40'!I352+'50'!I352</f>
        <v>-3.6554050252047329E-4</v>
      </c>
      <c r="C351">
        <f t="shared" si="10"/>
        <v>-63.629094860697357</v>
      </c>
      <c r="D351">
        <f>'10'!J352+'20'!J352+'30'!J352+'40'!J352+'50'!J352</f>
        <v>5.4569717627111851E-4</v>
      </c>
      <c r="E351">
        <f>'10'!K352+'20'!K352+'30'!K352+'40'!K352+'50'!K352</f>
        <v>-3.695487602669537E-4</v>
      </c>
      <c r="F351">
        <f t="shared" si="11"/>
        <v>-63.621584799657612</v>
      </c>
    </row>
    <row r="352" spans="1:6" x14ac:dyDescent="0.25">
      <c r="A352">
        <f>'10'!H353+'20'!H353+'30'!H353+'40'!H353+'50'!H353</f>
        <v>5.4494273665795802E-4</v>
      </c>
      <c r="B352">
        <f>'10'!I353+'20'!I353+'30'!I353+'40'!I353+'50'!I353</f>
        <v>-4.3942505777718648E-4</v>
      </c>
      <c r="C352">
        <f t="shared" si="10"/>
        <v>-63.097534316182575</v>
      </c>
      <c r="D352">
        <f>'10'!J353+'20'!J353+'30'!J353+'40'!J353+'50'!J353</f>
        <v>5.3367555090616699E-4</v>
      </c>
      <c r="E352">
        <f>'10'!K353+'20'!K353+'30'!K353+'40'!K353+'50'!K353</f>
        <v>-4.3103355316896944E-4</v>
      </c>
      <c r="F352">
        <f t="shared" si="11"/>
        <v>-63.273485223513212</v>
      </c>
    </row>
    <row r="353" spans="1:6" x14ac:dyDescent="0.25">
      <c r="A353">
        <f>'10'!H354+'20'!H354+'30'!H354+'40'!H354+'50'!H354</f>
        <v>5.3150632659950856E-4</v>
      </c>
      <c r="B353">
        <f>'10'!I354+'20'!I354+'30'!I354+'40'!I354+'50'!I354</f>
        <v>-4.8759698200372229E-4</v>
      </c>
      <c r="C353">
        <f t="shared" si="10"/>
        <v>-62.837880846885419</v>
      </c>
      <c r="D353">
        <f>'10'!J354+'20'!J354+'30'!J354+'40'!J354+'50'!J354</f>
        <v>5.2697017932108183E-4</v>
      </c>
      <c r="E353">
        <f>'10'!K354+'20'!K354+'30'!K354+'40'!K354+'50'!K354</f>
        <v>-4.8654467439015981E-4</v>
      </c>
      <c r="F353">
        <f t="shared" si="11"/>
        <v>-62.886793773303381</v>
      </c>
    </row>
    <row r="354" spans="1:6" x14ac:dyDescent="0.25">
      <c r="A354">
        <f>'10'!H355+'20'!H355+'30'!H355+'40'!H355+'50'!H355</f>
        <v>5.0034511727987138E-4</v>
      </c>
      <c r="B354">
        <f>'10'!I355+'20'!I355+'30'!I355+'40'!I355+'50'!I355</f>
        <v>-5.0736203006504054E-4</v>
      </c>
      <c r="C354">
        <f t="shared" si="10"/>
        <v>-62.943402608583121</v>
      </c>
      <c r="D354">
        <f>'10'!J355+'20'!J355+'30'!J355+'40'!J355+'50'!J355</f>
        <v>5.0683017389765918E-4</v>
      </c>
      <c r="E354">
        <f>'10'!K355+'20'!K355+'30'!K355+'40'!K355+'50'!K355</f>
        <v>-4.9726006363586548E-4</v>
      </c>
      <c r="F354">
        <f t="shared" si="11"/>
        <v>-62.974450559540145</v>
      </c>
    </row>
    <row r="355" spans="1:6" x14ac:dyDescent="0.25">
      <c r="A355">
        <f>'10'!H356+'20'!H356+'30'!H356+'40'!H356+'50'!H356</f>
        <v>4.9687572769634223E-4</v>
      </c>
      <c r="B355">
        <f>'10'!I356+'20'!I356+'30'!I356+'40'!I356+'50'!I356</f>
        <v>-4.8996317247066877E-4</v>
      </c>
      <c r="C355">
        <f t="shared" si="10"/>
        <v>-63.125161657075907</v>
      </c>
      <c r="D355">
        <f>'10'!J356+'20'!J356+'30'!J356+'40'!J356+'50'!J356</f>
        <v>4.6914699803417964E-4</v>
      </c>
      <c r="E355">
        <f>'10'!K356+'20'!K356+'30'!K356+'40'!K356+'50'!K356</f>
        <v>-4.7936296548311083E-4</v>
      </c>
      <c r="F355">
        <f t="shared" si="11"/>
        <v>-63.468958239354507</v>
      </c>
    </row>
    <row r="356" spans="1:6" x14ac:dyDescent="0.25">
      <c r="A356">
        <f>'10'!H357+'20'!H357+'30'!H357+'40'!H357+'50'!H357</f>
        <v>4.4191294393650809E-4</v>
      </c>
      <c r="B356">
        <f>'10'!I357+'20'!I357+'30'!I357+'40'!I357+'50'!I357</f>
        <v>-4.7691495943653071E-4</v>
      </c>
      <c r="C356">
        <f t="shared" si="10"/>
        <v>-63.739318670252032</v>
      </c>
      <c r="D356">
        <f>'10'!J357+'20'!J357+'30'!J357+'40'!J357+'50'!J357</f>
        <v>4.4796818967083549E-4</v>
      </c>
      <c r="E356">
        <f>'10'!K357+'20'!K357+'30'!K357+'40'!K357+'50'!K357</f>
        <v>-4.6647079952725492E-4</v>
      </c>
      <c r="F356">
        <f t="shared" si="11"/>
        <v>-63.785427584974684</v>
      </c>
    </row>
    <row r="357" spans="1:6" x14ac:dyDescent="0.25">
      <c r="A357">
        <f>'10'!H358+'20'!H358+'30'!H358+'40'!H358+'50'!H358</f>
        <v>4.108750729000116E-4</v>
      </c>
      <c r="B357">
        <f>'10'!I358+'20'!I358+'30'!I358+'40'!I358+'50'!I358</f>
        <v>-4.2609837909804308E-4</v>
      </c>
      <c r="C357">
        <f t="shared" si="10"/>
        <v>-64.554629795756142</v>
      </c>
      <c r="D357">
        <f>'10'!J358+'20'!J358+'30'!J358+'40'!J358+'50'!J358</f>
        <v>4.0716860947287469E-4</v>
      </c>
      <c r="E357">
        <f>'10'!K358+'20'!K358+'30'!K358+'40'!K358+'50'!K358</f>
        <v>-4.1694436748398989E-4</v>
      </c>
      <c r="F357">
        <f t="shared" si="11"/>
        <v>-64.689953843569768</v>
      </c>
    </row>
    <row r="358" spans="1:6" x14ac:dyDescent="0.25">
      <c r="A358">
        <f>'10'!H359+'20'!H359+'30'!H359+'40'!H359+'50'!H359</f>
        <v>3.6112840285185707E-4</v>
      </c>
      <c r="B358">
        <f>'10'!I359+'20'!I359+'30'!I359+'40'!I359+'50'!I359</f>
        <v>-3.5514147118146733E-4</v>
      </c>
      <c r="C358">
        <f t="shared" si="10"/>
        <v>-65.90846284398323</v>
      </c>
      <c r="D358">
        <f>'10'!J359+'20'!J359+'30'!J359+'40'!J359+'50'!J359</f>
        <v>3.6251562785838951E-4</v>
      </c>
      <c r="E358">
        <f>'10'!K359+'20'!K359+'30'!K359+'40'!K359+'50'!K359</f>
        <v>-3.525657746042012E-4</v>
      </c>
      <c r="F358">
        <f t="shared" si="11"/>
        <v>-65.922349546155928</v>
      </c>
    </row>
    <row r="359" spans="1:6" x14ac:dyDescent="0.25">
      <c r="A359">
        <f>'10'!H360+'20'!H360+'30'!H360+'40'!H360+'50'!H360</f>
        <v>3.1233054218192738E-4</v>
      </c>
      <c r="B359">
        <f>'10'!I360+'20'!I360+'30'!I360+'40'!I360+'50'!I360</f>
        <v>-2.7739560685214454E-4</v>
      </c>
      <c r="C359">
        <f t="shared" si="10"/>
        <v>-67.582078283384689</v>
      </c>
      <c r="D359">
        <f>'10'!J360+'20'!J360+'30'!J360+'40'!J360+'50'!J360</f>
        <v>2.9959790661730328E-4</v>
      </c>
      <c r="E359">
        <f>'10'!K360+'20'!K360+'30'!K360+'40'!K360+'50'!K360</f>
        <v>-2.7253466242059131E-4</v>
      </c>
      <c r="F359">
        <f t="shared" si="11"/>
        <v>-67.850659978827039</v>
      </c>
    </row>
    <row r="360" spans="1:6" x14ac:dyDescent="0.25">
      <c r="A360">
        <f>'10'!H361+'20'!H361+'30'!H361+'40'!H361+'50'!H361</f>
        <v>2.4175967576081463E-4</v>
      </c>
      <c r="B360">
        <f>'10'!I361+'20'!I361+'30'!I361+'40'!I361+'50'!I361</f>
        <v>-1.75729249423214E-4</v>
      </c>
      <c r="C360">
        <f t="shared" si="10"/>
        <v>-70.490099103407246</v>
      </c>
      <c r="D360">
        <f>'10'!J361+'20'!J361+'30'!J361+'40'!J361+'50'!J361</f>
        <v>2.305826397405135E-4</v>
      </c>
      <c r="E360">
        <f>'10'!K361+'20'!K361+'30'!K361+'40'!K361+'50'!K361</f>
        <v>-1.705877396992948E-4</v>
      </c>
      <c r="F360">
        <f t="shared" si="11"/>
        <v>-70.84766259116725</v>
      </c>
    </row>
    <row r="361" spans="1:6" x14ac:dyDescent="0.25">
      <c r="A361">
        <f>'10'!H362+'20'!H362+'30'!H362+'40'!H362+'50'!H362</f>
        <v>1.3973565916468707E-4</v>
      </c>
      <c r="B361">
        <f>'10'!I362+'20'!I362+'30'!I362+'40'!I362+'50'!I362</f>
        <v>-6.8414048824913919E-5</v>
      </c>
      <c r="C361">
        <f t="shared" si="10"/>
        <v>-76.160673451461946</v>
      </c>
      <c r="D361">
        <f>'10'!J362+'20'!J362+'30'!J362+'40'!J362+'50'!J362</f>
        <v>1.4287435558699881E-4</v>
      </c>
      <c r="E361">
        <f>'10'!K362+'20'!K362+'30'!K362+'40'!K362+'50'!K362</f>
        <v>-7.9814305799252069E-5</v>
      </c>
      <c r="F361">
        <f t="shared" si="11"/>
        <v>-75.7213421324834</v>
      </c>
    </row>
    <row r="362" spans="1:6" x14ac:dyDescent="0.25">
      <c r="A362">
        <f>'10'!H363+'20'!H363+'30'!H363+'40'!H363+'50'!H363</f>
        <v>3.4622461260905375E-5</v>
      </c>
      <c r="B362">
        <f>'10'!I363+'20'!I363+'30'!I363+'40'!I363+'50'!I363</f>
        <v>6.7180826442274472E-6</v>
      </c>
      <c r="C362">
        <f t="shared" si="10"/>
        <v>-89.052328769874947</v>
      </c>
      <c r="D362">
        <f>'10'!J363+'20'!J363+'30'!J363+'40'!J363+'50'!J363</f>
        <v>3.8409086020517347E-5</v>
      </c>
      <c r="E362">
        <f>'10'!K363+'20'!K363+'30'!K363+'40'!K363+'50'!K363</f>
        <v>2.0230424129901282E-5</v>
      </c>
      <c r="F362">
        <f t="shared" si="11"/>
        <v>-87.247974171513334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M G A A B Q S w M E F A A C A A g A z H s x T / C j b 7 C p A A A A + A A A A B I A H A B D b 2 5 m a W c v U G F j a 2 F n Z S 5 4 b W w g o h g A K K A U A A A A A A A A A A A A A A A A A A A A A A A A A A A A h Y / R C o I w G I V f R X b v N p d W y O + E u u g m I Q i i 2 z G X j n S G m + m 7 d d E j 9 Q o J Z X X X 5 T l 8 B 7 7 z u N 0 h H e r K u 6 r W 6 s Y k K M A U e c r I J t e m S F D n T v 4 S p R x 2 Q p 5 F o b w R N j Y e r E 5 Q 6 d w l J q T v e 9 z P c N M W h F E a k G O 2 3 c t S 1 c L X x j p h p E K f V f 5 / h T g c X j K c 4 Q X D U R T N c R g G Q K Y a M m 2 + C B u N M Q X y U 8 K 6 q 1 z X K q 6 M v 1 k B m S K Q 9 w v + B F B L A w Q U A A I A C A D M e z F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H s x T 1 u C j G 0 Y A w A A V G s A A B M A H A B G b 3 J t d W x h c y 9 T Z W N 0 a W 9 u M S 5 t I K I Y A C i g F A A A A A A A A A A A A A A A A A A A A A A A A A A A A O 2 c T Y v a U B S G 9 4 L / I W Q 2 C k H y Z S A t X V k K X X W h S y F E v R 0 D M Z H k p n Q Y 5 r 8 3 N m O R d H I S N 3 l d v G 7 E X M O 5 + n D x O c l 9 L d V e J 3 l m r J t n 5 / N 0 M p 2 U x 7 h Q B + P J d O x S n X V k R 4 5 t G l + M V O n p x K g f 6 7 w q 9 q o + s i p / L b 7 m + + q k M j 3 7 l q R q s c o z X b 8 o Z + a P T 9 v r U L k 9 H w / b O N N R X B T x S 6 R V q a M i e d 7 u j / F p p 4 q o U G W V 1 m 9 z 7 H V d c H t T d 3 G I t T m 3 A s s 0 r a x K U 8 t x l + 7 c a u b x Z K 6 O c f Z c z 3 X z c l a X K W 7 i X T 2 J T R F n 5 c + 8 O K 3 y t D p l l 8 F y 1 k z a e n 0 1 m 6 O O a R m 6 H j G 0 + q 3 f L O N 6 3 K 2 P f 8 9 0 4 C 8 u 5 9 0 M e N c T s u o y 6 Z s R v 3 N k 2 T k S t E b e 5 t N J k n 3 4 u T q g u C A o L q F 0 Q / F A U D x C 6 Y b i g 6 D 4 h N I N x b G N m T v n 7 8 r D g V m C V s u S U O T V 4 n G 1 P B 6 Y O E 0 x V O r C x P I f F v f v t + O N 2 L K 4 D Z a b w s T S j W W 0 p q W N h V 2 L h G W 0 t q W N h X 2 L h G W 0 x q W N h Z 2 L h G U 0 Q 2 5 j o S J L W M Z T s T Y X u l g 3 m A D l Y g F d T M a C c b G A L i Z j w b h Y Q B f r w z L i 9 U q i u Q c N R p M D a n I f F u C K I R o J D a a D C d j B y F h A H U z A D k Y C E 6 I 6 m J A d j I w F 0 8 G E 7 G B k L J g O J q Q m y 1 g w m h z S x W Q s G B c L 6 W I y F p C L h X Q x C Y z j o m S s q U w w A h i M j j W V C U Y A g x G y p j L B C G A w S t Z U J h g B D E b K m s o E I 4 A B a d l 7 a a I R d y j 7 3 K H 8 m G C W B P N 4 Y F x g A o b C L I A Z 9 V Y / g 3 z D w Y x 6 R 5 l h v u F g l k A w F O Z O Y b Y j X S Q o Z f 5 X n H i k m B J q j w y j S r 1 R J S A a + p m E B r c X k 5 G l 3 s g S E A 0 d T U I z q q Q x u n Q P G q C m e f S 0 Q R E m 4 F 5 m e l o f m t H + G o N o 7 k u Y A V c N F V p C 4 y F X D R V a Q u M j 0 V C h J T Q 4 h W Z 2 p g c N U K E D K v S g D A 1 q 7 T B H 0 5 u j A a K h p 0 l o c J c 6 m a f p z d M A 0 d D T J D Q 4 T 2 O u p g c N 0 N N C e t q w f A 1 q 8 T B j M y B j g 4 R D V x P h 4 G S N W Z s B W R s k H P q a C A c n b M z c 9 M I B K t t N e S I S E O 2 S D I n o v T w R 1 Y j + A F B L A Q I t A B Q A A g A I A M x 7 M U / w o 2 + w q Q A A A P g A A A A S A A A A A A A A A A A A A A A A A A A A A A B D b 2 5 m a W c v U G F j a 2 F n Z S 5 4 b W x Q S w E C L Q A U A A I A C A D M e z F P D 8 r p q 6 Q A A A D p A A A A E w A A A A A A A A A A A A A A A A D 1 A A A A W 0 N v b n R l b n R f V H l w Z X N d L n h t b F B L A Q I t A B Q A A g A I A M x 7 M U 9 b g o x t G A M A A F R r A A A T A A A A A A A A A A A A A A A A A O Y B A A B G b 3 J t d W x h c y 9 T Z W N 0 a W 9 u M S 5 t U E s F B g A A A A A D A A M A w g A A A E s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B l A g A A A A A A r m U C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E w c 2 V w d F 8 w X z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w c 2 V w d F 8 w X z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M F Q x M z o 1 M D o 0 N i 4 2 M z E 3 N j g y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B z Z X B 0 X z B f M T A v Q 2 h h b m d l Z C B U e X B l L n t D b 2 x 1 b W 4 x L D B 9 J n F 1 b 3 Q 7 L C Z x d W 9 0 O 1 N l Y 3 R p b 2 4 x L z E w c 2 V w d F 8 w X z E w L 0 N o Y W 5 n Z W Q g V H l w Z S 5 7 Q 2 9 s d W 1 u M i w x f S Z x d W 9 0 O y w m c X V v d D t T Z W N 0 a W 9 u M S 8 x M H N l c H R f M F 8 x M C 9 D a G F u Z 2 V k I F R 5 c G U u e 0 N v b H V t b j M s M n 0 m c X V v d D s s J n F 1 b 3 Q 7 U 2 V j d G l v b j E v M T B z Z X B 0 X z B f M T A v Q 2 h h b m d l Z C B U e X B l L n t D b 2 x 1 b W 4 0 L D N 9 J n F 1 b 3 Q 7 L C Z x d W 9 0 O 1 N l Y 3 R p b 2 4 x L z E w c 2 V w d F 8 w X z E w L 0 N o Y W 5 n Z W Q g V H l w Z S 5 7 Q 2 9 s d W 1 u N S w 0 f S Z x d W 9 0 O y w m c X V v d D t T Z W N 0 a W 9 u M S 8 x M H N l c H R f M F 8 x M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B z Z X B 0 X z B f M T A v Q 2 h h b m d l Z C B U e X B l L n t D b 2 x 1 b W 4 x L D B 9 J n F 1 b 3 Q 7 L C Z x d W 9 0 O 1 N l Y 3 R p b 2 4 x L z E w c 2 V w d F 8 w X z E w L 0 N o Y W 5 n Z W Q g V H l w Z S 5 7 Q 2 9 s d W 1 u M i w x f S Z x d W 9 0 O y w m c X V v d D t T Z W N 0 a W 9 u M S 8 x M H N l c H R f M F 8 x M C 9 D a G F u Z 2 V k I F R 5 c G U u e 0 N v b H V t b j M s M n 0 m c X V v d D s s J n F 1 b 3 Q 7 U 2 V j d G l v b j E v M T B z Z X B 0 X z B f M T A v Q 2 h h b m d l Z C B U e X B l L n t D b 2 x 1 b W 4 0 L D N 9 J n F 1 b 3 Q 7 L C Z x d W 9 0 O 1 N l Y 3 R p b 2 4 x L z E w c 2 V w d F 8 w X z E w L 0 N o Y W 5 n Z W Q g V H l w Z S 5 7 Q 2 9 s d W 1 u N S w 0 f S Z x d W 9 0 O y w m c X V v d D t T Z W N 0 a W 9 u M S 8 x M H N l c H R f M F 8 x M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c 2 V w d F 8 w X z E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c 2 V w d F 8 w X z E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z Z X B 0 X z B f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B z Z X B 0 X z B f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w V D E 0 O j U 1 O j Q 2 L j A 3 O D c 2 M T R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H N l c H R f M F 8 y M C 9 D a G F u Z 2 V k I F R 5 c G U u e 0 N v b H V t b j E s M H 0 m c X V v d D s s J n F 1 b 3 Q 7 U 2 V j d G l v b j E v M T B z Z X B 0 X z B f M j A v Q 2 h h b m d l Z C B U e X B l L n t D b 2 x 1 b W 4 y L D F 9 J n F 1 b 3 Q 7 L C Z x d W 9 0 O 1 N l Y 3 R p b 2 4 x L z E w c 2 V w d F 8 w X z I w L 0 N o Y W 5 n Z W Q g V H l w Z S 5 7 Q 2 9 s d W 1 u M y w y f S Z x d W 9 0 O y w m c X V v d D t T Z W N 0 a W 9 u M S 8 x M H N l c H R f M F 8 y M C 9 D a G F u Z 2 V k I F R 5 c G U u e 0 N v b H V t b j Q s M 3 0 m c X V v d D s s J n F 1 b 3 Q 7 U 2 V j d G l v b j E v M T B z Z X B 0 X z B f M j A v Q 2 h h b m d l Z C B U e X B l L n t D b 2 x 1 b W 4 1 L D R 9 J n F 1 b 3 Q 7 L C Z x d W 9 0 O 1 N l Y 3 R p b 2 4 x L z E w c 2 V w d F 8 w X z I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H N l c H R f M F 8 y M C 9 D a G F u Z 2 V k I F R 5 c G U u e 0 N v b H V t b j E s M H 0 m c X V v d D s s J n F 1 b 3 Q 7 U 2 V j d G l v b j E v M T B z Z X B 0 X z B f M j A v Q 2 h h b m d l Z C B U e X B l L n t D b 2 x 1 b W 4 y L D F 9 J n F 1 b 3 Q 7 L C Z x d W 9 0 O 1 N l Y 3 R p b 2 4 x L z E w c 2 V w d F 8 w X z I w L 0 N o Y W 5 n Z W Q g V H l w Z S 5 7 Q 2 9 s d W 1 u M y w y f S Z x d W 9 0 O y w m c X V v d D t T Z W N 0 a W 9 u M S 8 x M H N l c H R f M F 8 y M C 9 D a G F u Z 2 V k I F R 5 c G U u e 0 N v b H V t b j Q s M 3 0 m c X V v d D s s J n F 1 b 3 Q 7 U 2 V j d G l v b j E v M T B z Z X B 0 X z B f M j A v Q 2 h h b m d l Z C B U e X B l L n t D b 2 x 1 b W 4 1 L D R 9 J n F 1 b 3 Q 7 L C Z x d W 9 0 O 1 N l Y 3 R p b 2 4 x L z E w c 2 V w d F 8 w X z I w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B z Z X B 0 X z B f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z Z X B 0 X z B f M j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8 z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H N l c H R f M F 8 z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B U M T Q 6 N T g 6 N T Q u M z M 2 M j M z M 1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c 2 V w d F 8 w X z M w L 0 N o Y W 5 n Z W Q g V H l w Z S 5 7 Q 2 9 s d W 1 u M S w w f S Z x d W 9 0 O y w m c X V v d D t T Z W N 0 a W 9 u M S 8 x M H N l c H R f M F 8 z M C 9 D a G F u Z 2 V k I F R 5 c G U u e 0 N v b H V t b j I s M X 0 m c X V v d D s s J n F 1 b 3 Q 7 U 2 V j d G l v b j E v M T B z Z X B 0 X z B f M z A v Q 2 h h b m d l Z C B U e X B l L n t D b 2 x 1 b W 4 z L D J 9 J n F 1 b 3 Q 7 L C Z x d W 9 0 O 1 N l Y 3 R p b 2 4 x L z E w c 2 V w d F 8 w X z M w L 0 N o Y W 5 n Z W Q g V H l w Z S 5 7 Q 2 9 s d W 1 u N C w z f S Z x d W 9 0 O y w m c X V v d D t T Z W N 0 a W 9 u M S 8 x M H N l c H R f M F 8 z M C 9 D a G F u Z 2 V k I F R 5 c G U u e 0 N v b H V t b j U s N H 0 m c X V v d D s s J n F 1 b 3 Q 7 U 2 V j d G l v b j E v M T B z Z X B 0 X z B f M z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w c 2 V w d F 8 w X z M w L 0 N o Y W 5 n Z W Q g V H l w Z S 5 7 Q 2 9 s d W 1 u M S w w f S Z x d W 9 0 O y w m c X V v d D t T Z W N 0 a W 9 u M S 8 x M H N l c H R f M F 8 z M C 9 D a G F u Z 2 V k I F R 5 c G U u e 0 N v b H V t b j I s M X 0 m c X V v d D s s J n F 1 b 3 Q 7 U 2 V j d G l v b j E v M T B z Z X B 0 X z B f M z A v Q 2 h h b m d l Z C B U e X B l L n t D b 2 x 1 b W 4 z L D J 9 J n F 1 b 3 Q 7 L C Z x d W 9 0 O 1 N l Y 3 R p b 2 4 x L z E w c 2 V w d F 8 w X z M w L 0 N o Y W 5 n Z W Q g V H l w Z S 5 7 Q 2 9 s d W 1 u N C w z f S Z x d W 9 0 O y w m c X V v d D t T Z W N 0 a W 9 u M S 8 x M H N l c H R f M F 8 z M C 9 D a G F u Z 2 V k I F R 5 c G U u e 0 N v b H V t b j U s N H 0 m c X V v d D s s J n F 1 b 3 Q 7 U 2 V j d G l v b j E v M T B z Z X B 0 X z B f M z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H N l c H R f M F 8 z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8 z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c 2 V w d F 8 w X z Q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w V D E 1 O j I 1 O j I z L j M 5 O D c 0 N z Z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H N l c H R f M F 8 0 M C 9 D a G F u Z 2 V k I F R 5 c G U u e 0 N v b H V t b j E s M H 0 m c X V v d D s s J n F 1 b 3 Q 7 U 2 V j d G l v b j E v M T B z Z X B 0 X z B f N D A v Q 2 h h b m d l Z C B U e X B l L n t D b 2 x 1 b W 4 y L D F 9 J n F 1 b 3 Q 7 L C Z x d W 9 0 O 1 N l Y 3 R p b 2 4 x L z E w c 2 V w d F 8 w X z Q w L 0 N o Y W 5 n Z W Q g V H l w Z S 5 7 Q 2 9 s d W 1 u M y w y f S Z x d W 9 0 O y w m c X V v d D t T Z W N 0 a W 9 u M S 8 x M H N l c H R f M F 8 0 M C 9 D a G F u Z 2 V k I F R 5 c G U u e 0 N v b H V t b j Q s M 3 0 m c X V v d D s s J n F 1 b 3 Q 7 U 2 V j d G l v b j E v M T B z Z X B 0 X z B f N D A v Q 2 h h b m d l Z C B U e X B l L n t D b 2 x 1 b W 4 1 L D R 9 J n F 1 b 3 Q 7 L C Z x d W 9 0 O 1 N l Y 3 R p b 2 4 x L z E w c 2 V w d F 8 w X z Q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H N l c H R f M F 8 0 M C 9 D a G F u Z 2 V k I F R 5 c G U u e 0 N v b H V t b j E s M H 0 m c X V v d D s s J n F 1 b 3 Q 7 U 2 V j d G l v b j E v M T B z Z X B 0 X z B f N D A v Q 2 h h b m d l Z C B U e X B l L n t D b 2 x 1 b W 4 y L D F 9 J n F 1 b 3 Q 7 L C Z x d W 9 0 O 1 N l Y 3 R p b 2 4 x L z E w c 2 V w d F 8 w X z Q w L 0 N o Y W 5 n Z W Q g V H l w Z S 5 7 Q 2 9 s d W 1 u M y w y f S Z x d W 9 0 O y w m c X V v d D t T Z W N 0 a W 9 u M S 8 x M H N l c H R f M F 8 0 M C 9 D a G F u Z 2 V k I F R 5 c G U u e 0 N v b H V t b j Q s M 3 0 m c X V v d D s s J n F 1 b 3 Q 7 U 2 V j d G l v b j E v M T B z Z X B 0 X z B f N D A v Q 2 h h b m d l Z C B U e X B l L n t D b 2 x 1 b W 4 1 L D R 9 J n F 1 b 3 Q 7 L C Z x d W 9 0 O 1 N l Y 3 R p b 2 4 x L z E w c 2 V w d F 8 w X z Q w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B z Z X B 0 X z B f N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z Z X B 0 X z B f N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8 x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8 x M H N l c H R f M F 8 x M D Y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M F Q x M z o 1 M D o 0 N i 4 2 M z E 3 N j g y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R m l s b E N v d W 5 0 I i B W Y W x 1 Z T 0 i b D M 2 M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B z Z X B 0 X z B f M T A v Q 2 h h b m d l Z C B U e X B l L n t D b 2 x 1 b W 4 x L D B 9 J n F 1 b 3 Q 7 L C Z x d W 9 0 O 1 N l Y 3 R p b 2 4 x L z E w c 2 V w d F 8 w X z E w L 0 N o Y W 5 n Z W Q g V H l w Z S 5 7 Q 2 9 s d W 1 u M i w x f S Z x d W 9 0 O y w m c X V v d D t T Z W N 0 a W 9 u M S 8 x M H N l c H R f M F 8 x M C 9 D a G F u Z 2 V k I F R 5 c G U u e 0 N v b H V t b j M s M n 0 m c X V v d D s s J n F 1 b 3 Q 7 U 2 V j d G l v b j E v M T B z Z X B 0 X z B f M T A v Q 2 h h b m d l Z C B U e X B l L n t D b 2 x 1 b W 4 0 L D N 9 J n F 1 b 3 Q 7 L C Z x d W 9 0 O 1 N l Y 3 R p b 2 4 x L z E w c 2 V w d F 8 w X z E w L 0 N o Y W 5 n Z W Q g V H l w Z S 5 7 Q 2 9 s d W 1 u N S w 0 f S Z x d W 9 0 O y w m c X V v d D t T Z W N 0 a W 9 u M S 8 x M H N l c H R f M F 8 x M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B z Z X B 0 X z B f M T A v Q 2 h h b m d l Z C B U e X B l L n t D b 2 x 1 b W 4 x L D B 9 J n F 1 b 3 Q 7 L C Z x d W 9 0 O 1 N l Y 3 R p b 2 4 x L z E w c 2 V w d F 8 w X z E w L 0 N o Y W 5 n Z W Q g V H l w Z S 5 7 Q 2 9 s d W 1 u M i w x f S Z x d W 9 0 O y w m c X V v d D t T Z W N 0 a W 9 u M S 8 x M H N l c H R f M F 8 x M C 9 D a G F u Z 2 V k I F R 5 c G U u e 0 N v b H V t b j M s M n 0 m c X V v d D s s J n F 1 b 3 Q 7 U 2 V j d G l v b j E v M T B z Z X B 0 X z B f M T A v Q 2 h h b m d l Z C B U e X B l L n t D b 2 x 1 b W 4 0 L D N 9 J n F 1 b 3 Q 7 L C Z x d W 9 0 O 1 N l Y 3 R p b 2 4 x L z E w c 2 V w d F 8 w X z E w L 0 N o Y W 5 n Z W Q g V H l w Z S 5 7 Q 2 9 s d W 1 u N S w 0 f S Z x d W 9 0 O y w m c X V v d D t T Z W N 0 a W 9 u M S 8 x M H N l c H R f M F 8 x M C 9 D a G F u Z 2 V k I F R 5 c G U u e 0 N v b H V t b j Y s N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E w c 2 V w d F 8 w X z E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c 2 V w d F 8 w X z E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z Z X B 0 X z B f N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B U M T U 6 M j k 6 M j g u N D c y O D I 2 N F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c 2 V w d F 8 w X z U w L 0 N o Y W 5 n Z W Q g V H l w Z S 5 7 Q 2 9 s d W 1 u M S w w f S Z x d W 9 0 O y w m c X V v d D t T Z W N 0 a W 9 u M S 8 x M H N l c H R f M F 8 1 M C 9 D a G F u Z 2 V k I F R 5 c G U u e 0 N v b H V t b j I s M X 0 m c X V v d D s s J n F 1 b 3 Q 7 U 2 V j d G l v b j E v M T B z Z X B 0 X z B f N T A v Q 2 h h b m d l Z C B U e X B l L n t D b 2 x 1 b W 4 z L D J 9 J n F 1 b 3 Q 7 L C Z x d W 9 0 O 1 N l Y 3 R p b 2 4 x L z E w c 2 V w d F 8 w X z U w L 0 N o Y W 5 n Z W Q g V H l w Z S 5 7 Q 2 9 s d W 1 u N C w z f S Z x d W 9 0 O y w m c X V v d D t T Z W N 0 a W 9 u M S 8 x M H N l c H R f M F 8 1 M C 9 D a G F u Z 2 V k I F R 5 c G U u e 0 N v b H V t b j U s N H 0 m c X V v d D s s J n F 1 b 3 Q 7 U 2 V j d G l v b j E v M T B z Z X B 0 X z B f N T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w c 2 V w d F 8 w X z U w L 0 N o Y W 5 n Z W Q g V H l w Z S 5 7 Q 2 9 s d W 1 u M S w w f S Z x d W 9 0 O y w m c X V v d D t T Z W N 0 a W 9 u M S 8 x M H N l c H R f M F 8 1 M C 9 D a G F u Z 2 V k I F R 5 c G U u e 0 N v b H V t b j I s M X 0 m c X V v d D s s J n F 1 b 3 Q 7 U 2 V j d G l v b j E v M T B z Z X B 0 X z B f N T A v Q 2 h h b m d l Z C B U e X B l L n t D b 2 x 1 b W 4 z L D J 9 J n F 1 b 3 Q 7 L C Z x d W 9 0 O 1 N l Y 3 R p b 2 4 x L z E w c 2 V w d F 8 w X z U w L 0 N o Y W 5 n Z W Q g V H l w Z S 5 7 Q 2 9 s d W 1 u N C w z f S Z x d W 9 0 O y w m c X V v d D t T Z W N 0 a W 9 u M S 8 x M H N l c H R f M F 8 1 M C 9 D a G F u Z 2 V k I F R 5 c G U u e 0 N v b H V t b j U s N H 0 m c X V v d D s s J n F 1 b 3 Q 7 U 2 V j d G l v b j E v M T B z Z X B 0 X z B f N T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H N l c H R f M F 8 1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8 1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c 2 V w d F 8 w X z E w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X z E w c 2 V w d F 8 w X z E w N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w V D E z O j U w O j Q 2 L j Y z M T c 2 O D J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G a W x s Q 2 9 1 b n Q i I F Z h b H V l P S J s M z Y y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H N l c H R f M F 8 x M C 9 D a G F u Z 2 V k I F R 5 c G U u e 0 N v b H V t b j E s M H 0 m c X V v d D s s J n F 1 b 3 Q 7 U 2 V j d G l v b j E v M T B z Z X B 0 X z B f M T A v Q 2 h h b m d l Z C B U e X B l L n t D b 2 x 1 b W 4 y L D F 9 J n F 1 b 3 Q 7 L C Z x d W 9 0 O 1 N l Y 3 R p b 2 4 x L z E w c 2 V w d F 8 w X z E w L 0 N o Y W 5 n Z W Q g V H l w Z S 5 7 Q 2 9 s d W 1 u M y w y f S Z x d W 9 0 O y w m c X V v d D t T Z W N 0 a W 9 u M S 8 x M H N l c H R f M F 8 x M C 9 D a G F u Z 2 V k I F R 5 c G U u e 0 N v b H V t b j Q s M 3 0 m c X V v d D s s J n F 1 b 3 Q 7 U 2 V j d G l v b j E v M T B z Z X B 0 X z B f M T A v Q 2 h h b m d l Z C B U e X B l L n t D b 2 x 1 b W 4 1 L D R 9 J n F 1 b 3 Q 7 L C Z x d W 9 0 O 1 N l Y 3 R p b 2 4 x L z E w c 2 V w d F 8 w X z E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H N l c H R f M F 8 x M C 9 D a G F u Z 2 V k I F R 5 c G U u e 0 N v b H V t b j E s M H 0 m c X V v d D s s J n F 1 b 3 Q 7 U 2 V j d G l v b j E v M T B z Z X B 0 X z B f M T A v Q 2 h h b m d l Z C B U e X B l L n t D b 2 x 1 b W 4 y L D F 9 J n F 1 b 3 Q 7 L C Z x d W 9 0 O 1 N l Y 3 R p b 2 4 x L z E w c 2 V w d F 8 w X z E w L 0 N o Y W 5 n Z W Q g V H l w Z S 5 7 Q 2 9 s d W 1 u M y w y f S Z x d W 9 0 O y w m c X V v d D t T Z W N 0 a W 9 u M S 8 x M H N l c H R f M F 8 x M C 9 D a G F u Z 2 V k I F R 5 c G U u e 0 N v b H V t b j Q s M 3 0 m c X V v d D s s J n F 1 b 3 Q 7 U 2 V j d G l v b j E v M T B z Z X B 0 X z B f M T A v Q 2 h h b m d l Z C B U e X B l L n t D b 2 x 1 b W 4 1 L D R 9 J n F 1 b 3 Q 7 L C Z x d W 9 0 O 1 N l Y 3 R p b 2 4 x L z E w c 2 V w d F 8 w X z E w L 0 N o Y W 5 n Z W Q g V H l w Z S 5 7 Q 2 9 s d W 1 u N i w 1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T B z Z X B 0 X z B f M T A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z Z X B 0 X z B f M T A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9 h b G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B z Z X B 0 X z B f Y W x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M V Q x M z o y M D o 0 M C 4 2 M j k 2 N D c 2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B z Z X B 0 X z B f Y W x s L 0 N o Y W 5 n Z W Q g V H l w Z S 5 7 Q 2 9 s d W 1 u M S w w f S Z x d W 9 0 O y w m c X V v d D t T Z W N 0 a W 9 u M S 8 x M H N l c H R f M F 9 h b G w v Q 2 h h b m d l Z C B U e X B l L n t D b 2 x 1 b W 4 y L D F 9 J n F 1 b 3 Q 7 L C Z x d W 9 0 O 1 N l Y 3 R p b 2 4 x L z E w c 2 V w d F 8 w X 2 F s b C 9 D a G F u Z 2 V k I F R 5 c G U u e 0 N v b H V t b j M s M n 0 m c X V v d D s s J n F 1 b 3 Q 7 U 2 V j d G l v b j E v M T B z Z X B 0 X z B f Y W x s L 0 N o Y W 5 n Z W Q g V H l w Z S 5 7 Q 2 9 s d W 1 u N C w z f S Z x d W 9 0 O y w m c X V v d D t T Z W N 0 a W 9 u M S 8 x M H N l c H R f M F 9 h b G w v Q 2 h h b m d l Z C B U e X B l L n t D b 2 x 1 b W 4 1 L D R 9 J n F 1 b 3 Q 7 L C Z x d W 9 0 O 1 N l Y 3 R p b 2 4 x L z E w c 2 V w d F 8 w X 2 F s b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B z Z X B 0 X z B f Y W x s L 0 N o Y W 5 n Z W Q g V H l w Z S 5 7 Q 2 9 s d W 1 u M S w w f S Z x d W 9 0 O y w m c X V v d D t T Z W N 0 a W 9 u M S 8 x M H N l c H R f M F 9 h b G w v Q 2 h h b m d l Z C B U e X B l L n t D b 2 x 1 b W 4 y L D F 9 J n F 1 b 3 Q 7 L C Z x d W 9 0 O 1 N l Y 3 R p b 2 4 x L z E w c 2 V w d F 8 w X 2 F s b C 9 D a G F u Z 2 V k I F R 5 c G U u e 0 N v b H V t b j M s M n 0 m c X V v d D s s J n F 1 b 3 Q 7 U 2 V j d G l v b j E v M T B z Z X B 0 X z B f Y W x s L 0 N o Y W 5 n Z W Q g V H l w Z S 5 7 Q 2 9 s d W 1 u N C w z f S Z x d W 9 0 O y w m c X V v d D t T Z W N 0 a W 9 u M S 8 x M H N l c H R f M F 9 h b G w v Q 2 h h b m d l Z C B U e X B l L n t D b 2 x 1 b W 4 1 L D R 9 J n F 1 b 3 Q 7 L C Z x d W 9 0 O 1 N l Y 3 R p b 2 4 x L z E w c 2 V w d F 8 w X 2 F s b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c 2 V w d F 8 w X 2 F s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9 h b G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z B f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A 6 M z U 6 M D c u M D g x O D g 1 M V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z M F 8 x M C 9 D a G F u Z 2 V k I F R 5 c G U u e 0 N v b H V t b j E s M H 0 m c X V v d D s s J n F 1 b 3 Q 7 U 2 V j d G l v b j E v M T J z Z X B 0 X z M w X z E w L 0 N o Y W 5 n Z W Q g V H l w Z S 5 7 Q 2 9 s d W 1 u M i w x f S Z x d W 9 0 O y w m c X V v d D t T Z W N 0 a W 9 u M S 8 x M n N l c H R f M z B f M T A v Q 2 h h b m d l Z C B U e X B l L n t D b 2 x 1 b W 4 z L D J 9 J n F 1 b 3 Q 7 L C Z x d W 9 0 O 1 N l Y 3 R p b 2 4 x L z E y c 2 V w d F 8 z M F 8 x M C 9 D a G F u Z 2 V k I F R 5 c G U u e 0 N v b H V t b j Q s M 3 0 m c X V v d D s s J n F 1 b 3 Q 7 U 2 V j d G l v b j E v M T J z Z X B 0 X z M w X z E w L 0 N o Y W 5 n Z W Q g V H l w Z S 5 7 Q 2 9 s d W 1 u N S w 0 f S Z x d W 9 0 O y w m c X V v d D t T Z W N 0 a W 9 u M S 8 x M n N l c H R f M z B f M T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z M F 8 x M C 9 D a G F u Z 2 V k I F R 5 c G U u e 0 N v b H V t b j E s M H 0 m c X V v d D s s J n F 1 b 3 Q 7 U 2 V j d G l v b j E v M T J z Z X B 0 X z M w X z E w L 0 N o Y W 5 n Z W Q g V H l w Z S 5 7 Q 2 9 s d W 1 u M i w x f S Z x d W 9 0 O y w m c X V v d D t T Z W N 0 a W 9 u M S 8 x M n N l c H R f M z B f M T A v Q 2 h h b m d l Z C B U e X B l L n t D b 2 x 1 b W 4 z L D J 9 J n F 1 b 3 Q 7 L C Z x d W 9 0 O 1 N l Y 3 R p b 2 4 x L z E y c 2 V w d F 8 z M F 8 x M C 9 D a G F u Z 2 V k I F R 5 c G U u e 0 N v b H V t b j Q s M 3 0 m c X V v d D s s J n F 1 b 3 Q 7 U 2 V j d G l v b j E v M T J z Z X B 0 X z M w X z E w L 0 N o Y W 5 n Z W Q g V H l w Z S 5 7 Q 2 9 s d W 1 u N S w 0 f S Z x d W 9 0 O y w m c X V v d D t T Z W N 0 a W 9 u M S 8 x M n N l c H R f M z B f M T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M z B f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M w X z E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M w X z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w O j M 3 O j Q 2 L j c 1 N T M 4 M T F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M z B f M j A v Q 2 h h b m d l Z C B U e X B l L n t D b 2 x 1 b W 4 x L D B 9 J n F 1 b 3 Q 7 L C Z x d W 9 0 O 1 N l Y 3 R p b 2 4 x L z E y c 2 V w d F 8 z M F 8 y M C 9 D a G F u Z 2 V k I F R 5 c G U u e 0 N v b H V t b j I s M X 0 m c X V v d D s s J n F 1 b 3 Q 7 U 2 V j d G l v b j E v M T J z Z X B 0 X z M w X z I w L 0 N o Y W 5 n Z W Q g V H l w Z S 5 7 Q 2 9 s d W 1 u M y w y f S Z x d W 9 0 O y w m c X V v d D t T Z W N 0 a W 9 u M S 8 x M n N l c H R f M z B f M j A v Q 2 h h b m d l Z C B U e X B l L n t D b 2 x 1 b W 4 0 L D N 9 J n F 1 b 3 Q 7 L C Z x d W 9 0 O 1 N l Y 3 R p b 2 4 x L z E y c 2 V w d F 8 z M F 8 y M C 9 D a G F u Z 2 V k I F R 5 c G U u e 0 N v b H V t b j U s N H 0 m c X V v d D s s J n F 1 b 3 Q 7 U 2 V j d G l v b j E v M T J z Z X B 0 X z M w X z I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M z B f M j A v Q 2 h h b m d l Z C B U e X B l L n t D b 2 x 1 b W 4 x L D B 9 J n F 1 b 3 Q 7 L C Z x d W 9 0 O 1 N l Y 3 R p b 2 4 x L z E y c 2 V w d F 8 z M F 8 y M C 9 D a G F u Z 2 V k I F R 5 c G U u e 0 N v b H V t b j I s M X 0 m c X V v d D s s J n F 1 b 3 Q 7 U 2 V j d G l v b j E v M T J z Z X B 0 X z M w X z I w L 0 N o Y W 5 n Z W Q g V H l w Z S 5 7 Q 2 9 s d W 1 u M y w y f S Z x d W 9 0 O y w m c X V v d D t T Z W N 0 a W 9 u M S 8 x M n N l c H R f M z B f M j A v Q 2 h h b m d l Z C B U e X B l L n t D b 2 x 1 b W 4 0 L D N 9 J n F 1 b 3 Q 7 L C Z x d W 9 0 O 1 N l Y 3 R p b 2 4 x L z E y c 2 V w d F 8 z M F 8 y M C 9 D a G F u Z 2 V k I F R 5 c G U u e 0 N v b H V t b j U s N H 0 m c X V v d D s s J n F 1 b 3 Q 7 U 2 V j d G l v b j E v M T J z Z X B 0 X z M w X z I w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M w X z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z M F 8 y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z M F 8 z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D o z O T o z M C 4 0 M T I z M z E 3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M w X z M w L 0 N o Y W 5 n Z W Q g V H l w Z S 5 7 Q 2 9 s d W 1 u M S w w f S Z x d W 9 0 O y w m c X V v d D t T Z W N 0 a W 9 u M S 8 x M n N l c H R f M z B f M z A v Q 2 h h b m d l Z C B U e X B l L n t D b 2 x 1 b W 4 y L D F 9 J n F 1 b 3 Q 7 L C Z x d W 9 0 O 1 N l Y 3 R p b 2 4 x L z E y c 2 V w d F 8 z M F 8 z M C 9 D a G F u Z 2 V k I F R 5 c G U u e 0 N v b H V t b j M s M n 0 m c X V v d D s s J n F 1 b 3 Q 7 U 2 V j d G l v b j E v M T J z Z X B 0 X z M w X z M w L 0 N o Y W 5 n Z W Q g V H l w Z S 5 7 Q 2 9 s d W 1 u N C w z f S Z x d W 9 0 O y w m c X V v d D t T Z W N 0 a W 9 u M S 8 x M n N l c H R f M z B f M z A v Q 2 h h b m d l Z C B U e X B l L n t D b 2 x 1 b W 4 1 L D R 9 J n F 1 b 3 Q 7 L C Z x d W 9 0 O 1 N l Y 3 R p b 2 4 x L z E y c 2 V w d F 8 z M F 8 z M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M w X z M w L 0 N o Y W 5 n Z W Q g V H l w Z S 5 7 Q 2 9 s d W 1 u M S w w f S Z x d W 9 0 O y w m c X V v d D t T Z W N 0 a W 9 u M S 8 x M n N l c H R f M z B f M z A v Q 2 h h b m d l Z C B U e X B l L n t D b 2 x 1 b W 4 y L D F 9 J n F 1 b 3 Q 7 L C Z x d W 9 0 O 1 N l Y 3 R p b 2 4 x L z E y c 2 V w d F 8 z M F 8 z M C 9 D a G F u Z 2 V k I F R 5 c G U u e 0 N v b H V t b j M s M n 0 m c X V v d D s s J n F 1 b 3 Q 7 U 2 V j d G l v b j E v M T J z Z X B 0 X z M w X z M w L 0 N o Y W 5 n Z W Q g V H l w Z S 5 7 Q 2 9 s d W 1 u N C w z f S Z x d W 9 0 O y w m c X V v d D t T Z W N 0 a W 9 u M S 8 x M n N l c H R f M z B f M z A v Q 2 h h b m d l Z C B U e X B l L n t D b 2 x 1 b W 4 1 L D R 9 J n F 1 b 3 Q 7 L C Z x d W 9 0 O 1 N l Y 3 R p b 2 4 x L z E y c 2 V w d F 8 z M F 8 z M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z M F 8 z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z B f M z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z B f N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A 6 N D A 6 M z g u M T Y y N z c 4 N V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z M F 8 0 M C 9 D a G F u Z 2 V k I F R 5 c G U u e 0 N v b H V t b j E s M H 0 m c X V v d D s s J n F 1 b 3 Q 7 U 2 V j d G l v b j E v M T J z Z X B 0 X z M w X z Q w L 0 N o Y W 5 n Z W Q g V H l w Z S 5 7 Q 2 9 s d W 1 u M i w x f S Z x d W 9 0 O y w m c X V v d D t T Z W N 0 a W 9 u M S 8 x M n N l c H R f M z B f N D A v Q 2 h h b m d l Z C B U e X B l L n t D b 2 x 1 b W 4 z L D J 9 J n F 1 b 3 Q 7 L C Z x d W 9 0 O 1 N l Y 3 R p b 2 4 x L z E y c 2 V w d F 8 z M F 8 0 M C 9 D a G F u Z 2 V k I F R 5 c G U u e 0 N v b H V t b j Q s M 3 0 m c X V v d D s s J n F 1 b 3 Q 7 U 2 V j d G l v b j E v M T J z Z X B 0 X z M w X z Q w L 0 N o Y W 5 n Z W Q g V H l w Z S 5 7 Q 2 9 s d W 1 u N S w 0 f S Z x d W 9 0 O y w m c X V v d D t T Z W N 0 a W 9 u M S 8 x M n N l c H R f M z B f N D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z M F 8 0 M C 9 D a G F u Z 2 V k I F R 5 c G U u e 0 N v b H V t b j E s M H 0 m c X V v d D s s J n F 1 b 3 Q 7 U 2 V j d G l v b j E v M T J z Z X B 0 X z M w X z Q w L 0 N o Y W 5 n Z W Q g V H l w Z S 5 7 Q 2 9 s d W 1 u M i w x f S Z x d W 9 0 O y w m c X V v d D t T Z W N 0 a W 9 u M S 8 x M n N l c H R f M z B f N D A v Q 2 h h b m d l Z C B U e X B l L n t D b 2 x 1 b W 4 z L D J 9 J n F 1 b 3 Q 7 L C Z x d W 9 0 O 1 N l Y 3 R p b 2 4 x L z E y c 2 V w d F 8 z M F 8 0 M C 9 D a G F u Z 2 V k I F R 5 c G U u e 0 N v b H V t b j Q s M 3 0 m c X V v d D s s J n F 1 b 3 Q 7 U 2 V j d G l v b j E v M T J z Z X B 0 X z M w X z Q w L 0 N o Y W 5 n Z W Q g V H l w Z S 5 7 Q 2 9 s d W 1 u N S w 0 f S Z x d W 9 0 O y w m c X V v d D t T Z W N 0 a W 9 u M S 8 x M n N l c H R f M z B f N D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M z B f N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M w X z Q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M w X z U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w O j Q x O j U z L j E z M T Y 5 N j J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M z B f N T A v Q 2 h h b m d l Z C B U e X B l L n t D b 2 x 1 b W 4 x L D B 9 J n F 1 b 3 Q 7 L C Z x d W 9 0 O 1 N l Y 3 R p b 2 4 x L z E y c 2 V w d F 8 z M F 8 1 M C 9 D a G F u Z 2 V k I F R 5 c G U u e 0 N v b H V t b j I s M X 0 m c X V v d D s s J n F 1 b 3 Q 7 U 2 V j d G l v b j E v M T J z Z X B 0 X z M w X z U w L 0 N o Y W 5 n Z W Q g V H l w Z S 5 7 Q 2 9 s d W 1 u M y w y f S Z x d W 9 0 O y w m c X V v d D t T Z W N 0 a W 9 u M S 8 x M n N l c H R f M z B f N T A v Q 2 h h b m d l Z C B U e X B l L n t D b 2 x 1 b W 4 0 L D N 9 J n F 1 b 3 Q 7 L C Z x d W 9 0 O 1 N l Y 3 R p b 2 4 x L z E y c 2 V w d F 8 z M F 8 1 M C 9 D a G F u Z 2 V k I F R 5 c G U u e 0 N v b H V t b j U s N H 0 m c X V v d D s s J n F 1 b 3 Q 7 U 2 V j d G l v b j E v M T J z Z X B 0 X z M w X z U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M z B f N T A v Q 2 h h b m d l Z C B U e X B l L n t D b 2 x 1 b W 4 x L D B 9 J n F 1 b 3 Q 7 L C Z x d W 9 0 O 1 N l Y 3 R p b 2 4 x L z E y c 2 V w d F 8 z M F 8 1 M C 9 D a G F u Z 2 V k I F R 5 c G U u e 0 N v b H V t b j I s M X 0 m c X V v d D s s J n F 1 b 3 Q 7 U 2 V j d G l v b j E v M T J z Z X B 0 X z M w X z U w L 0 N o Y W 5 n Z W Q g V H l w Z S 5 7 Q 2 9 s d W 1 u M y w y f S Z x d W 9 0 O y w m c X V v d D t T Z W N 0 a W 9 u M S 8 x M n N l c H R f M z B f N T A v Q 2 h h b m d l Z C B U e X B l L n t D b 2 x 1 b W 4 0 L D N 9 J n F 1 b 3 Q 7 L C Z x d W 9 0 O 1 N l Y 3 R p b 2 4 x L z E y c 2 V w d F 8 z M F 8 1 M C 9 D a G F u Z 2 V k I F R 5 c G U u e 0 N v b H V t b j U s N H 0 m c X V v d D s s J n F 1 b 3 Q 7 U 2 V j d G l v b j E v M T J z Z X B 0 X z M w X z U w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M w X z U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z M F 8 1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z M F 9 h b G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A 6 N D M 6 M T E u M j Q x N T M z N l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z M F 9 h b G w v Q 2 h h b m d l Z C B U e X B l L n t D b 2 x 1 b W 4 x L D B 9 J n F 1 b 3 Q 7 L C Z x d W 9 0 O 1 N l Y 3 R p b 2 4 x L z E y c 2 V w d F 8 z M F 9 h b G w v Q 2 h h b m d l Z C B U e X B l L n t D b 2 x 1 b W 4 y L D F 9 J n F 1 b 3 Q 7 L C Z x d W 9 0 O 1 N l Y 3 R p b 2 4 x L z E y c 2 V w d F 8 z M F 9 h b G w v Q 2 h h b m d l Z C B U e X B l L n t D b 2 x 1 b W 4 z L D J 9 J n F 1 b 3 Q 7 L C Z x d W 9 0 O 1 N l Y 3 R p b 2 4 x L z E y c 2 V w d F 8 z M F 9 h b G w v Q 2 h h b m d l Z C B U e X B l L n t D b 2 x 1 b W 4 0 L D N 9 J n F 1 b 3 Q 7 L C Z x d W 9 0 O 1 N l Y 3 R p b 2 4 x L z E y c 2 V w d F 8 z M F 9 h b G w v Q 2 h h b m d l Z C B U e X B l L n t D b 2 x 1 b W 4 1 L D R 9 J n F 1 b 3 Q 7 L C Z x d W 9 0 O 1 N l Y 3 R p b 2 4 x L z E y c 2 V w d F 8 z M F 9 h b G w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z M F 9 h b G w v Q 2 h h b m d l Z C B U e X B l L n t D b 2 x 1 b W 4 x L D B 9 J n F 1 b 3 Q 7 L C Z x d W 9 0 O 1 N l Y 3 R p b 2 4 x L z E y c 2 V w d F 8 z M F 9 h b G w v Q 2 h h b m d l Z C B U e X B l L n t D b 2 x 1 b W 4 y L D F 9 J n F 1 b 3 Q 7 L C Z x d W 9 0 O 1 N l Y 3 R p b 2 4 x L z E y c 2 V w d F 8 z M F 9 h b G w v Q 2 h h b m d l Z C B U e X B l L n t D b 2 x 1 b W 4 z L D J 9 J n F 1 b 3 Q 7 L C Z x d W 9 0 O 1 N l Y 3 R p b 2 4 x L z E y c 2 V w d F 8 z M F 9 h b G w v Q 2 h h b m d l Z C B U e X B l L n t D b 2 x 1 b W 4 0 L D N 9 J n F 1 b 3 Q 7 L C Z x d W 9 0 O 1 N l Y 3 R p b 2 4 x L z E y c 2 V w d F 8 z M F 9 h b G w v Q 2 h h b m d l Z C B U e X B l L n t D b 2 x 1 b W 4 1 L D R 9 J n F 1 b 3 Q 7 L C Z x d W 9 0 O 1 N l Y 3 R p b 2 4 x L z E y c 2 V w d F 8 z M F 9 h b G w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M z B f Y W x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z M F 9 h b G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N j B f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A 6 N T I 6 M D Q u O T E 2 M D U 0 M F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2 M F 8 x M C 9 D a G F u Z 2 V k I F R 5 c G U u e 0 N v b H V t b j E s M H 0 m c X V v d D s s J n F 1 b 3 Q 7 U 2 V j d G l v b j E v M T J z Z X B 0 X z Y w X z E w L 0 N o Y W 5 n Z W Q g V H l w Z S 5 7 Q 2 9 s d W 1 u M i w x f S Z x d W 9 0 O y w m c X V v d D t T Z W N 0 a W 9 u M S 8 x M n N l c H R f N j B f M T A v Q 2 h h b m d l Z C B U e X B l L n t D b 2 x 1 b W 4 z L D J 9 J n F 1 b 3 Q 7 L C Z x d W 9 0 O 1 N l Y 3 R p b 2 4 x L z E y c 2 V w d F 8 2 M F 8 x M C 9 D a G F u Z 2 V k I F R 5 c G U u e 0 N v b H V t b j Q s M 3 0 m c X V v d D s s J n F 1 b 3 Q 7 U 2 V j d G l v b j E v M T J z Z X B 0 X z Y w X z E w L 0 N o Y W 5 n Z W Q g V H l w Z S 5 7 Q 2 9 s d W 1 u N S w 0 f S Z x d W 9 0 O y w m c X V v d D t T Z W N 0 a W 9 u M S 8 x M n N l c H R f N j B f M T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2 M F 8 x M C 9 D a G F u Z 2 V k I F R 5 c G U u e 0 N v b H V t b j E s M H 0 m c X V v d D s s J n F 1 b 3 Q 7 U 2 V j d G l v b j E v M T J z Z X B 0 X z Y w X z E w L 0 N o Y W 5 n Z W Q g V H l w Z S 5 7 Q 2 9 s d W 1 u M i w x f S Z x d W 9 0 O y w m c X V v d D t T Z W N 0 a W 9 u M S 8 x M n N l c H R f N j B f M T A v Q 2 h h b m d l Z C B U e X B l L n t D b 2 x 1 b W 4 z L D J 9 J n F 1 b 3 Q 7 L C Z x d W 9 0 O 1 N l Y 3 R p b 2 4 x L z E y c 2 V w d F 8 2 M F 8 x M C 9 D a G F u Z 2 V k I F R 5 c G U u e 0 N v b H V t b j Q s M 3 0 m c X V v d D s s J n F 1 b 3 Q 7 U 2 V j d G l v b j E v M T J z Z X B 0 X z Y w X z E w L 0 N o Y W 5 n Z W Q g V H l w Z S 5 7 Q 2 9 s d W 1 u N S w 0 f S Z x d W 9 0 O y w m c X V v d D t T Z W N 0 a W 9 u M S 8 x M n N l c H R f N j B f M T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N j B f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Y w X z E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Y w X z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w O j U z O j Q 2 L j k 1 N z Q 3 N D R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N j B f M j A v Q 2 h h b m d l Z C B U e X B l L n t D b 2 x 1 b W 4 x L D B 9 J n F 1 b 3 Q 7 L C Z x d W 9 0 O 1 N l Y 3 R p b 2 4 x L z E y c 2 V w d F 8 2 M F 8 y M C 9 D a G F u Z 2 V k I F R 5 c G U u e 0 N v b H V t b j I s M X 0 m c X V v d D s s J n F 1 b 3 Q 7 U 2 V j d G l v b j E v M T J z Z X B 0 X z Y w X z I w L 0 N o Y W 5 n Z W Q g V H l w Z S 5 7 Q 2 9 s d W 1 u M y w y f S Z x d W 9 0 O y w m c X V v d D t T Z W N 0 a W 9 u M S 8 x M n N l c H R f N j B f M j A v Q 2 h h b m d l Z C B U e X B l L n t D b 2 x 1 b W 4 0 L D N 9 J n F 1 b 3 Q 7 L C Z x d W 9 0 O 1 N l Y 3 R p b 2 4 x L z E y c 2 V w d F 8 2 M F 8 y M C 9 D a G F u Z 2 V k I F R 5 c G U u e 0 N v b H V t b j U s N H 0 m c X V v d D s s J n F 1 b 3 Q 7 U 2 V j d G l v b j E v M T J z Z X B 0 X z Y w X z I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N j B f M j A v Q 2 h h b m d l Z C B U e X B l L n t D b 2 x 1 b W 4 x L D B 9 J n F 1 b 3 Q 7 L C Z x d W 9 0 O 1 N l Y 3 R p b 2 4 x L z E y c 2 V w d F 8 2 M F 8 y M C 9 D a G F u Z 2 V k I F R 5 c G U u e 0 N v b H V t b j I s M X 0 m c X V v d D s s J n F 1 b 3 Q 7 U 2 V j d G l v b j E v M T J z Z X B 0 X z Y w X z I w L 0 N o Y W 5 n Z W Q g V H l w Z S 5 7 Q 2 9 s d W 1 u M y w y f S Z x d W 9 0 O y w m c X V v d D t T Z W N 0 a W 9 u M S 8 x M n N l c H R f N j B f M j A v Q 2 h h b m d l Z C B U e X B l L n t D b 2 x 1 b W 4 0 L D N 9 J n F 1 b 3 Q 7 L C Z x d W 9 0 O 1 N l Y 3 R p b 2 4 x L z E y c 2 V w d F 8 2 M F 8 y M C 9 D a G F u Z 2 V k I F R 5 c G U u e 0 N v b H V t b j U s N H 0 m c X V v d D s s J n F 1 b 3 Q 7 U 2 V j d G l v b j E v M T J z Z X B 0 X z Y w X z I w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Y w X z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2 M F 8 y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2 M F 8 z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D o 1 N D o 0 N i 4 z O D Y 3 M z k 4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Y w X z M w L 0 N o Y W 5 n Z W Q g V H l w Z S 5 7 Q 2 9 s d W 1 u M S w w f S Z x d W 9 0 O y w m c X V v d D t T Z W N 0 a W 9 u M S 8 x M n N l c H R f N j B f M z A v Q 2 h h b m d l Z C B U e X B l L n t D b 2 x 1 b W 4 y L D F 9 J n F 1 b 3 Q 7 L C Z x d W 9 0 O 1 N l Y 3 R p b 2 4 x L z E y c 2 V w d F 8 2 M F 8 z M C 9 D a G F u Z 2 V k I F R 5 c G U u e 0 N v b H V t b j M s M n 0 m c X V v d D s s J n F 1 b 3 Q 7 U 2 V j d G l v b j E v M T J z Z X B 0 X z Y w X z M w L 0 N o Y W 5 n Z W Q g V H l w Z S 5 7 Q 2 9 s d W 1 u N C w z f S Z x d W 9 0 O y w m c X V v d D t T Z W N 0 a W 9 u M S 8 x M n N l c H R f N j B f M z A v Q 2 h h b m d l Z C B U e X B l L n t D b 2 x 1 b W 4 1 L D R 9 J n F 1 b 3 Q 7 L C Z x d W 9 0 O 1 N l Y 3 R p b 2 4 x L z E y c 2 V w d F 8 2 M F 8 z M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Y w X z M w L 0 N o Y W 5 n Z W Q g V H l w Z S 5 7 Q 2 9 s d W 1 u M S w w f S Z x d W 9 0 O y w m c X V v d D t T Z W N 0 a W 9 u M S 8 x M n N l c H R f N j B f M z A v Q 2 h h b m d l Z C B U e X B l L n t D b 2 x 1 b W 4 y L D F 9 J n F 1 b 3 Q 7 L C Z x d W 9 0 O 1 N l Y 3 R p b 2 4 x L z E y c 2 V w d F 8 2 M F 8 z M C 9 D a G F u Z 2 V k I F R 5 c G U u e 0 N v b H V t b j M s M n 0 m c X V v d D s s J n F 1 b 3 Q 7 U 2 V j d G l v b j E v M T J z Z X B 0 X z Y w X z M w L 0 N o Y W 5 n Z W Q g V H l w Z S 5 7 Q 2 9 s d W 1 u N C w z f S Z x d W 9 0 O y w m c X V v d D t T Z W N 0 a W 9 u M S 8 x M n N l c H R f N j B f M z A v Q 2 h h b m d l Z C B U e X B l L n t D b 2 x 1 b W 4 1 L D R 9 J n F 1 b 3 Q 7 L C Z x d W 9 0 O 1 N l Y 3 R p b 2 4 x L z E y c 2 V w d F 8 2 M F 8 z M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2 M F 8 z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N j B f M z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N j B f M z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A 6 N T Y 6 N T g u M T g z O D k 0 O F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2 M F 8 z M C A o M i k v Q 2 h h b m d l Z C B U e X B l L n t D b 2 x 1 b W 4 x L D B 9 J n F 1 b 3 Q 7 L C Z x d W 9 0 O 1 N l Y 3 R p b 2 4 x L z E y c 2 V w d F 8 2 M F 8 z M C A o M i k v Q 2 h h b m d l Z C B U e X B l L n t D b 2 x 1 b W 4 y L D F 9 J n F 1 b 3 Q 7 L C Z x d W 9 0 O 1 N l Y 3 R p b 2 4 x L z E y c 2 V w d F 8 2 M F 8 z M C A o M i k v Q 2 h h b m d l Z C B U e X B l L n t D b 2 x 1 b W 4 z L D J 9 J n F 1 b 3 Q 7 L C Z x d W 9 0 O 1 N l Y 3 R p b 2 4 x L z E y c 2 V w d F 8 2 M F 8 z M C A o M i k v Q 2 h h b m d l Z C B U e X B l L n t D b 2 x 1 b W 4 0 L D N 9 J n F 1 b 3 Q 7 L C Z x d W 9 0 O 1 N l Y 3 R p b 2 4 x L z E y c 2 V w d F 8 2 M F 8 z M C A o M i k v Q 2 h h b m d l Z C B U e X B l L n t D b 2 x 1 b W 4 1 L D R 9 J n F 1 b 3 Q 7 L C Z x d W 9 0 O 1 N l Y 3 R p b 2 4 x L z E y c 2 V w d F 8 2 M F 8 z M C A o M i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2 M F 8 z M C A o M i k v Q 2 h h b m d l Z C B U e X B l L n t D b 2 x 1 b W 4 x L D B 9 J n F 1 b 3 Q 7 L C Z x d W 9 0 O 1 N l Y 3 R p b 2 4 x L z E y c 2 V w d F 8 2 M F 8 z M C A o M i k v Q 2 h h b m d l Z C B U e X B l L n t D b 2 x 1 b W 4 y L D F 9 J n F 1 b 3 Q 7 L C Z x d W 9 0 O 1 N l Y 3 R p b 2 4 x L z E y c 2 V w d F 8 2 M F 8 z M C A o M i k v Q 2 h h b m d l Z C B U e X B l L n t D b 2 x 1 b W 4 z L D J 9 J n F 1 b 3 Q 7 L C Z x d W 9 0 O 1 N l Y 3 R p b 2 4 x L z E y c 2 V w d F 8 2 M F 8 z M C A o M i k v Q 2 h h b m d l Z C B U e X B l L n t D b 2 x 1 b W 4 0 L D N 9 J n F 1 b 3 Q 7 L C Z x d W 9 0 O 1 N l Y 3 R p b 2 4 x L z E y c 2 V w d F 8 2 M F 8 z M C A o M i k v Q 2 h h b m d l Z C B U e X B l L n t D b 2 x 1 b W 4 1 L D R 9 J n F 1 b 3 Q 7 L C Z x d W 9 0 O 1 N l Y 3 R p b 2 4 x L z E y c 2 V w d F 8 2 M F 8 z M C A o M i k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N j B f M z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Y w X z M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Y w X z Q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w O j U 3 O j U 3 L j I 2 M j Y w M z F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N j B f N D A v Q 2 h h b m d l Z C B U e X B l L n t D b 2 x 1 b W 4 x L D B 9 J n F 1 b 3 Q 7 L C Z x d W 9 0 O 1 N l Y 3 R p b 2 4 x L z E y c 2 V w d F 8 2 M F 8 0 M C 9 D a G F u Z 2 V k I F R 5 c G U u e 0 N v b H V t b j I s M X 0 m c X V v d D s s J n F 1 b 3 Q 7 U 2 V j d G l v b j E v M T J z Z X B 0 X z Y w X z Q w L 0 N o Y W 5 n Z W Q g V H l w Z S 5 7 Q 2 9 s d W 1 u M y w y f S Z x d W 9 0 O y w m c X V v d D t T Z W N 0 a W 9 u M S 8 x M n N l c H R f N j B f N D A v Q 2 h h b m d l Z C B U e X B l L n t D b 2 x 1 b W 4 0 L D N 9 J n F 1 b 3 Q 7 L C Z x d W 9 0 O 1 N l Y 3 R p b 2 4 x L z E y c 2 V w d F 8 2 M F 8 0 M C 9 D a G F u Z 2 V k I F R 5 c G U u e 0 N v b H V t b j U s N H 0 m c X V v d D s s J n F 1 b 3 Q 7 U 2 V j d G l v b j E v M T J z Z X B 0 X z Y w X z Q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N j B f N D A v Q 2 h h b m d l Z C B U e X B l L n t D b 2 x 1 b W 4 x L D B 9 J n F 1 b 3 Q 7 L C Z x d W 9 0 O 1 N l Y 3 R p b 2 4 x L z E y c 2 V w d F 8 2 M F 8 0 M C 9 D a G F u Z 2 V k I F R 5 c G U u e 0 N v b H V t b j I s M X 0 m c X V v d D s s J n F 1 b 3 Q 7 U 2 V j d G l v b j E v M T J z Z X B 0 X z Y w X z Q w L 0 N o Y W 5 n Z W Q g V H l w Z S 5 7 Q 2 9 s d W 1 u M y w y f S Z x d W 9 0 O y w m c X V v d D t T Z W N 0 a W 9 u M S 8 x M n N l c H R f N j B f N D A v Q 2 h h b m d l Z C B U e X B l L n t D b 2 x 1 b W 4 0 L D N 9 J n F 1 b 3 Q 7 L C Z x d W 9 0 O 1 N l Y 3 R p b 2 4 x L z E y c 2 V w d F 8 2 M F 8 0 M C 9 D a G F u Z 2 V k I F R 5 c G U u e 0 N v b H V t b j U s N H 0 m c X V v d D s s J n F 1 b 3 Q 7 U 2 V j d G l v b j E v M T J z Z X B 0 X z Y w X z Q w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Y w X z Q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2 M F 8 0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2 M F 8 0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D o 1 O D o 0 M C 4 0 O D E 4 N z c z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Y w X z Q w I C g y K S 9 D a G F u Z 2 V k I F R 5 c G U u e 0 N v b H V t b j E s M H 0 m c X V v d D s s J n F 1 b 3 Q 7 U 2 V j d G l v b j E v M T J z Z X B 0 X z Y w X z Q w I C g y K S 9 D a G F u Z 2 V k I F R 5 c G U u e 0 N v b H V t b j I s M X 0 m c X V v d D s s J n F 1 b 3 Q 7 U 2 V j d G l v b j E v M T J z Z X B 0 X z Y w X z Q w I C g y K S 9 D a G F u Z 2 V k I F R 5 c G U u e 0 N v b H V t b j M s M n 0 m c X V v d D s s J n F 1 b 3 Q 7 U 2 V j d G l v b j E v M T J z Z X B 0 X z Y w X z Q w I C g y K S 9 D a G F u Z 2 V k I F R 5 c G U u e 0 N v b H V t b j Q s M 3 0 m c X V v d D s s J n F 1 b 3 Q 7 U 2 V j d G l v b j E v M T J z Z X B 0 X z Y w X z Q w I C g y K S 9 D a G F u Z 2 V k I F R 5 c G U u e 0 N v b H V t b j U s N H 0 m c X V v d D s s J n F 1 b 3 Q 7 U 2 V j d G l v b j E v M T J z Z X B 0 X z Y w X z Q w I C g y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Y w X z Q w I C g y K S 9 D a G F u Z 2 V k I F R 5 c G U u e 0 N v b H V t b j E s M H 0 m c X V v d D s s J n F 1 b 3 Q 7 U 2 V j d G l v b j E v M T J z Z X B 0 X z Y w X z Q w I C g y K S 9 D a G F u Z 2 V k I F R 5 c G U u e 0 N v b H V t b j I s M X 0 m c X V v d D s s J n F 1 b 3 Q 7 U 2 V j d G l v b j E v M T J z Z X B 0 X z Y w X z Q w I C g y K S 9 D a G F u Z 2 V k I F R 5 c G U u e 0 N v b H V t b j M s M n 0 m c X V v d D s s J n F 1 b 3 Q 7 U 2 V j d G l v b j E v M T J z Z X B 0 X z Y w X z Q w I C g y K S 9 D a G F u Z 2 V k I F R 5 c G U u e 0 N v b H V t b j Q s M 3 0 m c X V v d D s s J n F 1 b 3 Q 7 U 2 V j d G l v b j E v M T J z Z X B 0 X z Y w X z Q w I C g y K S 9 D a G F u Z 2 V k I F R 5 c G U u e 0 N v b H V t b j U s N H 0 m c X V v d D s s J n F 1 b 3 Q 7 U 2 V j d G l v b j E v M T J z Z X B 0 X z Y w X z Q w I C g y K S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2 M F 8 0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N j B f N D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N j B f N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A 6 N T k 6 M T c u M j M x O T Q 4 O V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2 M F 8 1 M C 9 D a G F u Z 2 V k I F R 5 c G U u e 0 N v b H V t b j E s M H 0 m c X V v d D s s J n F 1 b 3 Q 7 U 2 V j d G l v b j E v M T J z Z X B 0 X z Y w X z U w L 0 N o Y W 5 n Z W Q g V H l w Z S 5 7 Q 2 9 s d W 1 u M i w x f S Z x d W 9 0 O y w m c X V v d D t T Z W N 0 a W 9 u M S 8 x M n N l c H R f N j B f N T A v Q 2 h h b m d l Z C B U e X B l L n t D b 2 x 1 b W 4 z L D J 9 J n F 1 b 3 Q 7 L C Z x d W 9 0 O 1 N l Y 3 R p b 2 4 x L z E y c 2 V w d F 8 2 M F 8 1 M C 9 D a G F u Z 2 V k I F R 5 c G U u e 0 N v b H V t b j Q s M 3 0 m c X V v d D s s J n F 1 b 3 Q 7 U 2 V j d G l v b j E v M T J z Z X B 0 X z Y w X z U w L 0 N o Y W 5 n Z W Q g V H l w Z S 5 7 Q 2 9 s d W 1 u N S w 0 f S Z x d W 9 0 O y w m c X V v d D t T Z W N 0 a W 9 u M S 8 x M n N l c H R f N j B f N T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2 M F 8 1 M C 9 D a G F u Z 2 V k I F R 5 c G U u e 0 N v b H V t b j E s M H 0 m c X V v d D s s J n F 1 b 3 Q 7 U 2 V j d G l v b j E v M T J z Z X B 0 X z Y w X z U w L 0 N o Y W 5 n Z W Q g V H l w Z S 5 7 Q 2 9 s d W 1 u M i w x f S Z x d W 9 0 O y w m c X V v d D t T Z W N 0 a W 9 u M S 8 x M n N l c H R f N j B f N T A v Q 2 h h b m d l Z C B U e X B l L n t D b 2 x 1 b W 4 z L D J 9 J n F 1 b 3 Q 7 L C Z x d W 9 0 O 1 N l Y 3 R p b 2 4 x L z E y c 2 V w d F 8 2 M F 8 1 M C 9 D a G F u Z 2 V k I F R 5 c G U u e 0 N v b H V t b j Q s M 3 0 m c X V v d D s s J n F 1 b 3 Q 7 U 2 V j d G l v b j E v M T J z Z X B 0 X z Y w X z U w L 0 N o Y W 5 n Z W Q g V H l w Z S 5 7 Q 2 9 s d W 1 u N S w 0 f S Z x d W 9 0 O y w m c X V v d D t T Z W N 0 a W 9 u M S 8 x M n N l c H R f N j B f N T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N j B f N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Y w X z U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Y w X 2 F s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T o w M D o z M S 4 z N z I 1 N z I x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Y w X 2 F s b C 9 D a G F u Z 2 V k I F R 5 c G U u e 0 N v b H V t b j E s M H 0 m c X V v d D s s J n F 1 b 3 Q 7 U 2 V j d G l v b j E v M T J z Z X B 0 X z Y w X 2 F s b C 9 D a G F u Z 2 V k I F R 5 c G U u e 0 N v b H V t b j I s M X 0 m c X V v d D s s J n F 1 b 3 Q 7 U 2 V j d G l v b j E v M T J z Z X B 0 X z Y w X 2 F s b C 9 D a G F u Z 2 V k I F R 5 c G U u e 0 N v b H V t b j M s M n 0 m c X V v d D s s J n F 1 b 3 Q 7 U 2 V j d G l v b j E v M T J z Z X B 0 X z Y w X 2 F s b C 9 D a G F u Z 2 V k I F R 5 c G U u e 0 N v b H V t b j Q s M 3 0 m c X V v d D s s J n F 1 b 3 Q 7 U 2 V j d G l v b j E v M T J z Z X B 0 X z Y w X 2 F s b C 9 D a G F u Z 2 V k I F R 5 c G U u e 0 N v b H V t b j U s N H 0 m c X V v d D s s J n F 1 b 3 Q 7 U 2 V j d G l v b j E v M T J z Z X B 0 X z Y w X 2 F s b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Y w X 2 F s b C 9 D a G F u Z 2 V k I F R 5 c G U u e 0 N v b H V t b j E s M H 0 m c X V v d D s s J n F 1 b 3 Q 7 U 2 V j d G l v b j E v M T J z Z X B 0 X z Y w X 2 F s b C 9 D a G F u Z 2 V k I F R 5 c G U u e 0 N v b H V t b j I s M X 0 m c X V v d D s s J n F 1 b 3 Q 7 U 2 V j d G l v b j E v M T J z Z X B 0 X z Y w X 2 F s b C 9 D a G F u Z 2 V k I F R 5 c G U u e 0 N v b H V t b j M s M n 0 m c X V v d D s s J n F 1 b 3 Q 7 U 2 V j d G l v b j E v M T J z Z X B 0 X z Y w X 2 F s b C 9 D a G F u Z 2 V k I F R 5 c G U u e 0 N v b H V t b j Q s M 3 0 m c X V v d D s s J n F 1 b 3 Q 7 U 2 V j d G l v b j E v M T J z Z X B 0 X z Y w X 2 F s b C 9 D a G F u Z 2 V k I F R 5 c G U u e 0 N v b H V t b j U s N H 0 m c X V v d D s s J n F 1 b 3 Q 7 U 2 V j d G l v b j E v M T J z Z X B 0 X z Y w X 2 F s b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2 M F 9 h b G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Y w X 2 F s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5 M F 8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T o w N D o 0 N i 4 4 O T A y N T g x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k w X z E w L 0 N o Y W 5 n Z W Q g V H l w Z S 5 7 Q 2 9 s d W 1 u M S w w f S Z x d W 9 0 O y w m c X V v d D t T Z W N 0 a W 9 u M S 8 x M n N l c H R f O T B f M T A v Q 2 h h b m d l Z C B U e X B l L n t D b 2 x 1 b W 4 y L D F 9 J n F 1 b 3 Q 7 L C Z x d W 9 0 O 1 N l Y 3 R p b 2 4 x L z E y c 2 V w d F 8 5 M F 8 x M C 9 D a G F u Z 2 V k I F R 5 c G U u e 0 N v b H V t b j M s M n 0 m c X V v d D s s J n F 1 b 3 Q 7 U 2 V j d G l v b j E v M T J z Z X B 0 X z k w X z E w L 0 N o Y W 5 n Z W Q g V H l w Z S 5 7 Q 2 9 s d W 1 u N C w z f S Z x d W 9 0 O y w m c X V v d D t T Z W N 0 a W 9 u M S 8 x M n N l c H R f O T B f M T A v Q 2 h h b m d l Z C B U e X B l L n t D b 2 x 1 b W 4 1 L D R 9 J n F 1 b 3 Q 7 L C Z x d W 9 0 O 1 N l Y 3 R p b 2 4 x L z E y c 2 V w d F 8 5 M F 8 x M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k w X z E w L 0 N o Y W 5 n Z W Q g V H l w Z S 5 7 Q 2 9 s d W 1 u M S w w f S Z x d W 9 0 O y w m c X V v d D t T Z W N 0 a W 9 u M S 8 x M n N l c H R f O T B f M T A v Q 2 h h b m d l Z C B U e X B l L n t D b 2 x 1 b W 4 y L D F 9 J n F 1 b 3 Q 7 L C Z x d W 9 0 O 1 N l Y 3 R p b 2 4 x L z E y c 2 V w d F 8 5 M F 8 x M C 9 D a G F u Z 2 V k I F R 5 c G U u e 0 N v b H V t b j M s M n 0 m c X V v d D s s J n F 1 b 3 Q 7 U 2 V j d G l v b j E v M T J z Z X B 0 X z k w X z E w L 0 N o Y W 5 n Z W Q g V H l w Z S 5 7 Q 2 9 s d W 1 u N C w z f S Z x d W 9 0 O y w m c X V v d D t T Z W N 0 a W 9 u M S 8 x M n N l c H R f O T B f M T A v Q 2 h h b m d l Z C B U e X B l L n t D b 2 x 1 b W 4 1 L D R 9 J n F 1 b 3 Q 7 L C Z x d W 9 0 O 1 N l Y 3 R p b 2 4 x L z E y c 2 V w d F 8 5 M F 8 x M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5 M F 8 x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O T B f M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O T B f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E 6 M D Y 6 M T g u N D Y 4 M z M 4 N F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5 M F 8 y M C 9 D a G F u Z 2 V k I F R 5 c G U u e 0 N v b H V t b j E s M H 0 m c X V v d D s s J n F 1 b 3 Q 7 U 2 V j d G l v b j E v M T J z Z X B 0 X z k w X z I w L 0 N o Y W 5 n Z W Q g V H l w Z S 5 7 Q 2 9 s d W 1 u M i w x f S Z x d W 9 0 O y w m c X V v d D t T Z W N 0 a W 9 u M S 8 x M n N l c H R f O T B f M j A v Q 2 h h b m d l Z C B U e X B l L n t D b 2 x 1 b W 4 z L D J 9 J n F 1 b 3 Q 7 L C Z x d W 9 0 O 1 N l Y 3 R p b 2 4 x L z E y c 2 V w d F 8 5 M F 8 y M C 9 D a G F u Z 2 V k I F R 5 c G U u e 0 N v b H V t b j Q s M 3 0 m c X V v d D s s J n F 1 b 3 Q 7 U 2 V j d G l v b j E v M T J z Z X B 0 X z k w X z I w L 0 N o Y W 5 n Z W Q g V H l w Z S 5 7 Q 2 9 s d W 1 u N S w 0 f S Z x d W 9 0 O y w m c X V v d D t T Z W N 0 a W 9 u M S 8 x M n N l c H R f O T B f M j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5 M F 8 y M C 9 D a G F u Z 2 V k I F R 5 c G U u e 0 N v b H V t b j E s M H 0 m c X V v d D s s J n F 1 b 3 Q 7 U 2 V j d G l v b j E v M T J z Z X B 0 X z k w X z I w L 0 N o Y W 5 n Z W Q g V H l w Z S 5 7 Q 2 9 s d W 1 u M i w x f S Z x d W 9 0 O y w m c X V v d D t T Z W N 0 a W 9 u M S 8 x M n N l c H R f O T B f M j A v Q 2 h h b m d l Z C B U e X B l L n t D b 2 x 1 b W 4 z L D J 9 J n F 1 b 3 Q 7 L C Z x d W 9 0 O 1 N l Y 3 R p b 2 4 x L z E y c 2 V w d F 8 5 M F 8 y M C 9 D a G F u Z 2 V k I F R 5 c G U u e 0 N v b H V t b j Q s M 3 0 m c X V v d D s s J n F 1 b 3 Q 7 U 2 V j d G l v b j E v M T J z Z X B 0 X z k w X z I w L 0 N o Y W 5 n Z W Q g V H l w Z S 5 7 Q 2 9 s d W 1 u N S w 0 f S Z x d W 9 0 O y w m c X V v d D t T Z W N 0 a W 9 u M S 8 x M n N l c H R f O T B f M j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O T B f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k w X z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k w X z M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x O j A 3 O j A w L j c w M z I 1 N D Z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O T B f M z A v Q 2 h h b m d l Z C B U e X B l L n t D b 2 x 1 b W 4 x L D B 9 J n F 1 b 3 Q 7 L C Z x d W 9 0 O 1 N l Y 3 R p b 2 4 x L z E y c 2 V w d F 8 5 M F 8 z M C 9 D a G F u Z 2 V k I F R 5 c G U u e 0 N v b H V t b j I s M X 0 m c X V v d D s s J n F 1 b 3 Q 7 U 2 V j d G l v b j E v M T J z Z X B 0 X z k w X z M w L 0 N o Y W 5 n Z W Q g V H l w Z S 5 7 Q 2 9 s d W 1 u M y w y f S Z x d W 9 0 O y w m c X V v d D t T Z W N 0 a W 9 u M S 8 x M n N l c H R f O T B f M z A v Q 2 h h b m d l Z C B U e X B l L n t D b 2 x 1 b W 4 0 L D N 9 J n F 1 b 3 Q 7 L C Z x d W 9 0 O 1 N l Y 3 R p b 2 4 x L z E y c 2 V w d F 8 5 M F 8 z M C 9 D a G F u Z 2 V k I F R 5 c G U u e 0 N v b H V t b j U s N H 0 m c X V v d D s s J n F 1 b 3 Q 7 U 2 V j d G l v b j E v M T J z Z X B 0 X z k w X z M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O T B f M z A v Q 2 h h b m d l Z C B U e X B l L n t D b 2 x 1 b W 4 x L D B 9 J n F 1 b 3 Q 7 L C Z x d W 9 0 O 1 N l Y 3 R p b 2 4 x L z E y c 2 V w d F 8 5 M F 8 z M C 9 D a G F u Z 2 V k I F R 5 c G U u e 0 N v b H V t b j I s M X 0 m c X V v d D s s J n F 1 b 3 Q 7 U 2 V j d G l v b j E v M T J z Z X B 0 X z k w X z M w L 0 N o Y W 5 n Z W Q g V H l w Z S 5 7 Q 2 9 s d W 1 u M y w y f S Z x d W 9 0 O y w m c X V v d D t T Z W N 0 a W 9 u M S 8 x M n N l c H R f O T B f M z A v Q 2 h h b m d l Z C B U e X B l L n t D b 2 x 1 b W 4 0 L D N 9 J n F 1 b 3 Q 7 L C Z x d W 9 0 O 1 N l Y 3 R p b 2 4 x L z E y c 2 V w d F 8 5 M F 8 z M C 9 D a G F u Z 2 V k I F R 5 c G U u e 0 N v b H V t b j U s N H 0 m c X V v d D s s J n F 1 b 3 Q 7 U 2 V j d G l v b j E v M T J z Z X B 0 X z k w X z M w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k w X z M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5 M F 8 z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5 M F 8 0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T o w N z o 0 N C 4 x N T Y 3 N z M x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k w X z Q w L 0 N o Y W 5 n Z W Q g V H l w Z S 5 7 Q 2 9 s d W 1 u M S w w f S Z x d W 9 0 O y w m c X V v d D t T Z W N 0 a W 9 u M S 8 x M n N l c H R f O T B f N D A v Q 2 h h b m d l Z C B U e X B l L n t D b 2 x 1 b W 4 y L D F 9 J n F 1 b 3 Q 7 L C Z x d W 9 0 O 1 N l Y 3 R p b 2 4 x L z E y c 2 V w d F 8 5 M F 8 0 M C 9 D a G F u Z 2 V k I F R 5 c G U u e 0 N v b H V t b j M s M n 0 m c X V v d D s s J n F 1 b 3 Q 7 U 2 V j d G l v b j E v M T J z Z X B 0 X z k w X z Q w L 0 N o Y W 5 n Z W Q g V H l w Z S 5 7 Q 2 9 s d W 1 u N C w z f S Z x d W 9 0 O y w m c X V v d D t T Z W N 0 a W 9 u M S 8 x M n N l c H R f O T B f N D A v Q 2 h h b m d l Z C B U e X B l L n t D b 2 x 1 b W 4 1 L D R 9 J n F 1 b 3 Q 7 L C Z x d W 9 0 O 1 N l Y 3 R p b 2 4 x L z E y c 2 V w d F 8 5 M F 8 0 M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k w X z Q w L 0 N o Y W 5 n Z W Q g V H l w Z S 5 7 Q 2 9 s d W 1 u M S w w f S Z x d W 9 0 O y w m c X V v d D t T Z W N 0 a W 9 u M S 8 x M n N l c H R f O T B f N D A v Q 2 h h b m d l Z C B U e X B l L n t D b 2 x 1 b W 4 y L D F 9 J n F 1 b 3 Q 7 L C Z x d W 9 0 O 1 N l Y 3 R p b 2 4 x L z E y c 2 V w d F 8 5 M F 8 0 M C 9 D a G F u Z 2 V k I F R 5 c G U u e 0 N v b H V t b j M s M n 0 m c X V v d D s s J n F 1 b 3 Q 7 U 2 V j d G l v b j E v M T J z Z X B 0 X z k w X z Q w L 0 N o Y W 5 n Z W Q g V H l w Z S 5 7 Q 2 9 s d W 1 u N C w z f S Z x d W 9 0 O y w m c X V v d D t T Z W N 0 a W 9 u M S 8 x M n N l c H R f O T B f N D A v Q 2 h h b m d l Z C B U e X B l L n t D b 2 x 1 b W 4 1 L D R 9 J n F 1 b 3 Q 7 L C Z x d W 9 0 O 1 N l Y 3 R p b 2 4 x L z E y c 2 V w d F 8 5 M F 8 0 M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5 M F 8 0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O T B f N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O T B f N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E 6 M D g 6 M T c u N T Q w N D M w O V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5 M F 8 1 M C 9 D a G F u Z 2 V k I F R 5 c G U u e 0 N v b H V t b j E s M H 0 m c X V v d D s s J n F 1 b 3 Q 7 U 2 V j d G l v b j E v M T J z Z X B 0 X z k w X z U w L 0 N o Y W 5 n Z W Q g V H l w Z S 5 7 Q 2 9 s d W 1 u M i w x f S Z x d W 9 0 O y w m c X V v d D t T Z W N 0 a W 9 u M S 8 x M n N l c H R f O T B f N T A v Q 2 h h b m d l Z C B U e X B l L n t D b 2 x 1 b W 4 z L D J 9 J n F 1 b 3 Q 7 L C Z x d W 9 0 O 1 N l Y 3 R p b 2 4 x L z E y c 2 V w d F 8 5 M F 8 1 M C 9 D a G F u Z 2 V k I F R 5 c G U u e 0 N v b H V t b j Q s M 3 0 m c X V v d D s s J n F 1 b 3 Q 7 U 2 V j d G l v b j E v M T J z Z X B 0 X z k w X z U w L 0 N o Y W 5 n Z W Q g V H l w Z S 5 7 Q 2 9 s d W 1 u N S w 0 f S Z x d W 9 0 O y w m c X V v d D t T Z W N 0 a W 9 u M S 8 x M n N l c H R f O T B f N T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5 M F 8 1 M C 9 D a G F u Z 2 V k I F R 5 c G U u e 0 N v b H V t b j E s M H 0 m c X V v d D s s J n F 1 b 3 Q 7 U 2 V j d G l v b j E v M T J z Z X B 0 X z k w X z U w L 0 N o Y W 5 n Z W Q g V H l w Z S 5 7 Q 2 9 s d W 1 u M i w x f S Z x d W 9 0 O y w m c X V v d D t T Z W N 0 a W 9 u M S 8 x M n N l c H R f O T B f N T A v Q 2 h h b m d l Z C B U e X B l L n t D b 2 x 1 b W 4 z L D J 9 J n F 1 b 3 Q 7 L C Z x d W 9 0 O 1 N l Y 3 R p b 2 4 x L z E y c 2 V w d F 8 5 M F 8 1 M C 9 D a G F u Z 2 V k I F R 5 c G U u e 0 N v b H V t b j Q s M 3 0 m c X V v d D s s J n F 1 b 3 Q 7 U 2 V j d G l v b j E v M T J z Z X B 0 X z k w X z U w L 0 N o Y W 5 n Z W Q g V H l w Z S 5 7 Q 2 9 s d W 1 u N S w 0 f S Z x d W 9 0 O y w m c X V v d D t T Z W N 0 a W 9 u M S 8 x M n N l c H R f O T B f N T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O T B f N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k w X z U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k w X 2 F s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T o w O T o w O C 4 1 O T g 2 N T k x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k w X 2 F s b C 9 D a G F u Z 2 V k I F R 5 c G U u e 0 N v b H V t b j E s M H 0 m c X V v d D s s J n F 1 b 3 Q 7 U 2 V j d G l v b j E v M T J z Z X B 0 X z k w X 2 F s b C 9 D a G F u Z 2 V k I F R 5 c G U u e 0 N v b H V t b j I s M X 0 m c X V v d D s s J n F 1 b 3 Q 7 U 2 V j d G l v b j E v M T J z Z X B 0 X z k w X 2 F s b C 9 D a G F u Z 2 V k I F R 5 c G U u e 0 N v b H V t b j M s M n 0 m c X V v d D s s J n F 1 b 3 Q 7 U 2 V j d G l v b j E v M T J z Z X B 0 X z k w X 2 F s b C 9 D a G F u Z 2 V k I F R 5 c G U u e 0 N v b H V t b j Q s M 3 0 m c X V v d D s s J n F 1 b 3 Q 7 U 2 V j d G l v b j E v M T J z Z X B 0 X z k w X 2 F s b C 9 D a G F u Z 2 V k I F R 5 c G U u e 0 N v b H V t b j U s N H 0 m c X V v d D s s J n F 1 b 3 Q 7 U 2 V j d G l v b j E v M T J z Z X B 0 X z k w X 2 F s b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k w X 2 F s b C 9 D a G F u Z 2 V k I F R 5 c G U u e 0 N v b H V t b j E s M H 0 m c X V v d D s s J n F 1 b 3 Q 7 U 2 V j d G l v b j E v M T J z Z X B 0 X z k w X 2 F s b C 9 D a G F u Z 2 V k I F R 5 c G U u e 0 N v b H V t b j I s M X 0 m c X V v d D s s J n F 1 b 3 Q 7 U 2 V j d G l v b j E v M T J z Z X B 0 X z k w X 2 F s b C 9 D a G F u Z 2 V k I F R 5 c G U u e 0 N v b H V t b j M s M n 0 m c X V v d D s s J n F 1 b 3 Q 7 U 2 V j d G l v b j E v M T J z Z X B 0 X z k w X 2 F s b C 9 D a G F u Z 2 V k I F R 5 c G U u e 0 N v b H V t b j Q s M 3 0 m c X V v d D s s J n F 1 b 3 Q 7 U 2 V j d G l v b j E v M T J z Z X B 0 X z k w X 2 F s b C 9 D a G F u Z 2 V k I F R 5 c G U u e 0 N v b H V t b j U s N H 0 m c X V v d D s s J n F 1 b 3 Q 7 U 2 V j d G l v b j E v M T J z Z X B 0 X z k w X 2 F s b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5 M F 9 h b G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k w X 2 F s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x M j B f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E 6 M T M 6 M z c u M D Q 5 N T E w N F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x M j B f M T A v Q 2 h h b m d l Z C B U e X B l L n t D b 2 x 1 b W 4 x L D B 9 J n F 1 b 3 Q 7 L C Z x d W 9 0 O 1 N l Y 3 R p b 2 4 x L z E y c 2 V w d F 8 x M j B f M T A v Q 2 h h b m d l Z C B U e X B l L n t D b 2 x 1 b W 4 y L D F 9 J n F 1 b 3 Q 7 L C Z x d W 9 0 O 1 N l Y 3 R p b 2 4 x L z E y c 2 V w d F 8 x M j B f M T A v Q 2 h h b m d l Z C B U e X B l L n t D b 2 x 1 b W 4 z L D J 9 J n F 1 b 3 Q 7 L C Z x d W 9 0 O 1 N l Y 3 R p b 2 4 x L z E y c 2 V w d F 8 x M j B f M T A v Q 2 h h b m d l Z C B U e X B l L n t D b 2 x 1 b W 4 0 L D N 9 J n F 1 b 3 Q 7 L C Z x d W 9 0 O 1 N l Y 3 R p b 2 4 x L z E y c 2 V w d F 8 x M j B f M T A v Q 2 h h b m d l Z C B U e X B l L n t D b 2 x 1 b W 4 1 L D R 9 J n F 1 b 3 Q 7 L C Z x d W 9 0 O 1 N l Y 3 R p b 2 4 x L z E y c 2 V w d F 8 x M j B f M T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x M j B f M T A v Q 2 h h b m d l Z C B U e X B l L n t D b 2 x 1 b W 4 x L D B 9 J n F 1 b 3 Q 7 L C Z x d W 9 0 O 1 N l Y 3 R p b 2 4 x L z E y c 2 V w d F 8 x M j B f M T A v Q 2 h h b m d l Z C B U e X B l L n t D b 2 x 1 b W 4 y L D F 9 J n F 1 b 3 Q 7 L C Z x d W 9 0 O 1 N l Y 3 R p b 2 4 x L z E y c 2 V w d F 8 x M j B f M T A v Q 2 h h b m d l Z C B U e X B l L n t D b 2 x 1 b W 4 z L D J 9 J n F 1 b 3 Q 7 L C Z x d W 9 0 O 1 N l Y 3 R p b 2 4 x L z E y c 2 V w d F 8 x M j B f M T A v Q 2 h h b m d l Z C B U e X B l L n t D b 2 x 1 b W 4 0 L D N 9 J n F 1 b 3 Q 7 L C Z x d W 9 0 O 1 N l Y 3 R p b 2 4 x L z E y c 2 V w d F 8 x M j B f M T A v Q 2 h h b m d l Z C B U e X B l L n t D b 2 x 1 b W 4 1 L D R 9 J n F 1 b 3 Q 7 L C Z x d W 9 0 O 1 N l Y 3 R p b 2 4 x L z E y c 2 V w d F 8 x M j B f M T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M T I w X z E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x M j B f M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T I w X z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x O j E 0 O j E 4 L j k w N D U 3 M z Z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M T I w X z I w L 0 N o Y W 5 n Z W Q g V H l w Z S 5 7 Q 2 9 s d W 1 u M S w w f S Z x d W 9 0 O y w m c X V v d D t T Z W N 0 a W 9 u M S 8 x M n N l c H R f M T I w X z I w L 0 N o Y W 5 n Z W Q g V H l w Z S 5 7 Q 2 9 s d W 1 u M i w x f S Z x d W 9 0 O y w m c X V v d D t T Z W N 0 a W 9 u M S 8 x M n N l c H R f M T I w X z I w L 0 N o Y W 5 n Z W Q g V H l w Z S 5 7 Q 2 9 s d W 1 u M y w y f S Z x d W 9 0 O y w m c X V v d D t T Z W N 0 a W 9 u M S 8 x M n N l c H R f M T I w X z I w L 0 N o Y W 5 n Z W Q g V H l w Z S 5 7 Q 2 9 s d W 1 u N C w z f S Z x d W 9 0 O y w m c X V v d D t T Z W N 0 a W 9 u M S 8 x M n N l c H R f M T I w X z I w L 0 N o Y W 5 n Z W Q g V H l w Z S 5 7 Q 2 9 s d W 1 u N S w 0 f S Z x d W 9 0 O y w m c X V v d D t T Z W N 0 a W 9 u M S 8 x M n N l c H R f M T I w X z I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M T I w X z I w L 0 N o Y W 5 n Z W Q g V H l w Z S 5 7 Q 2 9 s d W 1 u M S w w f S Z x d W 9 0 O y w m c X V v d D t T Z W N 0 a W 9 u M S 8 x M n N l c H R f M T I w X z I w L 0 N o Y W 5 n Z W Q g V H l w Z S 5 7 Q 2 9 s d W 1 u M i w x f S Z x d W 9 0 O y w m c X V v d D t T Z W N 0 a W 9 u M S 8 x M n N l c H R f M T I w X z I w L 0 N o Y W 5 n Z W Q g V H l w Z S 5 7 Q 2 9 s d W 1 u M y w y f S Z x d W 9 0 O y w m c X V v d D t T Z W N 0 a W 9 u M S 8 x M n N l c H R f M T I w X z I w L 0 N o Y W 5 n Z W Q g V H l w Z S 5 7 Q 2 9 s d W 1 u N C w z f S Z x d W 9 0 O y w m c X V v d D t T Z W N 0 a W 9 u M S 8 x M n N l c H R f M T I w X z I w L 0 N o Y W 5 n Z W Q g V H l w Z S 5 7 Q 2 9 s d W 1 u N S w 0 f S Z x d W 9 0 O y w m c X V v d D t T Z W N 0 a W 9 u M S 8 x M n N l c H R f M T I w X z I w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E y M F 8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T I w X z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E y M F 8 z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T o x N T o w M i 4 0 N D A 1 N j M 5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E y M F 8 z M C 9 D a G F u Z 2 V k I F R 5 c G U u e 0 N v b H V t b j E s M H 0 m c X V v d D s s J n F 1 b 3 Q 7 U 2 V j d G l v b j E v M T J z Z X B 0 X z E y M F 8 z M C 9 D a G F u Z 2 V k I F R 5 c G U u e 0 N v b H V t b j I s M X 0 m c X V v d D s s J n F 1 b 3 Q 7 U 2 V j d G l v b j E v M T J z Z X B 0 X z E y M F 8 z M C 9 D a G F u Z 2 V k I F R 5 c G U u e 0 N v b H V t b j M s M n 0 m c X V v d D s s J n F 1 b 3 Q 7 U 2 V j d G l v b j E v M T J z Z X B 0 X z E y M F 8 z M C 9 D a G F u Z 2 V k I F R 5 c G U u e 0 N v b H V t b j Q s M 3 0 m c X V v d D s s J n F 1 b 3 Q 7 U 2 V j d G l v b j E v M T J z Z X B 0 X z E y M F 8 z M C 9 D a G F u Z 2 V k I F R 5 c G U u e 0 N v b H V t b j U s N H 0 m c X V v d D s s J n F 1 b 3 Q 7 U 2 V j d G l v b j E v M T J z Z X B 0 X z E y M F 8 z M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E y M F 8 z M C 9 D a G F u Z 2 V k I F R 5 c G U u e 0 N v b H V t b j E s M H 0 m c X V v d D s s J n F 1 b 3 Q 7 U 2 V j d G l v b j E v M T J z Z X B 0 X z E y M F 8 z M C 9 D a G F u Z 2 V k I F R 5 c G U u e 0 N v b H V t b j I s M X 0 m c X V v d D s s J n F 1 b 3 Q 7 U 2 V j d G l v b j E v M T J z Z X B 0 X z E y M F 8 z M C 9 D a G F u Z 2 V k I F R 5 c G U u e 0 N v b H V t b j M s M n 0 m c X V v d D s s J n F 1 b 3 Q 7 U 2 V j d G l v b j E v M T J z Z X B 0 X z E y M F 8 z M C 9 D a G F u Z 2 V k I F R 5 c G U u e 0 N v b H V t b j Q s M 3 0 m c X V v d D s s J n F 1 b 3 Q 7 U 2 V j d G l v b j E v M T J z Z X B 0 X z E y M F 8 z M C 9 D a G F u Z 2 V k I F R 5 c G U u e 0 N v b H V t b j U s N H 0 m c X V v d D s s J n F 1 b 3 Q 7 U 2 V j d G l v b j E v M T J z Z X B 0 X z E y M F 8 z M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x M j B f M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E y M F 8 z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x M j B f N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E 6 M T U 6 M z g u M D E 5 M D Q 2 N V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x M j B f N D A v Q 2 h h b m d l Z C B U e X B l L n t D b 2 x 1 b W 4 x L D B 9 J n F 1 b 3 Q 7 L C Z x d W 9 0 O 1 N l Y 3 R p b 2 4 x L z E y c 2 V w d F 8 x M j B f N D A v Q 2 h h b m d l Z C B U e X B l L n t D b 2 x 1 b W 4 y L D F 9 J n F 1 b 3 Q 7 L C Z x d W 9 0 O 1 N l Y 3 R p b 2 4 x L z E y c 2 V w d F 8 x M j B f N D A v Q 2 h h b m d l Z C B U e X B l L n t D b 2 x 1 b W 4 z L D J 9 J n F 1 b 3 Q 7 L C Z x d W 9 0 O 1 N l Y 3 R p b 2 4 x L z E y c 2 V w d F 8 x M j B f N D A v Q 2 h h b m d l Z C B U e X B l L n t D b 2 x 1 b W 4 0 L D N 9 J n F 1 b 3 Q 7 L C Z x d W 9 0 O 1 N l Y 3 R p b 2 4 x L z E y c 2 V w d F 8 x M j B f N D A v Q 2 h h b m d l Z C B U e X B l L n t D b 2 x 1 b W 4 1 L D R 9 J n F 1 b 3 Q 7 L C Z x d W 9 0 O 1 N l Y 3 R p b 2 4 x L z E y c 2 V w d F 8 x M j B f N D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x M j B f N D A v Q 2 h h b m d l Z C B U e X B l L n t D b 2 x 1 b W 4 x L D B 9 J n F 1 b 3 Q 7 L C Z x d W 9 0 O 1 N l Y 3 R p b 2 4 x L z E y c 2 V w d F 8 x M j B f N D A v Q 2 h h b m d l Z C B U e X B l L n t D b 2 x 1 b W 4 y L D F 9 J n F 1 b 3 Q 7 L C Z x d W 9 0 O 1 N l Y 3 R p b 2 4 x L z E y c 2 V w d F 8 x M j B f N D A v Q 2 h h b m d l Z C B U e X B l L n t D b 2 x 1 b W 4 z L D J 9 J n F 1 b 3 Q 7 L C Z x d W 9 0 O 1 N l Y 3 R p b 2 4 x L z E y c 2 V w d F 8 x M j B f N D A v Q 2 h h b m d l Z C B U e X B l L n t D b 2 x 1 b W 4 0 L D N 9 J n F 1 b 3 Q 7 L C Z x d W 9 0 O 1 N l Y 3 R p b 2 4 x L z E y c 2 V w d F 8 x M j B f N D A v Q 2 h h b m d l Z C B U e X B l L n t D b 2 x 1 b W 4 1 L D R 9 J n F 1 b 3 Q 7 L C Z x d W 9 0 O 1 N l Y 3 R p b 2 4 x L z E y c 2 V w d F 8 x M j B f N D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M T I w X z Q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x M j B f N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T I w X z U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x O j E 2 O j E 1 L j c 3 M j E 4 N T l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M T I w X z U w L 0 N o Y W 5 n Z W Q g V H l w Z S 5 7 Q 2 9 s d W 1 u M S w w f S Z x d W 9 0 O y w m c X V v d D t T Z W N 0 a W 9 u M S 8 x M n N l c H R f M T I w X z U w L 0 N o Y W 5 n Z W Q g V H l w Z S 5 7 Q 2 9 s d W 1 u M i w x f S Z x d W 9 0 O y w m c X V v d D t T Z W N 0 a W 9 u M S 8 x M n N l c H R f M T I w X z U w L 0 N o Y W 5 n Z W Q g V H l w Z S 5 7 Q 2 9 s d W 1 u M y w y f S Z x d W 9 0 O y w m c X V v d D t T Z W N 0 a W 9 u M S 8 x M n N l c H R f M T I w X z U w L 0 N o Y W 5 n Z W Q g V H l w Z S 5 7 Q 2 9 s d W 1 u N C w z f S Z x d W 9 0 O y w m c X V v d D t T Z W N 0 a W 9 u M S 8 x M n N l c H R f M T I w X z U w L 0 N o Y W 5 n Z W Q g V H l w Z S 5 7 Q 2 9 s d W 1 u N S w 0 f S Z x d W 9 0 O y w m c X V v d D t T Z W N 0 a W 9 u M S 8 x M n N l c H R f M T I w X z U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M T I w X z U w L 0 N o Y W 5 n Z W Q g V H l w Z S 5 7 Q 2 9 s d W 1 u M S w w f S Z x d W 9 0 O y w m c X V v d D t T Z W N 0 a W 9 u M S 8 x M n N l c H R f M T I w X z U w L 0 N o Y W 5 n Z W Q g V H l w Z S 5 7 Q 2 9 s d W 1 u M i w x f S Z x d W 9 0 O y w m c X V v d D t T Z W N 0 a W 9 u M S 8 x M n N l c H R f M T I w X z U w L 0 N o Y W 5 n Z W Q g V H l w Z S 5 7 Q 2 9 s d W 1 u M y w y f S Z x d W 9 0 O y w m c X V v d D t T Z W N 0 a W 9 u M S 8 x M n N l c H R f M T I w X z U w L 0 N o Y W 5 n Z W Q g V H l w Z S 5 7 Q 2 9 s d W 1 u N C w z f S Z x d W 9 0 O y w m c X V v d D t T Z W N 0 a W 9 u M S 8 x M n N l c H R f M T I w X z U w L 0 N o Y W 5 n Z W Q g V H l w Z S 5 7 Q 2 9 s d W 1 u N S w 0 f S Z x d W 9 0 O y w m c X V v d D t T Z W N 0 a W 9 u M S 8 x M n N l c H R f M T I w X z U w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E y M F 8 1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T I w X z U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E y M F 9 h b G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E 6 M T Y 6 N T E u M j I x O T Q 5 O V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x M j B f Y W x s L 0 N o Y W 5 n Z W Q g V H l w Z S 5 7 Q 2 9 s d W 1 u M S w w f S Z x d W 9 0 O y w m c X V v d D t T Z W N 0 a W 9 u M S 8 x M n N l c H R f M T I w X 2 F s b C 9 D a G F u Z 2 V k I F R 5 c G U u e 0 N v b H V t b j I s M X 0 m c X V v d D s s J n F 1 b 3 Q 7 U 2 V j d G l v b j E v M T J z Z X B 0 X z E y M F 9 h b G w v Q 2 h h b m d l Z C B U e X B l L n t D b 2 x 1 b W 4 z L D J 9 J n F 1 b 3 Q 7 L C Z x d W 9 0 O 1 N l Y 3 R p b 2 4 x L z E y c 2 V w d F 8 x M j B f Y W x s L 0 N o Y W 5 n Z W Q g V H l w Z S 5 7 Q 2 9 s d W 1 u N C w z f S Z x d W 9 0 O y w m c X V v d D t T Z W N 0 a W 9 u M S 8 x M n N l c H R f M T I w X 2 F s b C 9 D a G F u Z 2 V k I F R 5 c G U u e 0 N v b H V t b j U s N H 0 m c X V v d D s s J n F 1 b 3 Q 7 U 2 V j d G l v b j E v M T J z Z X B 0 X z E y M F 9 h b G w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x M j B f Y W x s L 0 N o Y W 5 n Z W Q g V H l w Z S 5 7 Q 2 9 s d W 1 u M S w w f S Z x d W 9 0 O y w m c X V v d D t T Z W N 0 a W 9 u M S 8 x M n N l c H R f M T I w X 2 F s b C 9 D a G F u Z 2 V k I F R 5 c G U u e 0 N v b H V t b j I s M X 0 m c X V v d D s s J n F 1 b 3 Q 7 U 2 V j d G l v b j E v M T J z Z X B 0 X z E y M F 9 h b G w v Q 2 h h b m d l Z C B U e X B l L n t D b 2 x 1 b W 4 z L D J 9 J n F 1 b 3 Q 7 L C Z x d W 9 0 O 1 N l Y 3 R p b 2 4 x L z E y c 2 V w d F 8 x M j B f Y W x s L 0 N o Y W 5 n Z W Q g V H l w Z S 5 7 Q 2 9 s d W 1 u N C w z f S Z x d W 9 0 O y w m c X V v d D t T Z W N 0 a W 9 u M S 8 x M n N l c H R f M T I w X 2 F s b C 9 D a G F u Z 2 V k I F R 5 c G U u e 0 N v b H V t b j U s N H 0 m c X V v d D s s J n F 1 b 3 Q 7 U 2 V j d G l v b j E v M T J z Z X B 0 X z E y M F 9 h b G w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M T I w X 2 F s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T I w X 2 F s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c 2 V w d F 8 w X z E w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z O j I z O j E 0 L j M 1 M T c 2 N z Z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H N l c H R f M F 8 x M C A o N C k v Q 2 h h b m d l Z C B U e X B l L n t D b 2 x 1 b W 4 x L D B 9 J n F 1 b 3 Q 7 L C Z x d W 9 0 O 1 N l Y 3 R p b 2 4 x L z E w c 2 V w d F 8 w X z E w I C g 0 K S 9 D a G F u Z 2 V k I F R 5 c G U u e 0 N v b H V t b j I s M X 0 m c X V v d D s s J n F 1 b 3 Q 7 U 2 V j d G l v b j E v M T B z Z X B 0 X z B f M T A g K D Q p L 0 N o Y W 5 n Z W Q g V H l w Z S 5 7 Q 2 9 s d W 1 u M y w y f S Z x d W 9 0 O y w m c X V v d D t T Z W N 0 a W 9 u M S 8 x M H N l c H R f M F 8 x M C A o N C k v Q 2 h h b m d l Z C B U e X B l L n t D b 2 x 1 b W 4 0 L D N 9 J n F 1 b 3 Q 7 L C Z x d W 9 0 O 1 N l Y 3 R p b 2 4 x L z E w c 2 V w d F 8 w X z E w I C g 0 K S 9 D a G F u Z 2 V k I F R 5 c G U u e 0 N v b H V t b j U s N H 0 m c X V v d D s s J n F 1 b 3 Q 7 U 2 V j d G l v b j E v M T B z Z X B 0 X z B f M T A g K D Q p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H N l c H R f M F 8 x M C A o N C k v Q 2 h h b m d l Z C B U e X B l L n t D b 2 x 1 b W 4 x L D B 9 J n F 1 b 3 Q 7 L C Z x d W 9 0 O 1 N l Y 3 R p b 2 4 x L z E w c 2 V w d F 8 w X z E w I C g 0 K S 9 D a G F u Z 2 V k I F R 5 c G U u e 0 N v b H V t b j I s M X 0 m c X V v d D s s J n F 1 b 3 Q 7 U 2 V j d G l v b j E v M T B z Z X B 0 X z B f M T A g K D Q p L 0 N o Y W 5 n Z W Q g V H l w Z S 5 7 Q 2 9 s d W 1 u M y w y f S Z x d W 9 0 O y w m c X V v d D t T Z W N 0 a W 9 u M S 8 x M H N l c H R f M F 8 x M C A o N C k v Q 2 h h b m d l Z C B U e X B l L n t D b 2 x 1 b W 4 0 L D N 9 J n F 1 b 3 Q 7 L C Z x d W 9 0 O 1 N l Y 3 R p b 2 4 x L z E w c 2 V w d F 8 w X z E w I C g 0 K S 9 D a G F u Z 2 V k I F R 5 c G U u e 0 N v b H V t b j U s N H 0 m c X V v d D s s J n F 1 b 3 Q 7 U 2 V j d G l v b j E v M T B z Z X B 0 X z B f M T A g K D Q p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B z Z X B 0 X z B f M T A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z Z X B 0 X z B f M T A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8 x M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z o z N D o 1 O S 4 3 O T I x N z g z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B z Z X B 0 X z B f M T A g K D U p L 0 N o Y W 5 n Z W Q g V H l w Z S 5 7 Q 2 9 s d W 1 u M S w w f S Z x d W 9 0 O y w m c X V v d D t T Z W N 0 a W 9 u M S 8 x M H N l c H R f M F 8 x M C A o N S k v Q 2 h h b m d l Z C B U e X B l L n t D b 2 x 1 b W 4 y L D F 9 J n F 1 b 3 Q 7 L C Z x d W 9 0 O 1 N l Y 3 R p b 2 4 x L z E w c 2 V w d F 8 w X z E w I C g 1 K S 9 D a G F u Z 2 V k I F R 5 c G U u e 0 N v b H V t b j M s M n 0 m c X V v d D s s J n F 1 b 3 Q 7 U 2 V j d G l v b j E v M T B z Z X B 0 X z B f M T A g K D U p L 0 N o Y W 5 n Z W Q g V H l w Z S 5 7 Q 2 9 s d W 1 u N C w z f S Z x d W 9 0 O y w m c X V v d D t T Z W N 0 a W 9 u M S 8 x M H N l c H R f M F 8 x M C A o N S k v Q 2 h h b m d l Z C B U e X B l L n t D b 2 x 1 b W 4 1 L D R 9 J n F 1 b 3 Q 7 L C Z x d W 9 0 O 1 N l Y 3 R p b 2 4 x L z E w c 2 V w d F 8 w X z E w I C g 1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B z Z X B 0 X z B f M T A g K D U p L 0 N o Y W 5 n Z W Q g V H l w Z S 5 7 Q 2 9 s d W 1 u M S w w f S Z x d W 9 0 O y w m c X V v d D t T Z W N 0 a W 9 u M S 8 x M H N l c H R f M F 8 x M C A o N S k v Q 2 h h b m d l Z C B U e X B l L n t D b 2 x 1 b W 4 y L D F 9 J n F 1 b 3 Q 7 L C Z x d W 9 0 O 1 N l Y 3 R p b 2 4 x L z E w c 2 V w d F 8 w X z E w I C g 1 K S 9 D a G F u Z 2 V k I F R 5 c G U u e 0 N v b H V t b j M s M n 0 m c X V v d D s s J n F 1 b 3 Q 7 U 2 V j d G l v b j E v M T B z Z X B 0 X z B f M T A g K D U p L 0 N o Y W 5 n Z W Q g V H l w Z S 5 7 Q 2 9 s d W 1 u N C w z f S Z x d W 9 0 O y w m c X V v d D t T Z W N 0 a W 9 u M S 8 x M H N l c H R f M F 8 x M C A o N S k v Q 2 h h b m d l Z C B U e X B l L n t D b 2 x 1 b W 4 1 L D R 9 J n F 1 b 3 Q 7 L C Z x d W 9 0 O 1 N l Y 3 R p b 2 4 x L z E w c 2 V w d F 8 w X z E w I C g 1 K S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c 2 V w d F 8 w X z E w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c 2 V w d F 8 w X z E w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z Z X B 0 X z B f M j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M 6 M z U 6 N D k u O D M 5 M j U 5 M 1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c 2 V w d F 8 w X z I w I C g y K S 9 D a G F u Z 2 V k I F R 5 c G U u e 0 N v b H V t b j E s M H 0 m c X V v d D s s J n F 1 b 3 Q 7 U 2 V j d G l v b j E v M T B z Z X B 0 X z B f M j A g K D I p L 0 N o Y W 5 n Z W Q g V H l w Z S 5 7 Q 2 9 s d W 1 u M i w x f S Z x d W 9 0 O y w m c X V v d D t T Z W N 0 a W 9 u M S 8 x M H N l c H R f M F 8 y M C A o M i k v Q 2 h h b m d l Z C B U e X B l L n t D b 2 x 1 b W 4 z L D J 9 J n F 1 b 3 Q 7 L C Z x d W 9 0 O 1 N l Y 3 R p b 2 4 x L z E w c 2 V w d F 8 w X z I w I C g y K S 9 D a G F u Z 2 V k I F R 5 c G U u e 0 N v b H V t b j Q s M 3 0 m c X V v d D s s J n F 1 b 3 Q 7 U 2 V j d G l v b j E v M T B z Z X B 0 X z B f M j A g K D I p L 0 N o Y W 5 n Z W Q g V H l w Z S 5 7 Q 2 9 s d W 1 u N S w 0 f S Z x d W 9 0 O y w m c X V v d D t T Z W N 0 a W 9 u M S 8 x M H N l c H R f M F 8 y M C A o M i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w c 2 V w d F 8 w X z I w I C g y K S 9 D a G F u Z 2 V k I F R 5 c G U u e 0 N v b H V t b j E s M H 0 m c X V v d D s s J n F 1 b 3 Q 7 U 2 V j d G l v b j E v M T B z Z X B 0 X z B f M j A g K D I p L 0 N o Y W 5 n Z W Q g V H l w Z S 5 7 Q 2 9 s d W 1 u M i w x f S Z x d W 9 0 O y w m c X V v d D t T Z W N 0 a W 9 u M S 8 x M H N l c H R f M F 8 y M C A o M i k v Q 2 h h b m d l Z C B U e X B l L n t D b 2 x 1 b W 4 z L D J 9 J n F 1 b 3 Q 7 L C Z x d W 9 0 O 1 N l Y 3 R p b 2 4 x L z E w c 2 V w d F 8 w X z I w I C g y K S 9 D a G F u Z 2 V k I F R 5 c G U u e 0 N v b H V t b j Q s M 3 0 m c X V v d D s s J n F 1 b 3 Q 7 U 2 V j d G l v b j E v M T B z Z X B 0 X z B f M j A g K D I p L 0 N o Y W 5 n Z W Q g V H l w Z S 5 7 Q 2 9 s d W 1 u N S w 0 f S Z x d W 9 0 O y w m c X V v d D t T Z W N 0 a W 9 u M S 8 x M H N l c H R f M F 8 y M C A o M i k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H N l c H R f M F 8 y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8 y M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c 2 V w d F 8 w X z M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z O j M 2 O j U z L j A 0 M j U 0 M z Z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H N l c H R f M F 8 z M C A o M i k v Q 2 h h b m d l Z C B U e X B l L n t D b 2 x 1 b W 4 x L D B 9 J n F 1 b 3 Q 7 L C Z x d W 9 0 O 1 N l Y 3 R p b 2 4 x L z E w c 2 V w d F 8 w X z M w I C g y K S 9 D a G F u Z 2 V k I F R 5 c G U u e 0 N v b H V t b j I s M X 0 m c X V v d D s s J n F 1 b 3 Q 7 U 2 V j d G l v b j E v M T B z Z X B 0 X z B f M z A g K D I p L 0 N o Y W 5 n Z W Q g V H l w Z S 5 7 Q 2 9 s d W 1 u M y w y f S Z x d W 9 0 O y w m c X V v d D t T Z W N 0 a W 9 u M S 8 x M H N l c H R f M F 8 z M C A o M i k v Q 2 h h b m d l Z C B U e X B l L n t D b 2 x 1 b W 4 0 L D N 9 J n F 1 b 3 Q 7 L C Z x d W 9 0 O 1 N l Y 3 R p b 2 4 x L z E w c 2 V w d F 8 w X z M w I C g y K S 9 D a G F u Z 2 V k I F R 5 c G U u e 0 N v b H V t b j U s N H 0 m c X V v d D s s J n F 1 b 3 Q 7 U 2 V j d G l v b j E v M T B z Z X B 0 X z B f M z A g K D I p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H N l c H R f M F 8 z M C A o M i k v Q 2 h h b m d l Z C B U e X B l L n t D b 2 x 1 b W 4 x L D B 9 J n F 1 b 3 Q 7 L C Z x d W 9 0 O 1 N l Y 3 R p b 2 4 x L z E w c 2 V w d F 8 w X z M w I C g y K S 9 D a G F u Z 2 V k I F R 5 c G U u e 0 N v b H V t b j I s M X 0 m c X V v d D s s J n F 1 b 3 Q 7 U 2 V j d G l v b j E v M T B z Z X B 0 X z B f M z A g K D I p L 0 N o Y W 5 n Z W Q g V H l w Z S 5 7 Q 2 9 s d W 1 u M y w y f S Z x d W 9 0 O y w m c X V v d D t T Z W N 0 a W 9 u M S 8 x M H N l c H R f M F 8 z M C A o M i k v Q 2 h h b m d l Z C B U e X B l L n t D b 2 x 1 b W 4 0 L D N 9 J n F 1 b 3 Q 7 L C Z x d W 9 0 O 1 N l Y 3 R p b 2 4 x L z E w c 2 V w d F 8 w X z M w I C g y K S 9 D a G F u Z 2 V k I F R 5 c G U u e 0 N v b H V t b j U s N H 0 m c X V v d D s s J n F 1 b 3 Q 7 U 2 V j d G l v b j E v M T B z Z X B 0 X z B f M z A g K D I p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B z Z X B 0 X z B f M z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z Z X B 0 X z B f M z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8 0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z o z N z o z N y 4 2 N j k w M T M 3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B z Z X B 0 X z B f N D A g K D I p L 0 N o Y W 5 n Z W Q g V H l w Z S 5 7 Q 2 9 s d W 1 u M S w w f S Z x d W 9 0 O y w m c X V v d D t T Z W N 0 a W 9 u M S 8 x M H N l c H R f M F 8 0 M C A o M i k v Q 2 h h b m d l Z C B U e X B l L n t D b 2 x 1 b W 4 y L D F 9 J n F 1 b 3 Q 7 L C Z x d W 9 0 O 1 N l Y 3 R p b 2 4 x L z E w c 2 V w d F 8 w X z Q w I C g y K S 9 D a G F u Z 2 V k I F R 5 c G U u e 0 N v b H V t b j M s M n 0 m c X V v d D s s J n F 1 b 3 Q 7 U 2 V j d G l v b j E v M T B z Z X B 0 X z B f N D A g K D I p L 0 N o Y W 5 n Z W Q g V H l w Z S 5 7 Q 2 9 s d W 1 u N C w z f S Z x d W 9 0 O y w m c X V v d D t T Z W N 0 a W 9 u M S 8 x M H N l c H R f M F 8 0 M C A o M i k v Q 2 h h b m d l Z C B U e X B l L n t D b 2 x 1 b W 4 1 L D R 9 J n F 1 b 3 Q 7 L C Z x d W 9 0 O 1 N l Y 3 R p b 2 4 x L z E w c 2 V w d F 8 w X z Q w I C g y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B z Z X B 0 X z B f N D A g K D I p L 0 N o Y W 5 n Z W Q g V H l w Z S 5 7 Q 2 9 s d W 1 u M S w w f S Z x d W 9 0 O y w m c X V v d D t T Z W N 0 a W 9 u M S 8 x M H N l c H R f M F 8 0 M C A o M i k v Q 2 h h b m d l Z C B U e X B l L n t D b 2 x 1 b W 4 y L D F 9 J n F 1 b 3 Q 7 L C Z x d W 9 0 O 1 N l Y 3 R p b 2 4 x L z E w c 2 V w d F 8 w X z Q w I C g y K S 9 D a G F u Z 2 V k I F R 5 c G U u e 0 N v b H V t b j M s M n 0 m c X V v d D s s J n F 1 b 3 Q 7 U 2 V j d G l v b j E v M T B z Z X B 0 X z B f N D A g K D I p L 0 N o Y W 5 n Z W Q g V H l w Z S 5 7 Q 2 9 s d W 1 u N C w z f S Z x d W 9 0 O y w m c X V v d D t T Z W N 0 a W 9 u M S 8 x M H N l c H R f M F 8 0 M C A o M i k v Q 2 h h b m d l Z C B U e X B l L n t D b 2 x 1 b W 4 1 L D R 9 J n F 1 b 3 Q 7 L C Z x d W 9 0 O 1 N l Y 3 R p b 2 4 x L z E w c 2 V w d F 8 w X z Q w I C g y K S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c 2 V w d F 8 w X z Q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c 2 V w d F 8 w X z Q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z Z X B 0 X z B f N T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M 6 M z g 6 M j A u O D U 1 M z I 4 M l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c 2 V w d F 8 w X z U w I C g y K S 9 D a G F u Z 2 V k I F R 5 c G U u e 0 N v b H V t b j E s M H 0 m c X V v d D s s J n F 1 b 3 Q 7 U 2 V j d G l v b j E v M T B z Z X B 0 X z B f N T A g K D I p L 0 N o Y W 5 n Z W Q g V H l w Z S 5 7 Q 2 9 s d W 1 u M i w x f S Z x d W 9 0 O y w m c X V v d D t T Z W N 0 a W 9 u M S 8 x M H N l c H R f M F 8 1 M C A o M i k v Q 2 h h b m d l Z C B U e X B l L n t D b 2 x 1 b W 4 z L D J 9 J n F 1 b 3 Q 7 L C Z x d W 9 0 O 1 N l Y 3 R p b 2 4 x L z E w c 2 V w d F 8 w X z U w I C g y K S 9 D a G F u Z 2 V k I F R 5 c G U u e 0 N v b H V t b j Q s M 3 0 m c X V v d D s s J n F 1 b 3 Q 7 U 2 V j d G l v b j E v M T B z Z X B 0 X z B f N T A g K D I p L 0 N o Y W 5 n Z W Q g V H l w Z S 5 7 Q 2 9 s d W 1 u N S w 0 f S Z x d W 9 0 O y w m c X V v d D t T Z W N 0 a W 9 u M S 8 x M H N l c H R f M F 8 1 M C A o M i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w c 2 V w d F 8 w X z U w I C g y K S 9 D a G F u Z 2 V k I F R 5 c G U u e 0 N v b H V t b j E s M H 0 m c X V v d D s s J n F 1 b 3 Q 7 U 2 V j d G l v b j E v M T B z Z X B 0 X z B f N T A g K D I p L 0 N o Y W 5 n Z W Q g V H l w Z S 5 7 Q 2 9 s d W 1 u M i w x f S Z x d W 9 0 O y w m c X V v d D t T Z W N 0 a W 9 u M S 8 x M H N l c H R f M F 8 1 M C A o M i k v Q 2 h h b m d l Z C B U e X B l L n t D b 2 x 1 b W 4 z L D J 9 J n F 1 b 3 Q 7 L C Z x d W 9 0 O 1 N l Y 3 R p b 2 4 x L z E w c 2 V w d F 8 w X z U w I C g y K S 9 D a G F u Z 2 V k I F R 5 c G U u e 0 N v b H V t b j Q s M 3 0 m c X V v d D s s J n F 1 b 3 Q 7 U 2 V j d G l v b j E v M T B z Z X B 0 X z B f N T A g K D I p L 0 N o Y W 5 n Z W Q g V H l w Z S 5 7 Q 2 9 s d W 1 u N S w 0 f S Z x d W 9 0 O y w m c X V v d D t T Z W N 0 a W 9 u M S 8 x M H N l c H R f M F 8 1 M C A o M i k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H N l c H R f M F 8 1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8 1 M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w X 3 R y a V 9 h b G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M 6 M z k 6 N T M u N D Y 1 M j Y 5 N l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w X 3 R y a V 9 h b G w v Q 2 h h b m d l Z C B U e X B l L n t D b 2 x 1 b W 4 x L D B 9 J n F 1 b 3 Q 7 L C Z x d W 9 0 O 1 N l Y 3 R p b 2 4 x L z E y c 2 V w d F 8 w X 3 R y a V 9 h b G w v Q 2 h h b m d l Z C B U e X B l L n t D b 2 x 1 b W 4 y L D F 9 J n F 1 b 3 Q 7 L C Z x d W 9 0 O 1 N l Y 3 R p b 2 4 x L z E y c 2 V w d F 8 w X 3 R y a V 9 h b G w v Q 2 h h b m d l Z C B U e X B l L n t D b 2 x 1 b W 4 z L D J 9 J n F 1 b 3 Q 7 L C Z x d W 9 0 O 1 N l Y 3 R p b 2 4 x L z E y c 2 V w d F 8 w X 3 R y a V 9 h b G w v Q 2 h h b m d l Z C B U e X B l L n t D b 2 x 1 b W 4 0 L D N 9 J n F 1 b 3 Q 7 L C Z x d W 9 0 O 1 N l Y 3 R p b 2 4 x L z E y c 2 V w d F 8 w X 3 R y a V 9 h b G w v Q 2 h h b m d l Z C B U e X B l L n t D b 2 x 1 b W 4 1 L D R 9 J n F 1 b 3 Q 7 L C Z x d W 9 0 O 1 N l Y 3 R p b 2 4 x L z E y c 2 V w d F 8 w X 3 R y a V 9 h b G w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w X 3 R y a V 9 h b G w v Q 2 h h b m d l Z C B U e X B l L n t D b 2 x 1 b W 4 x L D B 9 J n F 1 b 3 Q 7 L C Z x d W 9 0 O 1 N l Y 3 R p b 2 4 x L z E y c 2 V w d F 8 w X 3 R y a V 9 h b G w v Q 2 h h b m d l Z C B U e X B l L n t D b 2 x 1 b W 4 y L D F 9 J n F 1 b 3 Q 7 L C Z x d W 9 0 O 1 N l Y 3 R p b 2 4 x L z E y c 2 V w d F 8 w X 3 R y a V 9 h b G w v Q 2 h h b m d l Z C B U e X B l L n t D b 2 x 1 b W 4 z L D J 9 J n F 1 b 3 Q 7 L C Z x d W 9 0 O 1 N l Y 3 R p b 2 4 x L z E y c 2 V w d F 8 w X 3 R y a V 9 h b G w v Q 2 h h b m d l Z C B U e X B l L n t D b 2 x 1 b W 4 0 L D N 9 J n F 1 b 3 Q 7 L C Z x d W 9 0 O 1 N l Y 3 R p b 2 4 x L z E y c 2 V w d F 8 w X 3 R y a V 9 h b G w v Q 2 h h b m d l Z C B U e X B l L n t D b 2 x 1 b W 4 1 L D R 9 J n F 1 b 3 Q 7 L C Z x d W 9 0 O 1 N l Y 3 R p b 2 4 x L z E y c 2 V w d F 8 w X 3 R y a V 9 h b G w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M F 9 0 c m l f Y W x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w X 3 R y a V 9 h b G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z B f M T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M 6 N D U 6 N D E u N z k z O D Q 5 N 1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z M F 8 x M C A o M i k v Q 2 h h b m d l Z C B U e X B l L n t D b 2 x 1 b W 4 x L D B 9 J n F 1 b 3 Q 7 L C Z x d W 9 0 O 1 N l Y 3 R p b 2 4 x L z E y c 2 V w d F 8 z M F 8 x M C A o M i k v Q 2 h h b m d l Z C B U e X B l L n t D b 2 x 1 b W 4 y L D F 9 J n F 1 b 3 Q 7 L C Z x d W 9 0 O 1 N l Y 3 R p b 2 4 x L z E y c 2 V w d F 8 z M F 8 x M C A o M i k v Q 2 h h b m d l Z C B U e X B l L n t D b 2 x 1 b W 4 z L D J 9 J n F 1 b 3 Q 7 L C Z x d W 9 0 O 1 N l Y 3 R p b 2 4 x L z E y c 2 V w d F 8 z M F 8 x M C A o M i k v Q 2 h h b m d l Z C B U e X B l L n t D b 2 x 1 b W 4 0 L D N 9 J n F 1 b 3 Q 7 L C Z x d W 9 0 O 1 N l Y 3 R p b 2 4 x L z E y c 2 V w d F 8 z M F 8 x M C A o M i k v Q 2 h h b m d l Z C B U e X B l L n t D b 2 x 1 b W 4 1 L D R 9 J n F 1 b 3 Q 7 L C Z x d W 9 0 O 1 N l Y 3 R p b 2 4 x L z E y c 2 V w d F 8 z M F 8 x M C A o M i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z M F 8 x M C A o M i k v Q 2 h h b m d l Z C B U e X B l L n t D b 2 x 1 b W 4 x L D B 9 J n F 1 b 3 Q 7 L C Z x d W 9 0 O 1 N l Y 3 R p b 2 4 x L z E y c 2 V w d F 8 z M F 8 x M C A o M i k v Q 2 h h b m d l Z C B U e X B l L n t D b 2 x 1 b W 4 y L D F 9 J n F 1 b 3 Q 7 L C Z x d W 9 0 O 1 N l Y 3 R p b 2 4 x L z E y c 2 V w d F 8 z M F 8 x M C A o M i k v Q 2 h h b m d l Z C B U e X B l L n t D b 2 x 1 b W 4 z L D J 9 J n F 1 b 3 Q 7 L C Z x d W 9 0 O 1 N l Y 3 R p b 2 4 x L z E y c 2 V w d F 8 z M F 8 x M C A o M i k v Q 2 h h b m d l Z C B U e X B l L n t D b 2 x 1 b W 4 0 L D N 9 J n F 1 b 3 Q 7 L C Z x d W 9 0 O 1 N l Y 3 R p b 2 4 x L z E y c 2 V w d F 8 z M F 8 x M C A o M i k v Q 2 h h b m d l Z C B U e X B l L n t D b 2 x 1 b W 4 1 L D R 9 J n F 1 b 3 Q 7 L C Z x d W 9 0 O 1 N l Y 3 R p b 2 4 x L z E y c 2 V w d F 8 z M F 8 x M C A o M i k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M z B f M T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M w X z E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M w X z I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z O j Q 2 O j U y L j M y N j M 4 M j B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M z B f M j A g K D I p L 0 N o Y W 5 n Z W Q g V H l w Z S 5 7 Q 2 9 s d W 1 u M S w w f S Z x d W 9 0 O y w m c X V v d D t T Z W N 0 a W 9 u M S 8 x M n N l c H R f M z B f M j A g K D I p L 0 N o Y W 5 n Z W Q g V H l w Z S 5 7 Q 2 9 s d W 1 u M i w x f S Z x d W 9 0 O y w m c X V v d D t T Z W N 0 a W 9 u M S 8 x M n N l c H R f M z B f M j A g K D I p L 0 N o Y W 5 n Z W Q g V H l w Z S 5 7 Q 2 9 s d W 1 u M y w y f S Z x d W 9 0 O y w m c X V v d D t T Z W N 0 a W 9 u M S 8 x M n N l c H R f M z B f M j A g K D I p L 0 N o Y W 5 n Z W Q g V H l w Z S 5 7 Q 2 9 s d W 1 u N C w z f S Z x d W 9 0 O y w m c X V v d D t T Z W N 0 a W 9 u M S 8 x M n N l c H R f M z B f M j A g K D I p L 0 N o Y W 5 n Z W Q g V H l w Z S 5 7 Q 2 9 s d W 1 u N S w 0 f S Z x d W 9 0 O y w m c X V v d D t T Z W N 0 a W 9 u M S 8 x M n N l c H R f M z B f M j A g K D I p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M z B f M j A g K D I p L 0 N o Y W 5 n Z W Q g V H l w Z S 5 7 Q 2 9 s d W 1 u M S w w f S Z x d W 9 0 O y w m c X V v d D t T Z W N 0 a W 9 u M S 8 x M n N l c H R f M z B f M j A g K D I p L 0 N o Y W 5 n Z W Q g V H l w Z S 5 7 Q 2 9 s d W 1 u M i w x f S Z x d W 9 0 O y w m c X V v d D t T Z W N 0 a W 9 u M S 8 x M n N l c H R f M z B f M j A g K D I p L 0 N o Y W 5 n Z W Q g V H l w Z S 5 7 Q 2 9 s d W 1 u M y w y f S Z x d W 9 0 O y w m c X V v d D t T Z W N 0 a W 9 u M S 8 x M n N l c H R f M z B f M j A g K D I p L 0 N o Y W 5 n Z W Q g V H l w Z S 5 7 Q 2 9 s d W 1 u N C w z f S Z x d W 9 0 O y w m c X V v d D t T Z W N 0 a W 9 u M S 8 x M n N l c H R f M z B f M j A g K D I p L 0 N o Y W 5 n Z W Q g V H l w Z S 5 7 Q 2 9 s d W 1 u N S w 0 f S Z x d W 9 0 O y w m c X V v d D t T Z W N 0 a W 9 u M S 8 x M n N l c H R f M z B f M j A g K D I p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M w X z I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z M F 8 y M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z M F 8 z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z o 0 N z o y O C 4 4 O D g 3 M T c 5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M w X z M w I C g y K S 9 D a G F u Z 2 V k I F R 5 c G U u e 0 N v b H V t b j E s M H 0 m c X V v d D s s J n F 1 b 3 Q 7 U 2 V j d G l v b j E v M T J z Z X B 0 X z M w X z M w I C g y K S 9 D a G F u Z 2 V k I F R 5 c G U u e 0 N v b H V t b j I s M X 0 m c X V v d D s s J n F 1 b 3 Q 7 U 2 V j d G l v b j E v M T J z Z X B 0 X z M w X z M w I C g y K S 9 D a G F u Z 2 V k I F R 5 c G U u e 0 N v b H V t b j M s M n 0 m c X V v d D s s J n F 1 b 3 Q 7 U 2 V j d G l v b j E v M T J z Z X B 0 X z M w X z M w I C g y K S 9 D a G F u Z 2 V k I F R 5 c G U u e 0 N v b H V t b j Q s M 3 0 m c X V v d D s s J n F 1 b 3 Q 7 U 2 V j d G l v b j E v M T J z Z X B 0 X z M w X z M w I C g y K S 9 D a G F u Z 2 V k I F R 5 c G U u e 0 N v b H V t b j U s N H 0 m c X V v d D s s J n F 1 b 3 Q 7 U 2 V j d G l v b j E v M T J z Z X B 0 X z M w X z M w I C g y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M w X z M w I C g y K S 9 D a G F u Z 2 V k I F R 5 c G U u e 0 N v b H V t b j E s M H 0 m c X V v d D s s J n F 1 b 3 Q 7 U 2 V j d G l v b j E v M T J z Z X B 0 X z M w X z M w I C g y K S 9 D a G F u Z 2 V k I F R 5 c G U u e 0 N v b H V t b j I s M X 0 m c X V v d D s s J n F 1 b 3 Q 7 U 2 V j d G l v b j E v M T J z Z X B 0 X z M w X z M w I C g y K S 9 D a G F u Z 2 V k I F R 5 c G U u e 0 N v b H V t b j M s M n 0 m c X V v d D s s J n F 1 b 3 Q 7 U 2 V j d G l v b j E v M T J z Z X B 0 X z M w X z M w I C g y K S 9 D a G F u Z 2 V k I F R 5 c G U u e 0 N v b H V t b j Q s M 3 0 m c X V v d D s s J n F 1 b 3 Q 7 U 2 V j d G l v b j E v M T J z Z X B 0 X z M w X z M w I C g y K S 9 D a G F u Z 2 V k I F R 5 c G U u e 0 N v b H V t b j U s N H 0 m c X V v d D s s J n F 1 b 3 Q 7 U 2 V j d G l v b j E v M T J z Z X B 0 X z M w X z M w I C g y K S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z M F 8 z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z B f M z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z B f N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M 6 N D g 6 M D I u N j M 5 O D g 3 N F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z M F 8 0 M C A o M i k v Q 2 h h b m d l Z C B U e X B l L n t D b 2 x 1 b W 4 x L D B 9 J n F 1 b 3 Q 7 L C Z x d W 9 0 O 1 N l Y 3 R p b 2 4 x L z E y c 2 V w d F 8 z M F 8 0 M C A o M i k v Q 2 h h b m d l Z C B U e X B l L n t D b 2 x 1 b W 4 y L D F 9 J n F 1 b 3 Q 7 L C Z x d W 9 0 O 1 N l Y 3 R p b 2 4 x L z E y c 2 V w d F 8 z M F 8 0 M C A o M i k v Q 2 h h b m d l Z C B U e X B l L n t D b 2 x 1 b W 4 z L D J 9 J n F 1 b 3 Q 7 L C Z x d W 9 0 O 1 N l Y 3 R p b 2 4 x L z E y c 2 V w d F 8 z M F 8 0 M C A o M i k v Q 2 h h b m d l Z C B U e X B l L n t D b 2 x 1 b W 4 0 L D N 9 J n F 1 b 3 Q 7 L C Z x d W 9 0 O 1 N l Y 3 R p b 2 4 x L z E y c 2 V w d F 8 z M F 8 0 M C A o M i k v Q 2 h h b m d l Z C B U e X B l L n t D b 2 x 1 b W 4 1 L D R 9 J n F 1 b 3 Q 7 L C Z x d W 9 0 O 1 N l Y 3 R p b 2 4 x L z E y c 2 V w d F 8 z M F 8 0 M C A o M i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z M F 8 0 M C A o M i k v Q 2 h h b m d l Z C B U e X B l L n t D b 2 x 1 b W 4 x L D B 9 J n F 1 b 3 Q 7 L C Z x d W 9 0 O 1 N l Y 3 R p b 2 4 x L z E y c 2 V w d F 8 z M F 8 0 M C A o M i k v Q 2 h h b m d l Z C B U e X B l L n t D b 2 x 1 b W 4 y L D F 9 J n F 1 b 3 Q 7 L C Z x d W 9 0 O 1 N l Y 3 R p b 2 4 x L z E y c 2 V w d F 8 z M F 8 0 M C A o M i k v Q 2 h h b m d l Z C B U e X B l L n t D b 2 x 1 b W 4 z L D J 9 J n F 1 b 3 Q 7 L C Z x d W 9 0 O 1 N l Y 3 R p b 2 4 x L z E y c 2 V w d F 8 z M F 8 0 M C A o M i k v Q 2 h h b m d l Z C B U e X B l L n t D b 2 x 1 b W 4 0 L D N 9 J n F 1 b 3 Q 7 L C Z x d W 9 0 O 1 N l Y 3 R p b 2 4 x L z E y c 2 V w d F 8 z M F 8 0 M C A o M i k v Q 2 h h b m d l Z C B U e X B l L n t D b 2 x 1 b W 4 1 L D R 9 J n F 1 b 3 Q 7 L C Z x d W 9 0 O 1 N l Y 3 R p b 2 4 x L z E y c 2 V w d F 8 z M F 8 0 M C A o M i k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M z B f N D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M w X z Q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M w X z U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z O j Q 4 O j M 1 L j k 1 M T c 1 O T h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M z B f N T A g K D I p L 0 N o Y W 5 n Z W Q g V H l w Z S 5 7 Q 2 9 s d W 1 u M S w w f S Z x d W 9 0 O y w m c X V v d D t T Z W N 0 a W 9 u M S 8 x M n N l c H R f M z B f N T A g K D I p L 0 N o Y W 5 n Z W Q g V H l w Z S 5 7 Q 2 9 s d W 1 u M i w x f S Z x d W 9 0 O y w m c X V v d D t T Z W N 0 a W 9 u M S 8 x M n N l c H R f M z B f N T A g K D I p L 0 N o Y W 5 n Z W Q g V H l w Z S 5 7 Q 2 9 s d W 1 u M y w y f S Z x d W 9 0 O y w m c X V v d D t T Z W N 0 a W 9 u M S 8 x M n N l c H R f M z B f N T A g K D I p L 0 N o Y W 5 n Z W Q g V H l w Z S 5 7 Q 2 9 s d W 1 u N C w z f S Z x d W 9 0 O y w m c X V v d D t T Z W N 0 a W 9 u M S 8 x M n N l c H R f M z B f N T A g K D I p L 0 N o Y W 5 n Z W Q g V H l w Z S 5 7 Q 2 9 s d W 1 u N S w 0 f S Z x d W 9 0 O y w m c X V v d D t T Z W N 0 a W 9 u M S 8 x M n N l c H R f M z B f N T A g K D I p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M z B f N T A g K D I p L 0 N o Y W 5 n Z W Q g V H l w Z S 5 7 Q 2 9 s d W 1 u M S w w f S Z x d W 9 0 O y w m c X V v d D t T Z W N 0 a W 9 u M S 8 x M n N l c H R f M z B f N T A g K D I p L 0 N o Y W 5 n Z W Q g V H l w Z S 5 7 Q 2 9 s d W 1 u M i w x f S Z x d W 9 0 O y w m c X V v d D t T Z W N 0 a W 9 u M S 8 x M n N l c H R f M z B f N T A g K D I p L 0 N o Y W 5 n Z W Q g V H l w Z S 5 7 Q 2 9 s d W 1 u M y w y f S Z x d W 9 0 O y w m c X V v d D t T Z W N 0 a W 9 u M S 8 x M n N l c H R f M z B f N T A g K D I p L 0 N o Y W 5 n Z W Q g V H l w Z S 5 7 Q 2 9 s d W 1 u N C w z f S Z x d W 9 0 O y w m c X V v d D t T Z W N 0 a W 9 u M S 8 x M n N l c H R f M z B f N T A g K D I p L 0 N o Y W 5 n Z W Q g V H l w Z S 5 7 Q 2 9 s d W 1 u N S w 0 f S Z x d W 9 0 O y w m c X V v d D t T Z W N 0 a W 9 u M S 8 x M n N l c H R f M z B f N T A g K D I p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M w X z U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z M F 8 1 M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z M F 9 0 c m l f Y W x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z O j Q 5 O j I y L j U x N D Q 1 N T N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M z B f d H J p X 2 F s b C 9 D a G F u Z 2 V k I F R 5 c G U u e 0 N v b H V t b j E s M H 0 m c X V v d D s s J n F 1 b 3 Q 7 U 2 V j d G l v b j E v M T J z Z X B 0 X z M w X 3 R y a V 9 h b G w v Q 2 h h b m d l Z C B U e X B l L n t D b 2 x 1 b W 4 y L D F 9 J n F 1 b 3 Q 7 L C Z x d W 9 0 O 1 N l Y 3 R p b 2 4 x L z E y c 2 V w d F 8 z M F 9 0 c m l f Y W x s L 0 N o Y W 5 n Z W Q g V H l w Z S 5 7 Q 2 9 s d W 1 u M y w y f S Z x d W 9 0 O y w m c X V v d D t T Z W N 0 a W 9 u M S 8 x M n N l c H R f M z B f d H J p X 2 F s b C 9 D a G F u Z 2 V k I F R 5 c G U u e 0 N v b H V t b j Q s M 3 0 m c X V v d D s s J n F 1 b 3 Q 7 U 2 V j d G l v b j E v M T J z Z X B 0 X z M w X 3 R y a V 9 h b G w v Q 2 h h b m d l Z C B U e X B l L n t D b 2 x 1 b W 4 1 L D R 9 J n F 1 b 3 Q 7 L C Z x d W 9 0 O 1 N l Y 3 R p b 2 4 x L z E y c 2 V w d F 8 z M F 9 0 c m l f Y W x s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M z B f d H J p X 2 F s b C 9 D a G F u Z 2 V k I F R 5 c G U u e 0 N v b H V t b j E s M H 0 m c X V v d D s s J n F 1 b 3 Q 7 U 2 V j d G l v b j E v M T J z Z X B 0 X z M w X 3 R y a V 9 h b G w v Q 2 h h b m d l Z C B U e X B l L n t D b 2 x 1 b W 4 y L D F 9 J n F 1 b 3 Q 7 L C Z x d W 9 0 O 1 N l Y 3 R p b 2 4 x L z E y c 2 V w d F 8 z M F 9 0 c m l f Y W x s L 0 N o Y W 5 n Z W Q g V H l w Z S 5 7 Q 2 9 s d W 1 u M y w y f S Z x d W 9 0 O y w m c X V v d D t T Z W N 0 a W 9 u M S 8 x M n N l c H R f M z B f d H J p X 2 F s b C 9 D a G F u Z 2 V k I F R 5 c G U u e 0 N v b H V t b j Q s M 3 0 m c X V v d D s s J n F 1 b 3 Q 7 U 2 V j d G l v b j E v M T J z Z X B 0 X z M w X 3 R y a V 9 h b G w v Q 2 h h b m d l Z C B U e X B l L n t D b 2 x 1 b W 4 1 L D R 9 J n F 1 b 3 Q 7 L C Z x d W 9 0 O 1 N l Y 3 R p b 2 4 x L z E y c 2 V w d F 8 z M F 9 0 c m l f Y W x s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M w X 3 R y a V 9 h b G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M w X 3 R y a V 9 h b G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N j B f M T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M 6 N T I 6 N T Y u M T U 1 O T Y 0 N 1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2 M F 8 x M C A o M i k v Q 2 h h b m d l Z C B U e X B l L n t D b 2 x 1 b W 4 x L D B 9 J n F 1 b 3 Q 7 L C Z x d W 9 0 O 1 N l Y 3 R p b 2 4 x L z E y c 2 V w d F 8 2 M F 8 x M C A o M i k v Q 2 h h b m d l Z C B U e X B l L n t D b 2 x 1 b W 4 y L D F 9 J n F 1 b 3 Q 7 L C Z x d W 9 0 O 1 N l Y 3 R p b 2 4 x L z E y c 2 V w d F 8 2 M F 8 x M C A o M i k v Q 2 h h b m d l Z C B U e X B l L n t D b 2 x 1 b W 4 z L D J 9 J n F 1 b 3 Q 7 L C Z x d W 9 0 O 1 N l Y 3 R p b 2 4 x L z E y c 2 V w d F 8 2 M F 8 x M C A o M i k v Q 2 h h b m d l Z C B U e X B l L n t D b 2 x 1 b W 4 0 L D N 9 J n F 1 b 3 Q 7 L C Z x d W 9 0 O 1 N l Y 3 R p b 2 4 x L z E y c 2 V w d F 8 2 M F 8 x M C A o M i k v Q 2 h h b m d l Z C B U e X B l L n t D b 2 x 1 b W 4 1 L D R 9 J n F 1 b 3 Q 7 L C Z x d W 9 0 O 1 N l Y 3 R p b 2 4 x L z E y c 2 V w d F 8 2 M F 8 x M C A o M i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2 M F 8 x M C A o M i k v Q 2 h h b m d l Z C B U e X B l L n t D b 2 x 1 b W 4 x L D B 9 J n F 1 b 3 Q 7 L C Z x d W 9 0 O 1 N l Y 3 R p b 2 4 x L z E y c 2 V w d F 8 2 M F 8 x M C A o M i k v Q 2 h h b m d l Z C B U e X B l L n t D b 2 x 1 b W 4 y L D F 9 J n F 1 b 3 Q 7 L C Z x d W 9 0 O 1 N l Y 3 R p b 2 4 x L z E y c 2 V w d F 8 2 M F 8 x M C A o M i k v Q 2 h h b m d l Z C B U e X B l L n t D b 2 x 1 b W 4 z L D J 9 J n F 1 b 3 Q 7 L C Z x d W 9 0 O 1 N l Y 3 R p b 2 4 x L z E y c 2 V w d F 8 2 M F 8 x M C A o M i k v Q 2 h h b m d l Z C B U e X B l L n t D b 2 x 1 b W 4 0 L D N 9 J n F 1 b 3 Q 7 L C Z x d W 9 0 O 1 N l Y 3 R p b 2 4 x L z E y c 2 V w d F 8 2 M F 8 x M C A o M i k v Q 2 h h b m d l Z C B U e X B l L n t D b 2 x 1 b W 4 1 L D R 9 J n F 1 b 3 Q 7 L C Z x d W 9 0 O 1 N l Y 3 R p b 2 4 x L z E y c 2 V w d F 8 2 M F 8 x M C A o M i k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N j B f M T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Y w X z E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Y w X z E w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z O j U 3 O j E x L j k y M j M x N D J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N j B f M T A g K D M p L 0 N o Y W 5 n Z W Q g V H l w Z S 5 7 Q 2 9 s d W 1 u M S w w f S Z x d W 9 0 O y w m c X V v d D t T Z W N 0 a W 9 u M S 8 x M n N l c H R f N j B f M T A g K D M p L 0 N o Y W 5 n Z W Q g V H l w Z S 5 7 Q 2 9 s d W 1 u M i w x f S Z x d W 9 0 O y w m c X V v d D t T Z W N 0 a W 9 u M S 8 x M n N l c H R f N j B f M T A g K D M p L 0 N o Y W 5 n Z W Q g V H l w Z S 5 7 Q 2 9 s d W 1 u M y w y f S Z x d W 9 0 O y w m c X V v d D t T Z W N 0 a W 9 u M S 8 x M n N l c H R f N j B f M T A g K D M p L 0 N o Y W 5 n Z W Q g V H l w Z S 5 7 Q 2 9 s d W 1 u N C w z f S Z x d W 9 0 O y w m c X V v d D t T Z W N 0 a W 9 u M S 8 x M n N l c H R f N j B f M T A g K D M p L 0 N o Y W 5 n Z W Q g V H l w Z S 5 7 Q 2 9 s d W 1 u N S w 0 f S Z x d W 9 0 O y w m c X V v d D t T Z W N 0 a W 9 u M S 8 x M n N l c H R f N j B f M T A g K D M p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N j B f M T A g K D M p L 0 N o Y W 5 n Z W Q g V H l w Z S 5 7 Q 2 9 s d W 1 u M S w w f S Z x d W 9 0 O y w m c X V v d D t T Z W N 0 a W 9 u M S 8 x M n N l c H R f N j B f M T A g K D M p L 0 N o Y W 5 n Z W Q g V H l w Z S 5 7 Q 2 9 s d W 1 u M i w x f S Z x d W 9 0 O y w m c X V v d D t T Z W N 0 a W 9 u M S 8 x M n N l c H R f N j B f M T A g K D M p L 0 N o Y W 5 n Z W Q g V H l w Z S 5 7 Q 2 9 s d W 1 u M y w y f S Z x d W 9 0 O y w m c X V v d D t T Z W N 0 a W 9 u M S 8 x M n N l c H R f N j B f M T A g K D M p L 0 N o Y W 5 n Z W Q g V H l w Z S 5 7 Q 2 9 s d W 1 u N C w z f S Z x d W 9 0 O y w m c X V v d D t T Z W N 0 a W 9 u M S 8 x M n N l c H R f N j B f M T A g K D M p L 0 N o Y W 5 n Z W Q g V H l w Z S 5 7 Q 2 9 s d W 1 u N S w 0 f S Z x d W 9 0 O y w m c X V v d D t T Z W N 0 a W 9 u M S 8 x M n N l c H R f N j B f M T A g K D M p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Y w X z E w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2 M F 8 x M C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2 M F 8 y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z o 1 N z o 1 N y 4 z M j g 5 M D Y 2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Y w X z I w I C g y K S 9 D a G F u Z 2 V k I F R 5 c G U u e 0 N v b H V t b j E s M H 0 m c X V v d D s s J n F 1 b 3 Q 7 U 2 V j d G l v b j E v M T J z Z X B 0 X z Y w X z I w I C g y K S 9 D a G F u Z 2 V k I F R 5 c G U u e 0 N v b H V t b j I s M X 0 m c X V v d D s s J n F 1 b 3 Q 7 U 2 V j d G l v b j E v M T J z Z X B 0 X z Y w X z I w I C g y K S 9 D a G F u Z 2 V k I F R 5 c G U u e 0 N v b H V t b j M s M n 0 m c X V v d D s s J n F 1 b 3 Q 7 U 2 V j d G l v b j E v M T J z Z X B 0 X z Y w X z I w I C g y K S 9 D a G F u Z 2 V k I F R 5 c G U u e 0 N v b H V t b j Q s M 3 0 m c X V v d D s s J n F 1 b 3 Q 7 U 2 V j d G l v b j E v M T J z Z X B 0 X z Y w X z I w I C g y K S 9 D a G F u Z 2 V k I F R 5 c G U u e 0 N v b H V t b j U s N H 0 m c X V v d D s s J n F 1 b 3 Q 7 U 2 V j d G l v b j E v M T J z Z X B 0 X z Y w X z I w I C g y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Y w X z I w I C g y K S 9 D a G F u Z 2 V k I F R 5 c G U u e 0 N v b H V t b j E s M H 0 m c X V v d D s s J n F 1 b 3 Q 7 U 2 V j d G l v b j E v M T J z Z X B 0 X z Y w X z I w I C g y K S 9 D a G F u Z 2 V k I F R 5 c G U u e 0 N v b H V t b j I s M X 0 m c X V v d D s s J n F 1 b 3 Q 7 U 2 V j d G l v b j E v M T J z Z X B 0 X z Y w X z I w I C g y K S 9 D a G F u Z 2 V k I F R 5 c G U u e 0 N v b H V t b j M s M n 0 m c X V v d D s s J n F 1 b 3 Q 7 U 2 V j d G l v b j E v M T J z Z X B 0 X z Y w X z I w I C g y K S 9 D a G F u Z 2 V k I F R 5 c G U u e 0 N v b H V t b j Q s M 3 0 m c X V v d D s s J n F 1 b 3 Q 7 U 2 V j d G l v b j E v M T J z Z X B 0 X z Y w X z I w I C g y K S 9 D a G F u Z 2 V k I F R 5 c G U u e 0 N v b H V t b j U s N H 0 m c X V v d D s s J n F 1 b 3 Q 7 U 2 V j d G l v b j E v M T J z Z X B 0 X z Y w X z I w I C g y K S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2 M F 8 y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N j B f M j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N j B f M z A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M 6 N T g 6 N D Q u N j I 5 M D c 1 O F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2 M F 8 z M C A o M y k v Q 2 h h b m d l Z C B U e X B l L n t D b 2 x 1 b W 4 x L D B 9 J n F 1 b 3 Q 7 L C Z x d W 9 0 O 1 N l Y 3 R p b 2 4 x L z E y c 2 V w d F 8 2 M F 8 z M C A o M y k v Q 2 h h b m d l Z C B U e X B l L n t D b 2 x 1 b W 4 y L D F 9 J n F 1 b 3 Q 7 L C Z x d W 9 0 O 1 N l Y 3 R p b 2 4 x L z E y c 2 V w d F 8 2 M F 8 z M C A o M y k v Q 2 h h b m d l Z C B U e X B l L n t D b 2 x 1 b W 4 z L D J 9 J n F 1 b 3 Q 7 L C Z x d W 9 0 O 1 N l Y 3 R p b 2 4 x L z E y c 2 V w d F 8 2 M F 8 z M C A o M y k v Q 2 h h b m d l Z C B U e X B l L n t D b 2 x 1 b W 4 0 L D N 9 J n F 1 b 3 Q 7 L C Z x d W 9 0 O 1 N l Y 3 R p b 2 4 x L z E y c 2 V w d F 8 2 M F 8 z M C A o M y k v Q 2 h h b m d l Z C B U e X B l L n t D b 2 x 1 b W 4 1 L D R 9 J n F 1 b 3 Q 7 L C Z x d W 9 0 O 1 N l Y 3 R p b 2 4 x L z E y c 2 V w d F 8 2 M F 8 z M C A o M y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2 M F 8 z M C A o M y k v Q 2 h h b m d l Z C B U e X B l L n t D b 2 x 1 b W 4 x L D B 9 J n F 1 b 3 Q 7 L C Z x d W 9 0 O 1 N l Y 3 R p b 2 4 x L z E y c 2 V w d F 8 2 M F 8 z M C A o M y k v Q 2 h h b m d l Z C B U e X B l L n t D b 2 x 1 b W 4 y L D F 9 J n F 1 b 3 Q 7 L C Z x d W 9 0 O 1 N l Y 3 R p b 2 4 x L z E y c 2 V w d F 8 2 M F 8 z M C A o M y k v Q 2 h h b m d l Z C B U e X B l L n t D b 2 x 1 b W 4 z L D J 9 J n F 1 b 3 Q 7 L C Z x d W 9 0 O 1 N l Y 3 R p b 2 4 x L z E y c 2 V w d F 8 2 M F 8 z M C A o M y k v Q 2 h h b m d l Z C B U e X B l L n t D b 2 x 1 b W 4 0 L D N 9 J n F 1 b 3 Q 7 L C Z x d W 9 0 O 1 N l Y 3 R p b 2 4 x L z E y c 2 V w d F 8 2 M F 8 z M C A o M y k v Q 2 h h b m d l Z C B U e X B l L n t D b 2 x 1 b W 4 1 L D R 9 J n F 1 b 3 Q 7 L C Z x d W 9 0 O 1 N l Y 3 R p b 2 4 x L z E y c 2 V w d F 8 2 M F 8 z M C A o M y k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N j B f M z A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Y w X z M w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Y w X z Q w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z O j U 5 O j E 5 L j I w N D M 5 M D l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N j B f N D A g K D M p L 0 N o Y W 5 n Z W Q g V H l w Z S 5 7 Q 2 9 s d W 1 u M S w w f S Z x d W 9 0 O y w m c X V v d D t T Z W N 0 a W 9 u M S 8 x M n N l c H R f N j B f N D A g K D M p L 0 N o Y W 5 n Z W Q g V H l w Z S 5 7 Q 2 9 s d W 1 u M i w x f S Z x d W 9 0 O y w m c X V v d D t T Z W N 0 a W 9 u M S 8 x M n N l c H R f N j B f N D A g K D M p L 0 N o Y W 5 n Z W Q g V H l w Z S 5 7 Q 2 9 s d W 1 u M y w y f S Z x d W 9 0 O y w m c X V v d D t T Z W N 0 a W 9 u M S 8 x M n N l c H R f N j B f N D A g K D M p L 0 N o Y W 5 n Z W Q g V H l w Z S 5 7 Q 2 9 s d W 1 u N C w z f S Z x d W 9 0 O y w m c X V v d D t T Z W N 0 a W 9 u M S 8 x M n N l c H R f N j B f N D A g K D M p L 0 N o Y W 5 n Z W Q g V H l w Z S 5 7 Q 2 9 s d W 1 u N S w 0 f S Z x d W 9 0 O y w m c X V v d D t T Z W N 0 a W 9 u M S 8 x M n N l c H R f N j B f N D A g K D M p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N j B f N D A g K D M p L 0 N o Y W 5 n Z W Q g V H l w Z S 5 7 Q 2 9 s d W 1 u M S w w f S Z x d W 9 0 O y w m c X V v d D t T Z W N 0 a W 9 u M S 8 x M n N l c H R f N j B f N D A g K D M p L 0 N o Y W 5 n Z W Q g V H l w Z S 5 7 Q 2 9 s d W 1 u M i w x f S Z x d W 9 0 O y w m c X V v d D t T Z W N 0 a W 9 u M S 8 x M n N l c H R f N j B f N D A g K D M p L 0 N o Y W 5 n Z W Q g V H l w Z S 5 7 Q 2 9 s d W 1 u M y w y f S Z x d W 9 0 O y w m c X V v d D t T Z W N 0 a W 9 u M S 8 x M n N l c H R f N j B f N D A g K D M p L 0 N o Y W 5 n Z W Q g V H l w Z S 5 7 Q 2 9 s d W 1 u N C w z f S Z x d W 9 0 O y w m c X V v d D t T Z W N 0 a W 9 u M S 8 x M n N l c H R f N j B f N D A g K D M p L 0 N o Y W 5 n Z W Q g V H l w Z S 5 7 Q 2 9 s d W 1 u N S w 0 f S Z x d W 9 0 O y w m c X V v d D t T Z W N 0 a W 9 u M S 8 x M n N l c H R f N j B f N D A g K D M p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Y w X z Q w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2 M F 8 0 M C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2 M F 8 1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z o 1 O T o 1 M i 4 x M j U 5 O D U x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Y w X z U w I C g y K S 9 D a G F u Z 2 V k I F R 5 c G U u e 0 N v b H V t b j E s M H 0 m c X V v d D s s J n F 1 b 3 Q 7 U 2 V j d G l v b j E v M T J z Z X B 0 X z Y w X z U w I C g y K S 9 D a G F u Z 2 V k I F R 5 c G U u e 0 N v b H V t b j I s M X 0 m c X V v d D s s J n F 1 b 3 Q 7 U 2 V j d G l v b j E v M T J z Z X B 0 X z Y w X z U w I C g y K S 9 D a G F u Z 2 V k I F R 5 c G U u e 0 N v b H V t b j M s M n 0 m c X V v d D s s J n F 1 b 3 Q 7 U 2 V j d G l v b j E v M T J z Z X B 0 X z Y w X z U w I C g y K S 9 D a G F u Z 2 V k I F R 5 c G U u e 0 N v b H V t b j Q s M 3 0 m c X V v d D s s J n F 1 b 3 Q 7 U 2 V j d G l v b j E v M T J z Z X B 0 X z Y w X z U w I C g y K S 9 D a G F u Z 2 V k I F R 5 c G U u e 0 N v b H V t b j U s N H 0 m c X V v d D s s J n F 1 b 3 Q 7 U 2 V j d G l v b j E v M T J z Z X B 0 X z Y w X z U w I C g y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Y w X z U w I C g y K S 9 D a G F u Z 2 V k I F R 5 c G U u e 0 N v b H V t b j E s M H 0 m c X V v d D s s J n F 1 b 3 Q 7 U 2 V j d G l v b j E v M T J z Z X B 0 X z Y w X z U w I C g y K S 9 D a G F u Z 2 V k I F R 5 c G U u e 0 N v b H V t b j I s M X 0 m c X V v d D s s J n F 1 b 3 Q 7 U 2 V j d G l v b j E v M T J z Z X B 0 X z Y w X z U w I C g y K S 9 D a G F u Z 2 V k I F R 5 c G U u e 0 N v b H V t b j M s M n 0 m c X V v d D s s J n F 1 b 3 Q 7 U 2 V j d G l v b j E v M T J z Z X B 0 X z Y w X z U w I C g y K S 9 D a G F u Z 2 V k I F R 5 c G U u e 0 N v b H V t b j Q s M 3 0 m c X V v d D s s J n F 1 b 3 Q 7 U 2 V j d G l v b j E v M T J z Z X B 0 X z Y w X z U w I C g y K S 9 D a G F u Z 2 V k I F R 5 c G U u e 0 N v b H V t b j U s N H 0 m c X V v d D s s J n F 1 b 3 Q 7 U 2 V j d G l v b j E v M T J z Z X B 0 X z Y w X z U w I C g y K S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2 M F 8 1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N j B f N T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N j B f d H J p X 2 F s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N D o w M D o z M i 4 x N T c 1 M j k 5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Y w X 3 R y a V 9 h b G w v Q 2 h h b m d l Z C B U e X B l L n t D b 2 x 1 b W 4 x L D B 9 J n F 1 b 3 Q 7 L C Z x d W 9 0 O 1 N l Y 3 R p b 2 4 x L z E y c 2 V w d F 8 2 M F 9 0 c m l f Y W x s L 0 N o Y W 5 n Z W Q g V H l w Z S 5 7 Q 2 9 s d W 1 u M i w x f S Z x d W 9 0 O y w m c X V v d D t T Z W N 0 a W 9 u M S 8 x M n N l c H R f N j B f d H J p X 2 F s b C 9 D a G F u Z 2 V k I F R 5 c G U u e 0 N v b H V t b j M s M n 0 m c X V v d D s s J n F 1 b 3 Q 7 U 2 V j d G l v b j E v M T J z Z X B 0 X z Y w X 3 R y a V 9 h b G w v Q 2 h h b m d l Z C B U e X B l L n t D b 2 x 1 b W 4 0 L D N 9 J n F 1 b 3 Q 7 L C Z x d W 9 0 O 1 N l Y 3 R p b 2 4 x L z E y c 2 V w d F 8 2 M F 9 0 c m l f Y W x s L 0 N o Y W 5 n Z W Q g V H l w Z S 5 7 Q 2 9 s d W 1 u N S w 0 f S Z x d W 9 0 O y w m c X V v d D t T Z W N 0 a W 9 u M S 8 x M n N l c H R f N j B f d H J p X 2 F s b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Y w X 3 R y a V 9 h b G w v Q 2 h h b m d l Z C B U e X B l L n t D b 2 x 1 b W 4 x L D B 9 J n F 1 b 3 Q 7 L C Z x d W 9 0 O 1 N l Y 3 R p b 2 4 x L z E y c 2 V w d F 8 2 M F 9 0 c m l f Y W x s L 0 N o Y W 5 n Z W Q g V H l w Z S 5 7 Q 2 9 s d W 1 u M i w x f S Z x d W 9 0 O y w m c X V v d D t T Z W N 0 a W 9 u M S 8 x M n N l c H R f N j B f d H J p X 2 F s b C 9 D a G F u Z 2 V k I F R 5 c G U u e 0 N v b H V t b j M s M n 0 m c X V v d D s s J n F 1 b 3 Q 7 U 2 V j d G l v b j E v M T J z Z X B 0 X z Y w X 3 R y a V 9 h b G w v Q 2 h h b m d l Z C B U e X B l L n t D b 2 x 1 b W 4 0 L D N 9 J n F 1 b 3 Q 7 L C Z x d W 9 0 O 1 N l Y 3 R p b 2 4 x L z E y c 2 V w d F 8 2 M F 9 0 c m l f Y W x s L 0 N o Y W 5 n Z W Q g V H l w Z S 5 7 Q 2 9 s d W 1 u N S w 0 f S Z x d W 9 0 O y w m c X V v d D t T Z W N 0 a W 9 u M S 8 x M n N l c H R f N j B f d H J p X 2 F s b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2 M F 9 0 c m l f Y W x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2 M F 9 0 c m l f Y W x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k w X z E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0 O j A y O j I 5 L j k 1 N T A 2 N j J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O T B f M T A g K D I p L 0 N o Y W 5 n Z W Q g V H l w Z S 5 7 Q 2 9 s d W 1 u M S w w f S Z x d W 9 0 O y w m c X V v d D t T Z W N 0 a W 9 u M S 8 x M n N l c H R f O T B f M T A g K D I p L 0 N o Y W 5 n Z W Q g V H l w Z S 5 7 Q 2 9 s d W 1 u M i w x f S Z x d W 9 0 O y w m c X V v d D t T Z W N 0 a W 9 u M S 8 x M n N l c H R f O T B f M T A g K D I p L 0 N o Y W 5 n Z W Q g V H l w Z S 5 7 Q 2 9 s d W 1 u M y w y f S Z x d W 9 0 O y w m c X V v d D t T Z W N 0 a W 9 u M S 8 x M n N l c H R f O T B f M T A g K D I p L 0 N o Y W 5 n Z W Q g V H l w Z S 5 7 Q 2 9 s d W 1 u N C w z f S Z x d W 9 0 O y w m c X V v d D t T Z W N 0 a W 9 u M S 8 x M n N l c H R f O T B f M T A g K D I p L 0 N o Y W 5 n Z W Q g V H l w Z S 5 7 Q 2 9 s d W 1 u N S w 0 f S Z x d W 9 0 O y w m c X V v d D t T Z W N 0 a W 9 u M S 8 x M n N l c H R f O T B f M T A g K D I p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O T B f M T A g K D I p L 0 N o Y W 5 n Z W Q g V H l w Z S 5 7 Q 2 9 s d W 1 u M S w w f S Z x d W 9 0 O y w m c X V v d D t T Z W N 0 a W 9 u M S 8 x M n N l c H R f O T B f M T A g K D I p L 0 N o Y W 5 n Z W Q g V H l w Z S 5 7 Q 2 9 s d W 1 u M i w x f S Z x d W 9 0 O y w m c X V v d D t T Z W N 0 a W 9 u M S 8 x M n N l c H R f O T B f M T A g K D I p L 0 N o Y W 5 n Z W Q g V H l w Z S 5 7 Q 2 9 s d W 1 u M y w y f S Z x d W 9 0 O y w m c X V v d D t T Z W N 0 a W 9 u M S 8 x M n N l c H R f O T B f M T A g K D I p L 0 N o Y W 5 n Z W Q g V H l w Z S 5 7 Q 2 9 s d W 1 u N C w z f S Z x d W 9 0 O y w m c X V v d D t T Z W N 0 a W 9 u M S 8 x M n N l c H R f O T B f M T A g K D I p L 0 N o Y W 5 n Z W Q g V H l w Z S 5 7 Q 2 9 s d W 1 u N S w 0 f S Z x d W 9 0 O y w m c X V v d D t T Z W N 0 a W 9 u M S 8 x M n N l c H R f O T B f M T A g K D I p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k w X z E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5 M F 8 x M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5 M F 8 y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N D o w M z o w M S 4 x N D I 1 M j g 5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k w X z I w I C g y K S 9 D a G F u Z 2 V k I F R 5 c G U u e 0 N v b H V t b j E s M H 0 m c X V v d D s s J n F 1 b 3 Q 7 U 2 V j d G l v b j E v M T J z Z X B 0 X z k w X z I w I C g y K S 9 D a G F u Z 2 V k I F R 5 c G U u e 0 N v b H V t b j I s M X 0 m c X V v d D s s J n F 1 b 3 Q 7 U 2 V j d G l v b j E v M T J z Z X B 0 X z k w X z I w I C g y K S 9 D a G F u Z 2 V k I F R 5 c G U u e 0 N v b H V t b j M s M n 0 m c X V v d D s s J n F 1 b 3 Q 7 U 2 V j d G l v b j E v M T J z Z X B 0 X z k w X z I w I C g y K S 9 D a G F u Z 2 V k I F R 5 c G U u e 0 N v b H V t b j Q s M 3 0 m c X V v d D s s J n F 1 b 3 Q 7 U 2 V j d G l v b j E v M T J z Z X B 0 X z k w X z I w I C g y K S 9 D a G F u Z 2 V k I F R 5 c G U u e 0 N v b H V t b j U s N H 0 m c X V v d D s s J n F 1 b 3 Q 7 U 2 V j d G l v b j E v M T J z Z X B 0 X z k w X z I w I C g y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k w X z I w I C g y K S 9 D a G F u Z 2 V k I F R 5 c G U u e 0 N v b H V t b j E s M H 0 m c X V v d D s s J n F 1 b 3 Q 7 U 2 V j d G l v b j E v M T J z Z X B 0 X z k w X z I w I C g y K S 9 D a G F u Z 2 V k I F R 5 c G U u e 0 N v b H V t b j I s M X 0 m c X V v d D s s J n F 1 b 3 Q 7 U 2 V j d G l v b j E v M T J z Z X B 0 X z k w X z I w I C g y K S 9 D a G F u Z 2 V k I F R 5 c G U u e 0 N v b H V t b j M s M n 0 m c X V v d D s s J n F 1 b 3 Q 7 U 2 V j d G l v b j E v M T J z Z X B 0 X z k w X z I w I C g y K S 9 D a G F u Z 2 V k I F R 5 c G U u e 0 N v b H V t b j Q s M 3 0 m c X V v d D s s J n F 1 b 3 Q 7 U 2 V j d G l v b j E v M T J z Z X B 0 X z k w X z I w I C g y K S 9 D a G F u Z 2 V k I F R 5 c G U u e 0 N v b H V t b j U s N H 0 m c X V v d D s s J n F 1 b 3 Q 7 U 2 V j d G l v b j E v M T J z Z X B 0 X z k w X z I w I C g y K S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5 M F 8 y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O T B f M j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O T B f M z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Q 6 M D M 6 M z M u M T g 5 N T E 0 N l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5 M F 8 z M C A o M i k v Q 2 h h b m d l Z C B U e X B l L n t D b 2 x 1 b W 4 x L D B 9 J n F 1 b 3 Q 7 L C Z x d W 9 0 O 1 N l Y 3 R p b 2 4 x L z E y c 2 V w d F 8 5 M F 8 z M C A o M i k v Q 2 h h b m d l Z C B U e X B l L n t D b 2 x 1 b W 4 y L D F 9 J n F 1 b 3 Q 7 L C Z x d W 9 0 O 1 N l Y 3 R p b 2 4 x L z E y c 2 V w d F 8 5 M F 8 z M C A o M i k v Q 2 h h b m d l Z C B U e X B l L n t D b 2 x 1 b W 4 z L D J 9 J n F 1 b 3 Q 7 L C Z x d W 9 0 O 1 N l Y 3 R p b 2 4 x L z E y c 2 V w d F 8 5 M F 8 z M C A o M i k v Q 2 h h b m d l Z C B U e X B l L n t D b 2 x 1 b W 4 0 L D N 9 J n F 1 b 3 Q 7 L C Z x d W 9 0 O 1 N l Y 3 R p b 2 4 x L z E y c 2 V w d F 8 5 M F 8 z M C A o M i k v Q 2 h h b m d l Z C B U e X B l L n t D b 2 x 1 b W 4 1 L D R 9 J n F 1 b 3 Q 7 L C Z x d W 9 0 O 1 N l Y 3 R p b 2 4 x L z E y c 2 V w d F 8 5 M F 8 z M C A o M i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5 M F 8 z M C A o M i k v Q 2 h h b m d l Z C B U e X B l L n t D b 2 x 1 b W 4 x L D B 9 J n F 1 b 3 Q 7 L C Z x d W 9 0 O 1 N l Y 3 R p b 2 4 x L z E y c 2 V w d F 8 5 M F 8 z M C A o M i k v Q 2 h h b m d l Z C B U e X B l L n t D b 2 x 1 b W 4 y L D F 9 J n F 1 b 3 Q 7 L C Z x d W 9 0 O 1 N l Y 3 R p b 2 4 x L z E y c 2 V w d F 8 5 M F 8 z M C A o M i k v Q 2 h h b m d l Z C B U e X B l L n t D b 2 x 1 b W 4 z L D J 9 J n F 1 b 3 Q 7 L C Z x d W 9 0 O 1 N l Y 3 R p b 2 4 x L z E y c 2 V w d F 8 5 M F 8 z M C A o M i k v Q 2 h h b m d l Z C B U e X B l L n t D b 2 x 1 b W 4 0 L D N 9 J n F 1 b 3 Q 7 L C Z x d W 9 0 O 1 N l Y 3 R p b 2 4 x L z E y c 2 V w d F 8 5 M F 8 z M C A o M i k v Q 2 h h b m d l Z C B U e X B l L n t D b 2 x 1 b W 4 1 L D R 9 J n F 1 b 3 Q 7 L C Z x d W 9 0 O 1 N l Y 3 R p b 2 4 x L z E y c 2 V w d F 8 5 M F 8 z M C A o M i k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O T B f M z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k w X z M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k w X z Q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0 O j A 0 O j A 1 L j g z M D I w M D d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O T B f N D A g K D I p L 0 N o Y W 5 n Z W Q g V H l w Z S 5 7 Q 2 9 s d W 1 u M S w w f S Z x d W 9 0 O y w m c X V v d D t T Z W N 0 a W 9 u M S 8 x M n N l c H R f O T B f N D A g K D I p L 0 N o Y W 5 n Z W Q g V H l w Z S 5 7 Q 2 9 s d W 1 u M i w x f S Z x d W 9 0 O y w m c X V v d D t T Z W N 0 a W 9 u M S 8 x M n N l c H R f O T B f N D A g K D I p L 0 N o Y W 5 n Z W Q g V H l w Z S 5 7 Q 2 9 s d W 1 u M y w y f S Z x d W 9 0 O y w m c X V v d D t T Z W N 0 a W 9 u M S 8 x M n N l c H R f O T B f N D A g K D I p L 0 N o Y W 5 n Z W Q g V H l w Z S 5 7 Q 2 9 s d W 1 u N C w z f S Z x d W 9 0 O y w m c X V v d D t T Z W N 0 a W 9 u M S 8 x M n N l c H R f O T B f N D A g K D I p L 0 N o Y W 5 n Z W Q g V H l w Z S 5 7 Q 2 9 s d W 1 u N S w 0 f S Z x d W 9 0 O y w m c X V v d D t T Z W N 0 a W 9 u M S 8 x M n N l c H R f O T B f N D A g K D I p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O T B f N D A g K D I p L 0 N o Y W 5 n Z W Q g V H l w Z S 5 7 Q 2 9 s d W 1 u M S w w f S Z x d W 9 0 O y w m c X V v d D t T Z W N 0 a W 9 u M S 8 x M n N l c H R f O T B f N D A g K D I p L 0 N o Y W 5 n Z W Q g V H l w Z S 5 7 Q 2 9 s d W 1 u M i w x f S Z x d W 9 0 O y w m c X V v d D t T Z W N 0 a W 9 u M S 8 x M n N l c H R f O T B f N D A g K D I p L 0 N o Y W 5 n Z W Q g V H l w Z S 5 7 Q 2 9 s d W 1 u M y w y f S Z x d W 9 0 O y w m c X V v d D t T Z W N 0 a W 9 u M S 8 x M n N l c H R f O T B f N D A g K D I p L 0 N o Y W 5 n Z W Q g V H l w Z S 5 7 Q 2 9 s d W 1 u N C w z f S Z x d W 9 0 O y w m c X V v d D t T Z W N 0 a W 9 u M S 8 x M n N l c H R f O T B f N D A g K D I p L 0 N o Y W 5 n Z W Q g V H l w Z S 5 7 Q 2 9 s d W 1 u N S w 0 f S Z x d W 9 0 O y w m c X V v d D t T Z W N 0 a W 9 u M S 8 x M n N l c H R f O T B f N D A g K D I p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k w X z Q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5 M F 8 0 M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5 M F 8 1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N D o w N D o z M y 4 1 O D A 2 M j Q 0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k w X z U w I C g y K S 9 D a G F u Z 2 V k I F R 5 c G U u e 0 N v b H V t b j E s M H 0 m c X V v d D s s J n F 1 b 3 Q 7 U 2 V j d G l v b j E v M T J z Z X B 0 X z k w X z U w I C g y K S 9 D a G F u Z 2 V k I F R 5 c G U u e 0 N v b H V t b j I s M X 0 m c X V v d D s s J n F 1 b 3 Q 7 U 2 V j d G l v b j E v M T J z Z X B 0 X z k w X z U w I C g y K S 9 D a G F u Z 2 V k I F R 5 c G U u e 0 N v b H V t b j M s M n 0 m c X V v d D s s J n F 1 b 3 Q 7 U 2 V j d G l v b j E v M T J z Z X B 0 X z k w X z U w I C g y K S 9 D a G F u Z 2 V k I F R 5 c G U u e 0 N v b H V t b j Q s M 3 0 m c X V v d D s s J n F 1 b 3 Q 7 U 2 V j d G l v b j E v M T J z Z X B 0 X z k w X z U w I C g y K S 9 D a G F u Z 2 V k I F R 5 c G U u e 0 N v b H V t b j U s N H 0 m c X V v d D s s J n F 1 b 3 Q 7 U 2 V j d G l v b j E v M T J z Z X B 0 X z k w X z U w I C g y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k w X z U w I C g y K S 9 D a G F u Z 2 V k I F R 5 c G U u e 0 N v b H V t b j E s M H 0 m c X V v d D s s J n F 1 b 3 Q 7 U 2 V j d G l v b j E v M T J z Z X B 0 X z k w X z U w I C g y K S 9 D a G F u Z 2 V k I F R 5 c G U u e 0 N v b H V t b j I s M X 0 m c X V v d D s s J n F 1 b 3 Q 7 U 2 V j d G l v b j E v M T J z Z X B 0 X z k w X z U w I C g y K S 9 D a G F u Z 2 V k I F R 5 c G U u e 0 N v b H V t b j M s M n 0 m c X V v d D s s J n F 1 b 3 Q 7 U 2 V j d G l v b j E v M T J z Z X B 0 X z k w X z U w I C g y K S 9 D a G F u Z 2 V k I F R 5 c G U u e 0 N v b H V t b j Q s M 3 0 m c X V v d D s s J n F 1 b 3 Q 7 U 2 V j d G l v b j E v M T J z Z X B 0 X z k w X z U w I C g y K S 9 D a G F u Z 2 V k I F R 5 c G U u e 0 N v b H V t b j U s N H 0 m c X V v d D s s J n F 1 b 3 Q 7 U 2 V j d G l v b j E v M T J z Z X B 0 X z k w X z U w I C g y K S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5 M F 8 1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O T B f N T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O T B f d H J p X 2 F s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N D o w N T o x O S 4 2 M j k w N D A x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k w X 3 R y a V 9 h b G w v Q 2 h h b m d l Z C B U e X B l L n t D b 2 x 1 b W 4 x L D B 9 J n F 1 b 3 Q 7 L C Z x d W 9 0 O 1 N l Y 3 R p b 2 4 x L z E y c 2 V w d F 8 5 M F 9 0 c m l f Y W x s L 0 N o Y W 5 n Z W Q g V H l w Z S 5 7 Q 2 9 s d W 1 u M i w x f S Z x d W 9 0 O y w m c X V v d D t T Z W N 0 a W 9 u M S 8 x M n N l c H R f O T B f d H J p X 2 F s b C 9 D a G F u Z 2 V k I F R 5 c G U u e 0 N v b H V t b j M s M n 0 m c X V v d D s s J n F 1 b 3 Q 7 U 2 V j d G l v b j E v M T J z Z X B 0 X z k w X 3 R y a V 9 h b G w v Q 2 h h b m d l Z C B U e X B l L n t D b 2 x 1 b W 4 0 L D N 9 J n F 1 b 3 Q 7 L C Z x d W 9 0 O 1 N l Y 3 R p b 2 4 x L z E y c 2 V w d F 8 5 M F 9 0 c m l f Y W x s L 0 N o Y W 5 n Z W Q g V H l w Z S 5 7 Q 2 9 s d W 1 u N S w 0 f S Z x d W 9 0 O y w m c X V v d D t T Z W N 0 a W 9 u M S 8 x M n N l c H R f O T B f d H J p X 2 F s b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k w X 3 R y a V 9 h b G w v Q 2 h h b m d l Z C B U e X B l L n t D b 2 x 1 b W 4 x L D B 9 J n F 1 b 3 Q 7 L C Z x d W 9 0 O 1 N l Y 3 R p b 2 4 x L z E y c 2 V w d F 8 5 M F 9 0 c m l f Y W x s L 0 N o Y W 5 n Z W Q g V H l w Z S 5 7 Q 2 9 s d W 1 u M i w x f S Z x d W 9 0 O y w m c X V v d D t T Z W N 0 a W 9 u M S 8 x M n N l c H R f O T B f d H J p X 2 F s b C 9 D a G F u Z 2 V k I F R 5 c G U u e 0 N v b H V t b j M s M n 0 m c X V v d D s s J n F 1 b 3 Q 7 U 2 V j d G l v b j E v M T J z Z X B 0 X z k w X 3 R y a V 9 h b G w v Q 2 h h b m d l Z C B U e X B l L n t D b 2 x 1 b W 4 0 L D N 9 J n F 1 b 3 Q 7 L C Z x d W 9 0 O 1 N l Y 3 R p b 2 4 x L z E y c 2 V w d F 8 5 M F 9 0 c m l f Y W x s L 0 N o Y W 5 n Z W Q g V H l w Z S 5 7 Q 2 9 s d W 1 u N S w 0 f S Z x d W 9 0 O y w m c X V v d D t T Z W N 0 a W 9 u M S 8 x M n N l c H R f O T B f d H J p X 2 F s b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5 M F 9 0 c m l f Y W x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5 M F 9 0 c m l f Y W x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E y M F 8 x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N D o w N z o y N C 4 y M j E 4 M j M z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E y M F 8 x M C A o M i k v Q 2 h h b m d l Z C B U e X B l L n t D b 2 x 1 b W 4 x L D B 9 J n F 1 b 3 Q 7 L C Z x d W 9 0 O 1 N l Y 3 R p b 2 4 x L z E y c 2 V w d F 8 x M j B f M T A g K D I p L 0 N o Y W 5 n Z W Q g V H l w Z S 5 7 Q 2 9 s d W 1 u M i w x f S Z x d W 9 0 O y w m c X V v d D t T Z W N 0 a W 9 u M S 8 x M n N l c H R f M T I w X z E w I C g y K S 9 D a G F u Z 2 V k I F R 5 c G U u e 0 N v b H V t b j M s M n 0 m c X V v d D s s J n F 1 b 3 Q 7 U 2 V j d G l v b j E v M T J z Z X B 0 X z E y M F 8 x M C A o M i k v Q 2 h h b m d l Z C B U e X B l L n t D b 2 x 1 b W 4 0 L D N 9 J n F 1 b 3 Q 7 L C Z x d W 9 0 O 1 N l Y 3 R p b 2 4 x L z E y c 2 V w d F 8 x M j B f M T A g K D I p L 0 N o Y W 5 n Z W Q g V H l w Z S 5 7 Q 2 9 s d W 1 u N S w 0 f S Z x d W 9 0 O y w m c X V v d D t T Z W N 0 a W 9 u M S 8 x M n N l c H R f M T I w X z E w I C g y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E y M F 8 x M C A o M i k v Q 2 h h b m d l Z C B U e X B l L n t D b 2 x 1 b W 4 x L D B 9 J n F 1 b 3 Q 7 L C Z x d W 9 0 O 1 N l Y 3 R p b 2 4 x L z E y c 2 V w d F 8 x M j B f M T A g K D I p L 0 N o Y W 5 n Z W Q g V H l w Z S 5 7 Q 2 9 s d W 1 u M i w x f S Z x d W 9 0 O y w m c X V v d D t T Z W N 0 a W 9 u M S 8 x M n N l c H R f M T I w X z E w I C g y K S 9 D a G F u Z 2 V k I F R 5 c G U u e 0 N v b H V t b j M s M n 0 m c X V v d D s s J n F 1 b 3 Q 7 U 2 V j d G l v b j E v M T J z Z X B 0 X z E y M F 8 x M C A o M i k v Q 2 h h b m d l Z C B U e X B l L n t D b 2 x 1 b W 4 0 L D N 9 J n F 1 b 3 Q 7 L C Z x d W 9 0 O 1 N l Y 3 R p b 2 4 x L z E y c 2 V w d F 8 x M j B f M T A g K D I p L 0 N o Y W 5 n Z W Q g V H l w Z S 5 7 Q 2 9 s d W 1 u N S w 0 f S Z x d W 9 0 O y w m c X V v d D t T Z W N 0 a W 9 u M S 8 x M n N l c H R f M T I w X z E w I C g y K S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x M j B f M T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E y M F 8 x M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x M j B f M j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Q 6 M D c 6 N T g u M j Y 4 O D k 3 N 1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x M j B f M j A g K D I p L 0 N o Y W 5 n Z W Q g V H l w Z S 5 7 Q 2 9 s d W 1 u M S w w f S Z x d W 9 0 O y w m c X V v d D t T Z W N 0 a W 9 u M S 8 x M n N l c H R f M T I w X z I w I C g y K S 9 D a G F u Z 2 V k I F R 5 c G U u e 0 N v b H V t b j I s M X 0 m c X V v d D s s J n F 1 b 3 Q 7 U 2 V j d G l v b j E v M T J z Z X B 0 X z E y M F 8 y M C A o M i k v Q 2 h h b m d l Z C B U e X B l L n t D b 2 x 1 b W 4 z L D J 9 J n F 1 b 3 Q 7 L C Z x d W 9 0 O 1 N l Y 3 R p b 2 4 x L z E y c 2 V w d F 8 x M j B f M j A g K D I p L 0 N o Y W 5 n Z W Q g V H l w Z S 5 7 Q 2 9 s d W 1 u N C w z f S Z x d W 9 0 O y w m c X V v d D t T Z W N 0 a W 9 u M S 8 x M n N l c H R f M T I w X z I w I C g y K S 9 D a G F u Z 2 V k I F R 5 c G U u e 0 N v b H V t b j U s N H 0 m c X V v d D s s J n F 1 b 3 Q 7 U 2 V j d G l v b j E v M T J z Z X B 0 X z E y M F 8 y M C A o M i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x M j B f M j A g K D I p L 0 N o Y W 5 n Z W Q g V H l w Z S 5 7 Q 2 9 s d W 1 u M S w w f S Z x d W 9 0 O y w m c X V v d D t T Z W N 0 a W 9 u M S 8 x M n N l c H R f M T I w X z I w I C g y K S 9 D a G F u Z 2 V k I F R 5 c G U u e 0 N v b H V t b j I s M X 0 m c X V v d D s s J n F 1 b 3 Q 7 U 2 V j d G l v b j E v M T J z Z X B 0 X z E y M F 8 y M C A o M i k v Q 2 h h b m d l Z C B U e X B l L n t D b 2 x 1 b W 4 z L D J 9 J n F 1 b 3 Q 7 L C Z x d W 9 0 O 1 N l Y 3 R p b 2 4 x L z E y c 2 V w d F 8 x M j B f M j A g K D I p L 0 N o Y W 5 n Z W Q g V H l w Z S 5 7 Q 2 9 s d W 1 u N C w z f S Z x d W 9 0 O y w m c X V v d D t T Z W N 0 a W 9 u M S 8 x M n N l c H R f M T I w X z I w I C g y K S 9 D a G F u Z 2 V k I F R 5 c G U u e 0 N v b H V t b j U s N H 0 m c X V v d D s s J n F 1 b 3 Q 7 U 2 V j d G l v b j E v M T J z Z X B 0 X z E y M F 8 y M C A o M i k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M T I w X z I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x M j B f M j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T I w X z M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0 O j A 4 O j I 5 L j M 0 N z A y N j h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M T I w X z M w I C g y K S 9 D a G F u Z 2 V k I F R 5 c G U u e 0 N v b H V t b j E s M H 0 m c X V v d D s s J n F 1 b 3 Q 7 U 2 V j d G l v b j E v M T J z Z X B 0 X z E y M F 8 z M C A o M i k v Q 2 h h b m d l Z C B U e X B l L n t D b 2 x 1 b W 4 y L D F 9 J n F 1 b 3 Q 7 L C Z x d W 9 0 O 1 N l Y 3 R p b 2 4 x L z E y c 2 V w d F 8 x M j B f M z A g K D I p L 0 N o Y W 5 n Z W Q g V H l w Z S 5 7 Q 2 9 s d W 1 u M y w y f S Z x d W 9 0 O y w m c X V v d D t T Z W N 0 a W 9 u M S 8 x M n N l c H R f M T I w X z M w I C g y K S 9 D a G F u Z 2 V k I F R 5 c G U u e 0 N v b H V t b j Q s M 3 0 m c X V v d D s s J n F 1 b 3 Q 7 U 2 V j d G l v b j E v M T J z Z X B 0 X z E y M F 8 z M C A o M i k v Q 2 h h b m d l Z C B U e X B l L n t D b 2 x 1 b W 4 1 L D R 9 J n F 1 b 3 Q 7 L C Z x d W 9 0 O 1 N l Y 3 R p b 2 4 x L z E y c 2 V w d F 8 x M j B f M z A g K D I p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M T I w X z M w I C g y K S 9 D a G F u Z 2 V k I F R 5 c G U u e 0 N v b H V t b j E s M H 0 m c X V v d D s s J n F 1 b 3 Q 7 U 2 V j d G l v b j E v M T J z Z X B 0 X z E y M F 8 z M C A o M i k v Q 2 h h b m d l Z C B U e X B l L n t D b 2 x 1 b W 4 y L D F 9 J n F 1 b 3 Q 7 L C Z x d W 9 0 O 1 N l Y 3 R p b 2 4 x L z E y c 2 V w d F 8 x M j B f M z A g K D I p L 0 N o Y W 5 n Z W Q g V H l w Z S 5 7 Q 2 9 s d W 1 u M y w y f S Z x d W 9 0 O y w m c X V v d D t T Z W N 0 a W 9 u M S 8 x M n N l c H R f M T I w X z M w I C g y K S 9 D a G F u Z 2 V k I F R 5 c G U u e 0 N v b H V t b j Q s M 3 0 m c X V v d D s s J n F 1 b 3 Q 7 U 2 V j d G l v b j E v M T J z Z X B 0 X z E y M F 8 z M C A o M i k v Q 2 h h b m d l Z C B U e X B l L n t D b 2 x 1 b W 4 1 L D R 9 J n F 1 b 3 Q 7 L C Z x d W 9 0 O 1 N l Y 3 R p b 2 4 x L z E y c 2 V w d F 8 x M j B f M z A g K D I p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E y M F 8 z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T I w X z M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E y M F 8 0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N D o w O D o 1 N y 4 2 O T E 2 M D M x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E y M F 8 0 M C A o M i k v Q 2 h h b m d l Z C B U e X B l L n t D b 2 x 1 b W 4 x L D B 9 J n F 1 b 3 Q 7 L C Z x d W 9 0 O 1 N l Y 3 R p b 2 4 x L z E y c 2 V w d F 8 x M j B f N D A g K D I p L 0 N o Y W 5 n Z W Q g V H l w Z S 5 7 Q 2 9 s d W 1 u M i w x f S Z x d W 9 0 O y w m c X V v d D t T Z W N 0 a W 9 u M S 8 x M n N l c H R f M T I w X z Q w I C g y K S 9 D a G F u Z 2 V k I F R 5 c G U u e 0 N v b H V t b j M s M n 0 m c X V v d D s s J n F 1 b 3 Q 7 U 2 V j d G l v b j E v M T J z Z X B 0 X z E y M F 8 0 M C A o M i k v Q 2 h h b m d l Z C B U e X B l L n t D b 2 x 1 b W 4 0 L D N 9 J n F 1 b 3 Q 7 L C Z x d W 9 0 O 1 N l Y 3 R p b 2 4 x L z E y c 2 V w d F 8 x M j B f N D A g K D I p L 0 N o Y W 5 n Z W Q g V H l w Z S 5 7 Q 2 9 s d W 1 u N S w 0 f S Z x d W 9 0 O y w m c X V v d D t T Z W N 0 a W 9 u M S 8 x M n N l c H R f M T I w X z Q w I C g y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E y M F 8 0 M C A o M i k v Q 2 h h b m d l Z C B U e X B l L n t D b 2 x 1 b W 4 x L D B 9 J n F 1 b 3 Q 7 L C Z x d W 9 0 O 1 N l Y 3 R p b 2 4 x L z E y c 2 V w d F 8 x M j B f N D A g K D I p L 0 N o Y W 5 n Z W Q g V H l w Z S 5 7 Q 2 9 s d W 1 u M i w x f S Z x d W 9 0 O y w m c X V v d D t T Z W N 0 a W 9 u M S 8 x M n N l c H R f M T I w X z Q w I C g y K S 9 D a G F u Z 2 V k I F R 5 c G U u e 0 N v b H V t b j M s M n 0 m c X V v d D s s J n F 1 b 3 Q 7 U 2 V j d G l v b j E v M T J z Z X B 0 X z E y M F 8 0 M C A o M i k v Q 2 h h b m d l Z C B U e X B l L n t D b 2 x 1 b W 4 0 L D N 9 J n F 1 b 3 Q 7 L C Z x d W 9 0 O 1 N l Y 3 R p b 2 4 x L z E y c 2 V w d F 8 x M j B f N D A g K D I p L 0 N o Y W 5 n Z W Q g V H l w Z S 5 7 Q 2 9 s d W 1 u N S w 0 f S Z x d W 9 0 O y w m c X V v d D t T Z W N 0 a W 9 u M S 8 x M n N l c H R f M T I w X z Q w I C g y K S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x M j B f N D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E y M F 8 0 M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x M j B f N T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Q 6 M D k 6 M z A u O D Q z M j U y N l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x M j B f N T A g K D I p L 0 N o Y W 5 n Z W Q g V H l w Z S 5 7 Q 2 9 s d W 1 u M S w w f S Z x d W 9 0 O y w m c X V v d D t T Z W N 0 a W 9 u M S 8 x M n N l c H R f M T I w X z U w I C g y K S 9 D a G F u Z 2 V k I F R 5 c G U u e 0 N v b H V t b j I s M X 0 m c X V v d D s s J n F 1 b 3 Q 7 U 2 V j d G l v b j E v M T J z Z X B 0 X z E y M F 8 1 M C A o M i k v Q 2 h h b m d l Z C B U e X B l L n t D b 2 x 1 b W 4 z L D J 9 J n F 1 b 3 Q 7 L C Z x d W 9 0 O 1 N l Y 3 R p b 2 4 x L z E y c 2 V w d F 8 x M j B f N T A g K D I p L 0 N o Y W 5 n Z W Q g V H l w Z S 5 7 Q 2 9 s d W 1 u N C w z f S Z x d W 9 0 O y w m c X V v d D t T Z W N 0 a W 9 u M S 8 x M n N l c H R f M T I w X z U w I C g y K S 9 D a G F u Z 2 V k I F R 5 c G U u e 0 N v b H V t b j U s N H 0 m c X V v d D s s J n F 1 b 3 Q 7 U 2 V j d G l v b j E v M T J z Z X B 0 X z E y M F 8 1 M C A o M i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x M j B f N T A g K D I p L 0 N o Y W 5 n Z W Q g V H l w Z S 5 7 Q 2 9 s d W 1 u M S w w f S Z x d W 9 0 O y w m c X V v d D t T Z W N 0 a W 9 u M S 8 x M n N l c H R f M T I w X z U w I C g y K S 9 D a G F u Z 2 V k I F R 5 c G U u e 0 N v b H V t b j I s M X 0 m c X V v d D s s J n F 1 b 3 Q 7 U 2 V j d G l v b j E v M T J z Z X B 0 X z E y M F 8 1 M C A o M i k v Q 2 h h b m d l Z C B U e X B l L n t D b 2 x 1 b W 4 z L D J 9 J n F 1 b 3 Q 7 L C Z x d W 9 0 O 1 N l Y 3 R p b 2 4 x L z E y c 2 V w d F 8 x M j B f N T A g K D I p L 0 N o Y W 5 n Z W Q g V H l w Z S 5 7 Q 2 9 s d W 1 u N C w z f S Z x d W 9 0 O y w m c X V v d D t T Z W N 0 a W 9 u M S 8 x M n N l c H R f M T I w X z U w I C g y K S 9 D a G F u Z 2 V k I F R 5 c G U u e 0 N v b H V t b j U s N H 0 m c X V v d D s s J n F 1 b 3 Q 7 U 2 V j d G l v b j E v M T J z Z X B 0 X z E y M F 8 1 M C A o M i k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M T I w X z U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x M j B f N T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T I w X 3 R y a V 9 h b G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Q 6 M T A 6 M T M u N z Y 5 M D g 5 N 1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x M j B f d H J p X 2 F s b C 9 D a G F u Z 2 V k I F R 5 c G U u e 0 N v b H V t b j E s M H 0 m c X V v d D s s J n F 1 b 3 Q 7 U 2 V j d G l v b j E v M T J z Z X B 0 X z E y M F 9 0 c m l f Y W x s L 0 N o Y W 5 n Z W Q g V H l w Z S 5 7 Q 2 9 s d W 1 u M i w x f S Z x d W 9 0 O y w m c X V v d D t T Z W N 0 a W 9 u M S 8 x M n N l c H R f M T I w X 3 R y a V 9 h b G w v Q 2 h h b m d l Z C B U e X B l L n t D b 2 x 1 b W 4 z L D J 9 J n F 1 b 3 Q 7 L C Z x d W 9 0 O 1 N l Y 3 R p b 2 4 x L z E y c 2 V w d F 8 x M j B f d H J p X 2 F s b C 9 D a G F u Z 2 V k I F R 5 c G U u e 0 N v b H V t b j Q s M 3 0 m c X V v d D s s J n F 1 b 3 Q 7 U 2 V j d G l v b j E v M T J z Z X B 0 X z E y M F 9 0 c m l f Y W x s L 0 N o Y W 5 n Z W Q g V H l w Z S 5 7 Q 2 9 s d W 1 u N S w 0 f S Z x d W 9 0 O y w m c X V v d D t T Z W N 0 a W 9 u M S 8 x M n N l c H R f M T I w X 3 R y a V 9 h b G w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x M j B f d H J p X 2 F s b C 9 D a G F u Z 2 V k I F R 5 c G U u e 0 N v b H V t b j E s M H 0 m c X V v d D s s J n F 1 b 3 Q 7 U 2 V j d G l v b j E v M T J z Z X B 0 X z E y M F 9 0 c m l f Y W x s L 0 N o Y W 5 n Z W Q g V H l w Z S 5 7 Q 2 9 s d W 1 u M i w x f S Z x d W 9 0 O y w m c X V v d D t T Z W N 0 a W 9 u M S 8 x M n N l c H R f M T I w X 3 R y a V 9 h b G w v Q 2 h h b m d l Z C B U e X B l L n t D b 2 x 1 b W 4 z L D J 9 J n F 1 b 3 Q 7 L C Z x d W 9 0 O 1 N l Y 3 R p b 2 4 x L z E y c 2 V w d F 8 x M j B f d H J p X 2 F s b C 9 D a G F u Z 2 V k I F R 5 c G U u e 0 N v b H V t b j Q s M 3 0 m c X V v d D s s J n F 1 b 3 Q 7 U 2 V j d G l v b j E v M T J z Z X B 0 X z E y M F 9 0 c m l f Y W x s L 0 N o Y W 5 n Z W Q g V H l w Z S 5 7 Q 2 9 s d W 1 u N S w 0 f S Z x d W 9 0 O y w m c X V v d D t T Z W N 0 a W 9 u M S 8 x M n N l c H R f M T I w X 3 R y a V 9 h b G w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M T I w X 3 R y a V 9 h b G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E y M F 9 0 c m l f Y W x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E y M F 9 i a W 5 f Y W x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0 O j I 5 O j Q 1 L j Y y M z A 2 M T B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M T I w X 2 J p b l 9 h b G w v Q 2 h h b m d l Z C B U e X B l L n t D b 2 x 1 b W 4 x L D B 9 J n F 1 b 3 Q 7 L C Z x d W 9 0 O 1 N l Y 3 R p b 2 4 x L z E y c 2 V w d F 8 x M j B f Y m l u X 2 F s b C 9 D a G F u Z 2 V k I F R 5 c G U u e 0 N v b H V t b j I s M X 0 m c X V v d D s s J n F 1 b 3 Q 7 U 2 V j d G l v b j E v M T J z Z X B 0 X z E y M F 9 i a W 5 f Y W x s L 0 N o Y W 5 n Z W Q g V H l w Z S 5 7 Q 2 9 s d W 1 u M y w y f S Z x d W 9 0 O y w m c X V v d D t T Z W N 0 a W 9 u M S 8 x M n N l c H R f M T I w X 2 J p b l 9 h b G w v Q 2 h h b m d l Z C B U e X B l L n t D b 2 x 1 b W 4 0 L D N 9 J n F 1 b 3 Q 7 L C Z x d W 9 0 O 1 N l Y 3 R p b 2 4 x L z E y c 2 V w d F 8 x M j B f Y m l u X 2 F s b C 9 D a G F u Z 2 V k I F R 5 c G U u e 0 N v b H V t b j U s N H 0 m c X V v d D s s J n F 1 b 3 Q 7 U 2 V j d G l v b j E v M T J z Z X B 0 X z E y M F 9 i a W 5 f Y W x s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M T I w X 2 J p b l 9 h b G w v Q 2 h h b m d l Z C B U e X B l L n t D b 2 x 1 b W 4 x L D B 9 J n F 1 b 3 Q 7 L C Z x d W 9 0 O 1 N l Y 3 R p b 2 4 x L z E y c 2 V w d F 8 x M j B f Y m l u X 2 F s b C 9 D a G F u Z 2 V k I F R 5 c G U u e 0 N v b H V t b j I s M X 0 m c X V v d D s s J n F 1 b 3 Q 7 U 2 V j d G l v b j E v M T J z Z X B 0 X z E y M F 9 i a W 5 f Y W x s L 0 N o Y W 5 n Z W Q g V H l w Z S 5 7 Q 2 9 s d W 1 u M y w y f S Z x d W 9 0 O y w m c X V v d D t T Z W N 0 a W 9 u M S 8 x M n N l c H R f M T I w X 2 J p b l 9 h b G w v Q 2 h h b m d l Z C B U e X B l L n t D b 2 x 1 b W 4 0 L D N 9 J n F 1 b 3 Q 7 L C Z x d W 9 0 O 1 N l Y 3 R p b 2 4 x L z E y c 2 V w d F 8 x M j B f Y m l u X 2 F s b C 9 D a G F u Z 2 V k I F R 5 c G U u e 0 N v b H V t b j U s N H 0 m c X V v d D s s J n F 1 b 3 Q 7 U 2 V j d G l v b j E v M T J z Z X B 0 X z E y M F 9 i a W 5 f Y W x s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E y M F 9 i a W 5 f Y W x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x M j B f Y m l u X 2 F s b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s L C I L R m S r S I 6 6 4 w I o S 2 M O A A A A A A I A A A A A A A N m A A D A A A A A E A A A A K o 9 v P g 8 w f W B d R w q B Q + O z G Y A A A A A B I A A A K A A A A A Q A A A A h F E i F q d i s B M j r 4 h Q E 6 M b y l A A A A C 7 A Z w d 1 V o 3 8 d K u B 1 k l S z Y U 5 2 D A 3 4 n + v n b X T L N a f f v n 0 g r i c o A Q 7 l D E D 3 p M V I q 7 C i j t g P W F m E L i C v F D k 8 m q u G y s O r y i u G O m 2 d d O j k B S u x r L S h Q A A A C X n F j j v W 2 e a x U F R E + U 0 T W j d 0 Q H h A = = < / D a t a M a s h u p > 
</file>

<file path=customXml/itemProps1.xml><?xml version="1.0" encoding="utf-8"?>
<ds:datastoreItem xmlns:ds="http://schemas.openxmlformats.org/officeDocument/2006/customXml" ds:itemID="{C836DC43-7249-4D81-98CB-BFF41F371C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10</vt:lpstr>
      <vt:lpstr>20</vt:lpstr>
      <vt:lpstr>30</vt:lpstr>
      <vt:lpstr>40</vt:lpstr>
      <vt:lpstr>50</vt:lpstr>
      <vt:lpstr>all</vt:lpstr>
      <vt:lpstr>results</vt:lpstr>
    </vt:vector>
  </TitlesOfParts>
  <Company>University of Bristol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Green</dc:creator>
  <cp:lastModifiedBy>Roger Green</cp:lastModifiedBy>
  <cp:lastPrinted>2019-09-17T10:55:12Z</cp:lastPrinted>
  <dcterms:created xsi:type="dcterms:W3CDTF">2019-09-10T13:49:20Z</dcterms:created>
  <dcterms:modified xsi:type="dcterms:W3CDTF">2019-10-03T13:10:25Z</dcterms:modified>
</cp:coreProperties>
</file>